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firstSheet="1" activeTab="1"/>
  </bookViews>
  <sheets>
    <sheet name="Обзор экспорта" sheetId="1" r:id="rId1"/>
    <sheet name="VoiceBook прайс-лист 1q 2024" sheetId="2" r:id="rId2"/>
    <sheet name="Коммерческие условия и скидки" sheetId="3" r:id="rId3"/>
  </sheets>
  <definedNames>
    <definedName name="_xlnm._FilterDatabase" localSheetId="1" hidden="1">'VoiceBook прайс-лист 1q 2024'!$A$2:$IW$2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 i="2" l="1"/>
  <c r="S5" i="2"/>
  <c r="S6" i="2"/>
  <c r="S7" i="2"/>
  <c r="F8" i="2"/>
  <c r="S8" i="2" s="1"/>
  <c r="F62" i="2" l="1"/>
  <c r="S62" i="2" s="1"/>
  <c r="S81" i="2"/>
  <c r="S107" i="2"/>
  <c r="S108" i="2"/>
  <c r="S109" i="2"/>
  <c r="S110" i="2"/>
  <c r="S130" i="2"/>
  <c r="F132" i="2"/>
  <c r="S132" i="2" s="1"/>
  <c r="F131" i="2"/>
  <c r="S131" i="2" s="1"/>
  <c r="S84" i="2"/>
  <c r="F87" i="2"/>
  <c r="S87" i="2" s="1"/>
  <c r="F86" i="2"/>
  <c r="S86" i="2" s="1"/>
  <c r="F85" i="2"/>
  <c r="S85" i="2" s="1"/>
  <c r="F73" i="2"/>
  <c r="F74" i="2"/>
  <c r="F75" i="2"/>
  <c r="S75" i="2" s="1"/>
  <c r="F82" i="2" l="1"/>
  <c r="S82" i="2" s="1"/>
  <c r="F192" i="2" l="1"/>
  <c r="F152" i="2" l="1"/>
  <c r="F153" i="2"/>
  <c r="F151" i="2"/>
  <c r="F65" i="2"/>
  <c r="S65" i="2" s="1"/>
  <c r="F66" i="2"/>
  <c r="S66" i="2" s="1"/>
  <c r="F67" i="2"/>
  <c r="S67" i="2" s="1"/>
  <c r="F68" i="2"/>
  <c r="S68" i="2" s="1"/>
  <c r="F69" i="2"/>
  <c r="S69" i="2" s="1"/>
  <c r="F236" i="2" l="1"/>
  <c r="S236" i="2" s="1"/>
  <c r="S235" i="2"/>
  <c r="F234" i="2"/>
  <c r="S234" i="2" s="1"/>
  <c r="F233" i="2"/>
  <c r="S233" i="2" s="1"/>
  <c r="F232" i="2"/>
  <c r="S232" i="2" s="1"/>
  <c r="S231" i="2"/>
  <c r="F230" i="2"/>
  <c r="S230" i="2" s="1"/>
  <c r="F229" i="2"/>
  <c r="S229" i="2" s="1"/>
  <c r="F228" i="2"/>
  <c r="S228" i="2" s="1"/>
  <c r="F227" i="2"/>
  <c r="S227" i="2" s="1"/>
  <c r="F226" i="2"/>
  <c r="S226" i="2" s="1"/>
  <c r="F225" i="2"/>
  <c r="S225" i="2" s="1"/>
  <c r="F224" i="2"/>
  <c r="S224" i="2" s="1"/>
  <c r="F223" i="2"/>
  <c r="S223" i="2" s="1"/>
  <c r="F222" i="2"/>
  <c r="S222" i="2" s="1"/>
  <c r="F221" i="2"/>
  <c r="S221" i="2" s="1"/>
  <c r="S220" i="2"/>
  <c r="E219" i="2"/>
  <c r="F219" i="2" s="1"/>
  <c r="S219" i="2" s="1"/>
  <c r="E217" i="2"/>
  <c r="F217" i="2" s="1"/>
  <c r="S217" i="2" s="1"/>
  <c r="E216" i="2"/>
  <c r="F216" i="2" s="1"/>
  <c r="S216" i="2" s="1"/>
  <c r="E215" i="2"/>
  <c r="F215" i="2" s="1"/>
  <c r="S215" i="2" s="1"/>
  <c r="S214" i="2"/>
  <c r="S213" i="2"/>
  <c r="F212" i="2"/>
  <c r="S212" i="2" s="1"/>
  <c r="F211" i="2"/>
  <c r="S211" i="2" s="1"/>
  <c r="S210" i="2"/>
  <c r="F209" i="2"/>
  <c r="S209" i="2" s="1"/>
  <c r="F208" i="2"/>
  <c r="S208" i="2" s="1"/>
  <c r="S207" i="2"/>
  <c r="F206" i="2"/>
  <c r="S206" i="2" s="1"/>
  <c r="F205" i="2"/>
  <c r="S205" i="2" s="1"/>
  <c r="F204" i="2"/>
  <c r="S204" i="2" s="1"/>
  <c r="F203" i="2"/>
  <c r="S203" i="2" s="1"/>
  <c r="F202" i="2"/>
  <c r="S202" i="2" s="1"/>
  <c r="F201" i="2"/>
  <c r="S201" i="2" s="1"/>
  <c r="F200" i="2"/>
  <c r="S200" i="2" s="1"/>
  <c r="F199" i="2"/>
  <c r="S199" i="2" s="1"/>
  <c r="F198" i="2"/>
  <c r="S198" i="2" s="1"/>
  <c r="F197" i="2"/>
  <c r="S197" i="2" s="1"/>
  <c r="F196" i="2"/>
  <c r="S196" i="2" s="1"/>
  <c r="F195" i="2"/>
  <c r="S195" i="2" s="1"/>
  <c r="F194" i="2"/>
  <c r="S194" i="2" s="1"/>
  <c r="F193" i="2"/>
  <c r="S193" i="2" s="1"/>
  <c r="F191" i="2"/>
  <c r="S191" i="2" s="1"/>
  <c r="S190" i="2"/>
  <c r="F189" i="2"/>
  <c r="S189" i="2" s="1"/>
  <c r="F188" i="2"/>
  <c r="S188" i="2" s="1"/>
  <c r="F187" i="2"/>
  <c r="S187" i="2" s="1"/>
  <c r="S186" i="2"/>
  <c r="F185" i="2"/>
  <c r="S185" i="2" s="1"/>
  <c r="S184" i="2"/>
  <c r="E183" i="2"/>
  <c r="F183" i="2" s="1"/>
  <c r="S183" i="2" s="1"/>
  <c r="E182" i="2"/>
  <c r="F182" i="2" s="1"/>
  <c r="S182" i="2" s="1"/>
  <c r="E181" i="2"/>
  <c r="F181" i="2" s="1"/>
  <c r="S181" i="2" s="1"/>
  <c r="S180" i="2"/>
  <c r="S179" i="2"/>
  <c r="F178" i="2"/>
  <c r="S178" i="2" s="1"/>
  <c r="F177" i="2"/>
  <c r="S177" i="2" s="1"/>
  <c r="F176" i="2"/>
  <c r="S176" i="2" s="1"/>
  <c r="F175" i="2"/>
  <c r="S175" i="2" s="1"/>
  <c r="F174" i="2"/>
  <c r="S174" i="2" s="1"/>
  <c r="F173" i="2"/>
  <c r="S173" i="2" s="1"/>
  <c r="F172" i="2"/>
  <c r="S172" i="2" s="1"/>
  <c r="F171" i="2"/>
  <c r="S171" i="2" s="1"/>
  <c r="F170" i="2"/>
  <c r="S170" i="2" s="1"/>
  <c r="F169" i="2"/>
  <c r="S169" i="2" s="1"/>
  <c r="F168" i="2"/>
  <c r="S168" i="2" s="1"/>
  <c r="F167" i="2"/>
  <c r="S167" i="2" s="1"/>
  <c r="F166" i="2"/>
  <c r="S166" i="2" s="1"/>
  <c r="F165" i="2"/>
  <c r="S165" i="2" s="1"/>
  <c r="F164" i="2"/>
  <c r="S164" i="2" s="1"/>
  <c r="S163" i="2"/>
  <c r="F162" i="2"/>
  <c r="S162" i="2" s="1"/>
  <c r="F161" i="2"/>
  <c r="S161" i="2" s="1"/>
  <c r="S160" i="2"/>
  <c r="F159" i="2"/>
  <c r="S159" i="2" s="1"/>
  <c r="F158" i="2"/>
  <c r="S158" i="2" s="1"/>
  <c r="F157" i="2"/>
  <c r="S157" i="2" s="1"/>
  <c r="F156" i="2"/>
  <c r="S156" i="2" s="1"/>
  <c r="F155" i="2"/>
  <c r="S155" i="2" s="1"/>
  <c r="S154" i="2"/>
  <c r="S153" i="2"/>
  <c r="S152" i="2"/>
  <c r="S151" i="2"/>
  <c r="S150" i="2"/>
  <c r="F149" i="2"/>
  <c r="S149" i="2" s="1"/>
  <c r="F148" i="2"/>
  <c r="S148" i="2" s="1"/>
  <c r="F147" i="2"/>
  <c r="S147" i="2" s="1"/>
  <c r="F146" i="2"/>
  <c r="S146" i="2" s="1"/>
  <c r="F145" i="2"/>
  <c r="S145" i="2" s="1"/>
  <c r="F144" i="2"/>
  <c r="S144" i="2" s="1"/>
  <c r="F143" i="2"/>
  <c r="S143" i="2" s="1"/>
  <c r="F142" i="2"/>
  <c r="S142" i="2" s="1"/>
  <c r="F141" i="2"/>
  <c r="S141" i="2" s="1"/>
  <c r="S140" i="2"/>
  <c r="F139" i="2"/>
  <c r="S139" i="2" s="1"/>
  <c r="S138" i="2"/>
  <c r="F137" i="2"/>
  <c r="S137" i="2" s="1"/>
  <c r="F136" i="2"/>
  <c r="S136" i="2" s="1"/>
  <c r="S135" i="2"/>
  <c r="F134" i="2"/>
  <c r="S134" i="2" s="1"/>
  <c r="F129" i="2"/>
  <c r="S129" i="2" s="1"/>
  <c r="F128" i="2"/>
  <c r="S128" i="2" s="1"/>
  <c r="F127" i="2"/>
  <c r="S127" i="2" s="1"/>
  <c r="S126" i="2"/>
  <c r="F125" i="2"/>
  <c r="S125" i="2" s="1"/>
  <c r="F124" i="2"/>
  <c r="S124" i="2" s="1"/>
  <c r="F123" i="2"/>
  <c r="S123" i="2" s="1"/>
  <c r="S122" i="2"/>
  <c r="F121" i="2"/>
  <c r="S121" i="2" s="1"/>
  <c r="F120" i="2"/>
  <c r="S120" i="2" s="1"/>
  <c r="F119" i="2"/>
  <c r="S119" i="2" s="1"/>
  <c r="F118" i="2"/>
  <c r="S118" i="2" s="1"/>
  <c r="S117" i="2"/>
  <c r="F116" i="2"/>
  <c r="S116" i="2" s="1"/>
  <c r="S115" i="2"/>
  <c r="S114" i="2"/>
  <c r="F113" i="2"/>
  <c r="S113" i="2" s="1"/>
  <c r="F112" i="2"/>
  <c r="S112" i="2" s="1"/>
  <c r="S111" i="2"/>
  <c r="F106" i="2"/>
  <c r="S106" i="2" s="1"/>
  <c r="F105" i="2"/>
  <c r="S105" i="2" s="1"/>
  <c r="S104" i="2"/>
  <c r="F103" i="2"/>
  <c r="S103" i="2" s="1"/>
  <c r="F102" i="2"/>
  <c r="S102" i="2" s="1"/>
  <c r="F101" i="2"/>
  <c r="S101" i="2" s="1"/>
  <c r="S100" i="2"/>
  <c r="S99" i="2"/>
  <c r="F98" i="2"/>
  <c r="S98" i="2" s="1"/>
  <c r="F97" i="2"/>
  <c r="S97" i="2" s="1"/>
  <c r="F96" i="2"/>
  <c r="S96" i="2" s="1"/>
  <c r="F95" i="2"/>
  <c r="S95" i="2" s="1"/>
  <c r="F94" i="2"/>
  <c r="S94" i="2" s="1"/>
  <c r="S93" i="2"/>
  <c r="E92" i="2"/>
  <c r="F92" i="2" s="1"/>
  <c r="S92" i="2" s="1"/>
  <c r="F91" i="2"/>
  <c r="S91" i="2" s="1"/>
  <c r="F90" i="2"/>
  <c r="S90" i="2" s="1"/>
  <c r="F89" i="2"/>
  <c r="S89" i="2" s="1"/>
  <c r="S88" i="2"/>
  <c r="F83" i="2"/>
  <c r="S83" i="2" s="1"/>
  <c r="F80" i="2"/>
  <c r="S80" i="2" s="1"/>
  <c r="F79" i="2"/>
  <c r="S79" i="2" s="1"/>
  <c r="F78" i="2"/>
  <c r="S78" i="2" s="1"/>
  <c r="S77" i="2"/>
  <c r="F76" i="2"/>
  <c r="S76" i="2" s="1"/>
  <c r="S74" i="2"/>
  <c r="S73" i="2"/>
  <c r="F72" i="2"/>
  <c r="S72" i="2" s="1"/>
  <c r="F71" i="2"/>
  <c r="S71" i="2" s="1"/>
  <c r="S70" i="2"/>
  <c r="F64" i="2"/>
  <c r="S64" i="2" s="1"/>
  <c r="F61" i="2"/>
  <c r="S61" i="2" s="1"/>
  <c r="F60" i="2"/>
  <c r="S60" i="2" s="1"/>
  <c r="F59" i="2"/>
  <c r="S59" i="2" s="1"/>
  <c r="F58" i="2"/>
  <c r="S58" i="2" s="1"/>
  <c r="F57" i="2"/>
  <c r="S57" i="2" s="1"/>
  <c r="F56" i="2"/>
  <c r="S56" i="2" s="1"/>
  <c r="F55" i="2"/>
  <c r="S55" i="2" s="1"/>
  <c r="F54" i="2"/>
  <c r="S54" i="2" s="1"/>
  <c r="F53" i="2"/>
  <c r="S53" i="2" s="1"/>
  <c r="F52" i="2"/>
  <c r="S52" i="2" s="1"/>
  <c r="F51" i="2"/>
  <c r="S51" i="2" s="1"/>
  <c r="F50" i="2"/>
  <c r="S50" i="2" s="1"/>
  <c r="F49" i="2"/>
  <c r="S49" i="2" s="1"/>
  <c r="F48" i="2"/>
  <c r="S48" i="2" s="1"/>
  <c r="F47" i="2"/>
  <c r="S47" i="2" s="1"/>
  <c r="F46" i="2"/>
  <c r="S46" i="2" s="1"/>
  <c r="F45" i="2"/>
  <c r="S45" i="2" s="1"/>
  <c r="F44" i="2"/>
  <c r="S44" i="2" s="1"/>
  <c r="S43" i="2"/>
  <c r="F42" i="2"/>
  <c r="S42" i="2" s="1"/>
  <c r="F41" i="2"/>
  <c r="S41" i="2" s="1"/>
  <c r="F40" i="2"/>
  <c r="S40" i="2" s="1"/>
  <c r="S39" i="2"/>
  <c r="F38" i="2"/>
  <c r="S38" i="2" s="1"/>
  <c r="F37" i="2"/>
  <c r="S37" i="2" s="1"/>
  <c r="S36" i="2"/>
  <c r="F35" i="2"/>
  <c r="S35" i="2" s="1"/>
  <c r="F34" i="2"/>
  <c r="S34" i="2" s="1"/>
  <c r="S33" i="2"/>
  <c r="F32" i="2"/>
  <c r="S32" i="2" s="1"/>
  <c r="F31" i="2"/>
  <c r="S31" i="2" s="1"/>
  <c r="F30" i="2"/>
  <c r="S30" i="2" s="1"/>
  <c r="F29" i="2"/>
  <c r="S29" i="2" s="1"/>
  <c r="F28" i="2"/>
  <c r="S28" i="2" s="1"/>
  <c r="F27" i="2"/>
  <c r="S27" i="2" s="1"/>
  <c r="S26" i="2"/>
  <c r="F25" i="2"/>
  <c r="S25" i="2" s="1"/>
  <c r="F24" i="2"/>
  <c r="S24" i="2" s="1"/>
  <c r="F23" i="2"/>
  <c r="S23" i="2" s="1"/>
  <c r="S22" i="2"/>
  <c r="F21" i="2"/>
  <c r="S21" i="2" s="1"/>
  <c r="F20" i="2"/>
  <c r="S20" i="2" s="1"/>
  <c r="S19" i="2"/>
  <c r="F18" i="2"/>
  <c r="S18" i="2" s="1"/>
  <c r="F17" i="2"/>
  <c r="S17" i="2" s="1"/>
  <c r="S16" i="2"/>
  <c r="F15" i="2"/>
  <c r="S15" i="2" s="1"/>
  <c r="F14" i="2"/>
  <c r="S14" i="2" s="1"/>
  <c r="F13" i="2"/>
  <c r="S13" i="2" s="1"/>
  <c r="S12" i="2"/>
  <c r="F11" i="2"/>
  <c r="S11" i="2" s="1"/>
  <c r="F10" i="2"/>
  <c r="S10" i="2" s="1"/>
  <c r="F9" i="2"/>
  <c r="S9" i="2" s="1"/>
  <c r="H1" i="2"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3">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<sst xmlns="http://schemas.openxmlformats.org/spreadsheetml/2006/main" count="1902" uniqueCount="1031">
  <si>
    <t>Документ был экспортирован из Numbers. Каждая таблица была конвертирована в рабочий лист Excel. Все другие объекты на листах Numbers были помещены на отдельные рабочие листы. Имейте в виду, что расчеты формул могут отличаться от расчетов в Excel.</t>
  </si>
  <si>
    <t>Название листа Numbers</t>
  </si>
  <si>
    <t>Название таблицы Numbers</t>
  </si>
  <si>
    <t>Название рабочего листа Excel</t>
  </si>
  <si>
    <t>VoiceBook прайс-лист 1q 2024</t>
  </si>
  <si>
    <t>Tаблица 1</t>
  </si>
  <si>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</si>
  <si>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</si>
  <si>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</si>
  <si>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</si>
  <si>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</si>
  <si>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</si>
  <si>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</si>
  <si>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</si>
  <si>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</si>
  <si>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</si>
  <si>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</si>
  <si>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</si>
  <si>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</si>
  <si>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</si>
  <si>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</si>
  <si>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</si>
  <si>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</si>
  <si>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</si>
  <si>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</si>
  <si>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</si>
  <si>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</si>
  <si>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</si>
  <si>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</si>
  <si>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</si>
  <si>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</si>
  <si>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</si>
  <si>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</si>
  <si>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</si>
  <si>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</si>
  <si>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r>
      <rPr>
        <u/>
        <sz val="12"/>
        <color indexed="11"/>
        <rFont val="Calibri"/>
        <family val="2"/>
        <charset val="204"/>
      </rPr>
      <t>https://www.voicebook.ru/product/smotri-kvadrat</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</si>
  <si>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</si>
  <si>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</si>
  <si>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</si>
  <si>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</si>
  <si>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</si>
  <si>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</si>
  <si>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</si>
  <si>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</si>
  <si>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</si>
  <si>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</si>
  <si>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</si>
  <si>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</si>
  <si>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</si>
  <si>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</si>
  <si>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</si>
  <si>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</si>
  <si>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</si>
  <si>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</si>
  <si>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</si>
  <si>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</si>
  <si>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</si>
  <si>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</si>
  <si>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</si>
  <si>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</si>
  <si>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</si>
  <si>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</si>
  <si>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</si>
  <si>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</si>
  <si>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</si>
  <si>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</si>
  <si>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</si>
  <si>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</si>
  <si>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</si>
  <si>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</si>
  <si>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</si>
  <si>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</si>
  <si>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</si>
  <si>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</si>
  <si>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</si>
  <si>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</si>
  <si>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</si>
  <si>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</si>
  <si>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</si>
  <si>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</si>
  <si>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</si>
  <si>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</si>
  <si>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</si>
  <si>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</si>
  <si>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</si>
  <si>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</si>
  <si>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</si>
  <si>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</si>
  <si>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</si>
  <si>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</si>
  <si>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</si>
  <si>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</si>
  <si>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</si>
  <si>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</si>
  <si>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</si>
  <si>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</si>
  <si>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</si>
  <si>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</si>
  <si>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</si>
  <si>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</si>
  <si>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</si>
  <si>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</si>
  <si>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</si>
  <si>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</si>
  <si>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</si>
  <si>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</si>
  <si>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</si>
  <si>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</si>
  <si>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</si>
  <si>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</si>
  <si>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</si>
  <si>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</si>
  <si>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</si>
  <si>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</si>
  <si>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</si>
  <si>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</si>
  <si>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</si>
  <si>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</si>
  <si>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</si>
  <si>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</si>
  <si>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</si>
  <si>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</si>
  <si>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</si>
  <si>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</si>
  <si>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</si>
  <si>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</si>
  <si>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</si>
  <si>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</si>
  <si>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</si>
  <si>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</si>
  <si>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</si>
  <si>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</si>
  <si>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</si>
  <si>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</si>
  <si>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</si>
  <si>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</si>
  <si>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</si>
  <si>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</si>
  <si>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</si>
  <si>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</si>
  <si>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</si>
  <si>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</si>
  <si>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</si>
  <si>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</si>
  <si>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</si>
  <si>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</si>
  <si>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</si>
  <si>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</si>
  <si>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</si>
  <si>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</si>
  <si>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</si>
  <si>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</si>
  <si>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</si>
  <si>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</si>
  <si>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</si>
  <si>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</si>
  <si>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</si>
  <si>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</si>
  <si>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</si>
  <si>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</si>
  <si>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</si>
  <si>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</si>
  <si>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</si>
  <si>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</si>
  <si>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</si>
  <si>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</si>
  <si>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</si>
  <si>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</si>
  <si>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</si>
  <si>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</si>
  <si>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</si>
  <si>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</si>
  <si>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</si>
  <si>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</si>
  <si>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</si>
  <si>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</si>
  <si>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</si>
  <si>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</si>
  <si>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</si>
  <si>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</si>
  <si>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</si>
  <si>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</si>
  <si>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</si>
  <si>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</si>
  <si>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</si>
  <si>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</si>
  <si>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</si>
  <si>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</si>
  <si>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</si>
  <si>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</si>
  <si>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</si>
  <si>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</si>
  <si>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</si>
  <si>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</si>
  <si>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</si>
  <si>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</si>
  <si>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</si>
  <si>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</si>
  <si>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</si>
  <si>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</si>
  <si>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</si>
  <si>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</si>
  <si>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</si>
  <si>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</si>
  <si>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</si>
  <si>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</si>
  <si>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</si>
  <si>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</si>
  <si>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</si>
  <si>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</si>
  <si>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</si>
  <si>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</si>
  <si>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</si>
  <si>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</si>
  <si>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</si>
  <si>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</si>
  <si>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</si>
  <si>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</si>
  <si>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</si>
  <si>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</si>
  <si>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</si>
  <si>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</si>
  <si>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</si>
  <si>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</si>
  <si>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</si>
  <si>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</si>
  <si>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</si>
  <si>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</si>
  <si>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</si>
  <si>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</si>
  <si>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</si>
  <si>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</si>
  <si>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</si>
  <si>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</si>
  <si>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</si>
  <si>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</si>
  <si>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</si>
  <si>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</si>
  <si>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</si>
  <si>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</si>
  <si>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</si>
  <si>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</si>
  <si>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</si>
  <si>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</si>
  <si>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</si>
  <si>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</si>
  <si>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</si>
  <si>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</si>
  <si>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</si>
  <si>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</si>
  <si>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</si>
  <si>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</si>
  <si>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</si>
  <si>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</si>
  <si>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</si>
  <si>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</si>
  <si>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</si>
  <si>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</si>
  <si>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</si>
  <si>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</si>
  <si>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</si>
  <si>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</si>
  <si>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</si>
  <si>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</si>
  <si>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</si>
  <si>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</si>
  <si>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</si>
  <si>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</si>
  <si>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</si>
  <si>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</si>
  <si>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</si>
  <si>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</si>
  <si>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</si>
  <si>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</si>
  <si>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</si>
  <si>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</si>
  <si>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</si>
  <si>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</si>
  <si>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</si>
  <si>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</si>
  <si>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</si>
  <si>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</si>
  <si>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</si>
  <si>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</si>
  <si>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</si>
  <si>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</si>
  <si>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</si>
  <si>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</si>
  <si>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</si>
  <si>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</si>
  <si>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</si>
  <si>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</si>
  <si>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</si>
  <si>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</si>
  <si>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</si>
  <si>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</si>
  <si>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</si>
  <si>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</si>
  <si>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</si>
  <si>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</si>
  <si>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</si>
  <si>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</si>
  <si>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</si>
  <si>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</si>
  <si>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</si>
  <si>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</si>
  <si>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</si>
  <si>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</si>
  <si>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</si>
  <si>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</si>
  <si>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r>
      <rPr>
        <sz val="12"/>
        <color indexed="14"/>
        <rFont val="Calibri"/>
        <family val="2"/>
        <charset val="204"/>
      </rPr>
      <t xml:space="preserve">Сказки в стиле великих художников. Часть 4.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</si>
  <si>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</si>
  <si>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</si>
  <si>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</si>
  <si>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r>
      <rPr>
        <sz val="12"/>
        <color indexed="14"/>
        <rFont val="Calibri"/>
        <family val="2"/>
        <charset val="204"/>
      </rPr>
      <t xml:space="preserve">Сказки в стиле великих художников. Часть 5.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</si>
  <si>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</si>
  <si>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</si>
  <si>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r>
      <rPr>
        <sz val="12"/>
        <color indexed="14"/>
        <rFont val="Calibri"/>
        <family val="2"/>
        <charset val="204"/>
      </rPr>
      <t xml:space="preserve">Сказка о царе Салтане в стиле Казимира Малевича
</t>
    </r>
    <r>
      <rPr>
        <b/>
        <sz val="12"/>
        <color indexed="20"/>
        <rFont val="Calibri"/>
        <family val="2"/>
        <charset val="204"/>
      </rPr>
      <t>доп.тираж</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</si>
  <si>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</si>
  <si>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</si>
  <si>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</si>
  <si>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</si>
  <si>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</si>
  <si>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</si>
  <si>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</si>
  <si>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</si>
  <si>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</si>
  <si>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</si>
  <si>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</si>
  <si>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</si>
  <si>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</si>
  <si>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</si>
  <si>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</si>
  <si>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</si>
  <si>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</si>
  <si>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</si>
  <si>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</si>
  <si>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r>
      <rPr>
        <sz val="12"/>
        <color indexed="8"/>
        <rFont val="Calibri"/>
        <family val="2"/>
        <charset val="204"/>
      </rPr>
      <t xml:space="preserve">Последний кот в сапогах
</t>
    </r>
    <r>
      <rPr>
        <b/>
        <sz val="12"/>
        <color indexed="20"/>
        <rFont val="Calibri"/>
        <family val="2"/>
        <charset val="204"/>
      </rPr>
      <t>доп.тираж.</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</si>
  <si>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</si>
  <si>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</si>
  <si>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</si>
  <si>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</si>
  <si>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</si>
  <si>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</si>
  <si>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</si>
  <si>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</si>
  <si>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</si>
  <si>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</si>
  <si>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</si>
  <si>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</si>
  <si>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</si>
  <si>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</si>
  <si>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</si>
  <si>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</si>
  <si>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</si>
  <si>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</si>
  <si>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</si>
  <si>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</si>
  <si>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</si>
  <si>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</si>
  <si>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</si>
  <si>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</si>
  <si>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</si>
  <si>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</si>
  <si>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</si>
  <si>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</si>
  <si>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</si>
  <si>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</si>
  <si>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</si>
  <si>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</si>
  <si>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</si>
  <si>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</si>
  <si>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</si>
  <si>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</si>
  <si>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</si>
  <si>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</si>
  <si>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</si>
  <si>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</si>
  <si>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</si>
  <si>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</si>
  <si>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</si>
  <si>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</si>
  <si>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</si>
  <si>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</si>
  <si>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</si>
  <si>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</si>
  <si>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</si>
  <si>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</si>
  <si>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</si>
  <si>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</si>
  <si>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</si>
  <si>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</si>
  <si>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</si>
  <si>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</si>
  <si>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</si>
  <si>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</si>
  <si>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</si>
  <si>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</si>
  <si>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</si>
  <si>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</si>
  <si>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</si>
  <si>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</si>
  <si>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</si>
  <si>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</si>
  <si>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</si>
  <si>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</si>
  <si>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</si>
  <si>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</si>
  <si>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</si>
  <si>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</si>
  <si>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</si>
  <si>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</si>
  <si>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</si>
  <si>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</si>
  <si>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</si>
  <si>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</si>
  <si>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</si>
  <si>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</si>
  <si>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</si>
  <si>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</si>
  <si>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</si>
  <si>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</si>
  <si>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</si>
  <si>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</si>
  <si>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</si>
  <si>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</si>
  <si>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</si>
  <si>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</si>
  <si>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</si>
  <si>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</si>
  <si>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</si>
  <si>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</si>
  <si>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</si>
  <si>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</si>
  <si>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</si>
  <si>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</si>
  <si>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</si>
  <si>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</si>
  <si>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</si>
  <si>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</si>
  <si>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</si>
  <si>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</si>
  <si>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</si>
  <si>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</si>
  <si>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</si>
  <si>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</si>
  <si>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</si>
  <si>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</si>
  <si>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</si>
  <si>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</si>
  <si>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</si>
  <si>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</si>
  <si>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</si>
  <si>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</si>
  <si>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</si>
  <si>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</si>
  <si>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</si>
  <si>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</si>
  <si>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</si>
  <si>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</si>
  <si>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</si>
  <si>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</si>
  <si>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</si>
  <si>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</si>
  <si>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</si>
  <si>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</si>
  <si>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</si>
  <si>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</si>
  <si>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</si>
  <si>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</si>
  <si>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</si>
  <si>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</si>
  <si>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</si>
  <si>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</si>
  <si>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</si>
  <si>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</si>
  <si>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</si>
  <si>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</si>
  <si>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</si>
  <si>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</si>
  <si>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</si>
  <si>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</si>
  <si>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</si>
  <si>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</si>
  <si>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</si>
  <si>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</si>
  <si>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</si>
  <si>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</si>
  <si>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</si>
  <si>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</si>
  <si>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</si>
  <si>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</si>
  <si>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</si>
  <si>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</si>
  <si>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</si>
  <si>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</si>
  <si>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</si>
  <si>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</si>
  <si>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</si>
  <si>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</si>
  <si>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</si>
  <si>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</si>
  <si>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</si>
  <si>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</si>
  <si>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</si>
  <si>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</si>
  <si>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</si>
  <si>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</si>
  <si>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</si>
  <si>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</si>
  <si>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</si>
  <si>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</si>
  <si>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</si>
  <si>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</si>
  <si>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</si>
  <si>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</si>
  <si>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</si>
  <si>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</si>
  <si>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</si>
  <si>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</si>
  <si>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</si>
  <si>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</si>
  <si>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</si>
  <si>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</si>
  <si>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</si>
  <si>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</si>
  <si>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</si>
  <si>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</si>
  <si>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</si>
  <si>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</si>
  <si>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</si>
  <si>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</si>
  <si>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</si>
  <si>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</si>
  <si>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</si>
  <si>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</si>
  <si>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</si>
  <si>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</si>
  <si>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</si>
  <si>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</si>
  <si>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</si>
  <si>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</si>
  <si>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</si>
  <si>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</si>
  <si>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</si>
  <si>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</si>
  <si>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</si>
  <si>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</si>
  <si>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</si>
  <si>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</si>
  <si>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</si>
  <si>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</si>
  <si>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</si>
  <si>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</si>
  <si>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</si>
  <si>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</si>
  <si>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</si>
  <si>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</si>
  <si>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</si>
  <si>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</si>
  <si>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</si>
  <si>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</si>
  <si>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</si>
  <si>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</si>
  <si>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</si>
  <si>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</si>
  <si>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</si>
  <si>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</si>
  <si>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</si>
  <si>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</si>
  <si>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</si>
  <si>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</si>
  <si>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</si>
  <si>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</si>
  <si>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</si>
  <si>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</si>
  <si>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</si>
  <si>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</si>
  <si>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</si>
  <si>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</si>
  <si>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</si>
  <si>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t>00000509</t>
  </si>
  <si>
    <r>
      <rPr>
        <sz val="12"/>
        <color indexed="8"/>
        <rFont val="Calibri"/>
        <family val="2"/>
        <charset val="204"/>
      </rPr>
      <t xml:space="preserve">Большая раскраска по номерам «Сказки в стиле великих художников» с клапаном.        </t>
    </r>
    <r>
      <rPr>
        <b/>
        <sz val="14"/>
        <color indexed="20"/>
        <rFont val="Calibri"/>
        <family val="2"/>
        <charset val="204"/>
      </rPr>
      <t>Доп тираж</t>
    </r>
  </si>
  <si>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</si>
  <si>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</si>
  <si>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</si>
  <si>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</si>
  <si>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</si>
  <si>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</si>
  <si>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</si>
  <si>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</si>
  <si>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</si>
  <si>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</si>
  <si>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</si>
  <si>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</si>
  <si>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</si>
  <si>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</si>
  <si>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</si>
  <si>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</si>
  <si>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</si>
  <si>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</si>
  <si>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</si>
  <si>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</si>
  <si>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</si>
  <si>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</si>
  <si>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</si>
  <si>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</si>
  <si>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</si>
  <si>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</si>
  <si>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</si>
  <si>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</si>
  <si>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</si>
  <si>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</si>
  <si>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</si>
  <si>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</si>
  <si>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</si>
  <si>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</si>
  <si>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</si>
  <si>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</si>
  <si>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</si>
  <si>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</si>
  <si>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</si>
  <si>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</si>
  <si>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</si>
  <si>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</si>
  <si>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</si>
  <si>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</si>
  <si>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</si>
  <si>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</si>
  <si>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</si>
  <si>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</si>
  <si>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</si>
  <si>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</si>
  <si>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</si>
  <si>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</si>
  <si>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</si>
  <si>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</si>
  <si>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</si>
  <si>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</si>
  <si>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</si>
  <si>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</si>
  <si>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</si>
  <si>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</si>
  <si>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</si>
  <si>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</si>
  <si>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</si>
  <si>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</si>
  <si>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</si>
  <si>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</si>
  <si>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</si>
  <si>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</si>
  <si>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</si>
  <si>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</si>
  <si>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</si>
  <si>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</si>
  <si>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</si>
  <si>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</si>
  <si>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</si>
  <si>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</si>
  <si>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</si>
  <si>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</si>
  <si>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</si>
  <si>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</si>
  <si>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</si>
  <si>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</si>
  <si>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</si>
  <si>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</si>
  <si>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</si>
  <si>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</si>
  <si>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</si>
  <si>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</si>
  <si>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</si>
  <si>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</si>
  <si>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</si>
  <si>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</si>
  <si>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</si>
  <si>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</si>
  <si>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</si>
  <si>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</si>
  <si>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</si>
  <si>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</si>
  <si>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</si>
  <si>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</si>
  <si>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</si>
  <si>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</si>
  <si>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</si>
  <si>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</si>
  <si>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</si>
  <si>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</si>
  <si>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</si>
  <si>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</si>
  <si>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</si>
  <si>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</si>
  <si>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</si>
  <si>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</si>
  <si>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</si>
  <si>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</si>
  <si>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</si>
  <si>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</si>
  <si>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</si>
  <si>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</si>
  <si>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</si>
  <si>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</si>
  <si>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</si>
  <si>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</si>
  <si>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</si>
  <si>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</si>
  <si>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</si>
  <si>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</si>
  <si>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</si>
  <si>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</si>
  <si>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</si>
  <si>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</si>
  <si>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</si>
  <si>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</si>
  <si>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</si>
  <si>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</si>
  <si>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</si>
  <si>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</si>
  <si>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</si>
  <si>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</si>
  <si>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</si>
  <si>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</si>
  <si>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</si>
  <si>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</si>
  <si>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</si>
  <si>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</si>
  <si>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</si>
  <si>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</si>
  <si>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</si>
  <si>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</si>
  <si>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</si>
  <si>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</si>
  <si>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</si>
  <si>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</si>
  <si>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</si>
  <si>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</si>
  <si>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</si>
  <si>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</si>
  <si>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</si>
  <si>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</si>
  <si>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</si>
  <si>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</si>
  <si>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</si>
  <si>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</si>
  <si>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</si>
  <si>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7"/>
        <rFont val="Calibri"/>
        <family val="2"/>
        <charset val="204"/>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</si>
  <si>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</si>
  <si>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</si>
  <si>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</si>
  <si>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</si>
  <si>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</si>
  <si>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</si>
  <si>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</si>
  <si>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</si>
  <si>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</si>
  <si>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</si>
  <si>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</si>
  <si>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</si>
  <si>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</si>
  <si>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</si>
  <si>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</si>
  <si>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</si>
  <si>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</si>
  <si>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</si>
  <si>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</si>
  <si>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</si>
  <si>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</si>
  <si>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</si>
  <si>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</si>
  <si>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</si>
  <si>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</si>
  <si>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</si>
  <si>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</si>
  <si>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</si>
  <si>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</si>
  <si>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</si>
  <si>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</si>
  <si>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7"/>
        <rFont val="Calibri"/>
        <family val="2"/>
        <charset val="204"/>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</si>
  <si>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</si>
  <si>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</si>
  <si>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</si>
  <si>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</si>
  <si>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</si>
  <si>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</si>
  <si>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</si>
  <si>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</si>
  <si>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</si>
  <si>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</si>
  <si>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</si>
  <si>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</si>
  <si>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</si>
  <si>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</si>
  <si>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</si>
  <si>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</si>
  <si>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</si>
  <si>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</si>
  <si>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</si>
  <si>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</si>
  <si>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</si>
  <si>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</si>
  <si>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</si>
  <si>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</si>
  <si>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</si>
  <si>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</si>
  <si>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</si>
  <si>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</si>
  <si>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</si>
  <si>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</si>
  <si>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</si>
  <si>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</si>
  <si>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</si>
  <si>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</si>
  <si>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</si>
  <si>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</si>
  <si>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</si>
  <si>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</si>
  <si>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</si>
  <si>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</si>
  <si>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</si>
  <si>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</si>
  <si>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</si>
  <si>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</si>
  <si>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</si>
  <si>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</si>
  <si>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</si>
  <si>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</si>
  <si>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</si>
  <si>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</si>
  <si>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</si>
  <si>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</si>
  <si>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</si>
  <si>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</si>
  <si>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</si>
  <si>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</si>
  <si>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</si>
  <si>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</si>
  <si>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</si>
  <si>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</si>
  <si>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</si>
  <si>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</si>
  <si>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</si>
  <si>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</si>
  <si>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</si>
  <si>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</si>
  <si>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</si>
  <si>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</si>
  <si>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</si>
  <si>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</si>
  <si>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</si>
  <si>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</si>
  <si>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</si>
  <si>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</si>
  <si>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</si>
  <si>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</si>
  <si>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</si>
  <si>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</si>
  <si>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</si>
  <si>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</si>
  <si>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</si>
  <si>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</si>
  <si>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</si>
  <si>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</si>
  <si>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</si>
  <si>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</si>
  <si>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</si>
  <si>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</si>
  <si>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</si>
  <si>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</si>
  <si>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</si>
  <si>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</si>
  <si>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</si>
  <si>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</si>
  <si>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</si>
  <si>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</si>
  <si>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</si>
  <si>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</si>
  <si>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</si>
  <si>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</si>
  <si>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</si>
  <si>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</si>
  <si>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</si>
  <si>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</si>
  <si>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</si>
  <si>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</si>
  <si>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</si>
  <si>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</si>
  <si>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</si>
  <si>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</si>
  <si>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</si>
  <si>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</si>
  <si>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</si>
  <si>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</si>
  <si>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</si>
  <si>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</si>
  <si>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</si>
  <si>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</si>
  <si>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</si>
  <si>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</si>
  <si>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</si>
  <si>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</si>
  <si>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</si>
  <si>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</si>
  <si>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</si>
  <si>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</si>
  <si>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Коммерческие условия и скидки</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</si>
  <si>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</si>
  <si>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</si>
  <si>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</si>
  <si>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</si>
  <si>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</si>
  <si>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</si>
  <si>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</si>
  <si>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</si>
  <si>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</si>
  <si>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</si>
  <si>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</si>
  <si>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</si>
  <si>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</si>
  <si>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</si>
  <si>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</si>
  <si>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</si>
  <si>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</si>
  <si>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</si>
  <si>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r>
      <t xml:space="preserve">                     "Маугли" в стиле Поля Гогена                                          </t>
    </r>
    <r>
      <rPr>
        <b/>
        <sz val="12"/>
        <color indexed="20"/>
        <rFont val="Calibri"/>
        <family val="2"/>
        <charset val="204"/>
      </rPr>
      <t>НОВИНКА</t>
    </r>
  </si>
  <si>
    <r>
      <t xml:space="preserve">"Царевна Лягушка" в стиле Михаила Врубеля                  </t>
    </r>
    <r>
      <rPr>
        <b/>
        <sz val="12"/>
        <color indexed="20"/>
        <rFont val="Calibri"/>
        <family val="2"/>
        <charset val="204"/>
      </rPr>
      <t>НОВИНКА</t>
    </r>
  </si>
  <si>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</si>
  <si>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</si>
  <si>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</si>
  <si>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</si>
  <si>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</si>
  <si>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</si>
  <si>
    <t>00000386</t>
  </si>
  <si>
    <t>«Red Dragon». Красный дракон</t>
  </si>
  <si>
    <t>978-5-907399-40-2</t>
  </si>
  <si>
    <t>https://www.voicebook.ru/product/krasnyy-drakon-nabor-tatuirovok</t>
  </si>
  <si>
    <r>
      <t xml:space="preserve">Двусторонняя раскраска по номерам Рисую как великий художник. Казимир Малевич + Пабло Пикассо.               </t>
    </r>
    <r>
      <rPr>
        <b/>
        <sz val="11"/>
        <color indexed="20"/>
        <rFont val="Arial"/>
        <family val="2"/>
        <charset val="204"/>
      </rPr>
      <t>НОВИНКА</t>
    </r>
  </si>
  <si>
    <r>
      <t xml:space="preserve">Двусторонняя раскраска по номерам Рисую как великий художник. Сальвадор Дали + Энди Уорхолл.                    </t>
    </r>
    <r>
      <rPr>
        <b/>
        <sz val="11"/>
        <color indexed="20"/>
        <rFont val="Arial"/>
        <family val="2"/>
        <charset val="204"/>
      </rPr>
      <t>НОВИНКА</t>
    </r>
  </si>
  <si>
    <r>
      <t xml:space="preserve">Двусторонняя раскраска по номерам Рисую как великий художник. Густав Климт + Василий Кандинский.             </t>
    </r>
    <r>
      <rPr>
        <b/>
        <sz val="11"/>
        <color indexed="20"/>
        <rFont val="Arial"/>
        <family val="2"/>
        <charset val="204"/>
      </rPr>
      <t>НОВИНКА</t>
    </r>
  </si>
  <si>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</si>
  <si>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</si>
  <si>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</si>
  <si>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</si>
  <si>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</si>
  <si>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</si>
  <si>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</si>
  <si>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</si>
  <si>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</si>
  <si>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</si>
  <si>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</si>
  <si>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</si>
  <si>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</si>
  <si>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https://www.voicebook.ru/product/muzykalnaya-kniga-schelkunchik</t>
  </si>
  <si>
    <t>https://www.voicebook.ru/product/rusalochka-v-stile-kloda-mone</t>
  </si>
  <si>
    <t>https://voicebook.ru/product/krasnaya-shapochka-v-stile-pop-art</t>
  </si>
  <si>
    <r>
      <t xml:space="preserve">Двусторонние раскраски. Серия "Рисую как великий художник". </t>
    </r>
    <r>
      <rPr>
        <b/>
        <sz val="22"/>
        <color indexed="20"/>
        <rFont val="Calibri"/>
        <family val="2"/>
        <charset val="204"/>
      </rPr>
      <t>НОВИНКА</t>
    </r>
  </si>
  <si>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</si>
  <si>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</si>
  <si>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</si>
  <si>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</si>
  <si>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</si>
  <si>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</si>
  <si>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</si>
  <si>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</si>
  <si>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</si>
  <si>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</si>
  <si>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</si>
  <si>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</si>
  <si>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</si>
  <si>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</si>
  <si>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</si>
  <si>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</si>
  <si>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</si>
  <si>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</si>
  <si>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</si>
  <si>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</si>
  <si>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</si>
  <si>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</si>
  <si>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</si>
  <si>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</si>
  <si>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</si>
  <si>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</si>
  <si>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</si>
  <si>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</si>
  <si>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</si>
  <si>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</si>
  <si>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</si>
  <si>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</si>
  <si>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</si>
  <si>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</si>
  <si>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</si>
  <si>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</si>
  <si>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</si>
  <si>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</si>
  <si>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</si>
  <si>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</si>
  <si>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</si>
  <si>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</si>
  <si>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</si>
  <si>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Серия «Сказки в стиле великих художников»: набор из 18 книг в мягкой обложке - купить по выгодной цене | VoiceBook — мультимедийное издательство. Книги-диктофоны, книги со звуком, музыкальные книги, интерактивные книги, раскраски и тетрадки с заданиями, игры для детей</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</si>
  <si>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</si>
  <si>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</si>
  <si>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</si>
  <si>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r>
      <t xml:space="preserve">   Серия «Сказки в стиле великих художников»: набор из 18                                           книг в мягкой обложке</t>
    </r>
    <r>
      <rPr>
        <b/>
        <sz val="12"/>
        <color rgb="FFFF0000"/>
        <rFont val="Calibri"/>
        <family val="2"/>
        <charset val="204"/>
      </rPr>
      <t xml:space="preserve">                                            НОВИНКА</t>
    </r>
  </si>
  <si>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</si>
  <si>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</si>
  <si>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</si>
  <si>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</si>
  <si>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 xml:space="preserve">                                                                       Изучаем фигуры</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</si>
  <si>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</si>
  <si>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</si>
  <si>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</si>
  <si>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</si>
  <si>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</si>
  <si>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139</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</si>
  <si>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</si>
  <si>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</si>
  <si>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</si>
  <si>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r>
      <t xml:space="preserve">Классические сказки А.С. Пушкина </t>
    </r>
    <r>
      <rPr>
        <b/>
        <sz val="20"/>
        <color rgb="FFFF0000"/>
        <rFont val="Calibri"/>
        <family val="2"/>
        <charset val="204"/>
      </rPr>
      <t>НОВИНКА</t>
    </r>
  </si>
  <si>
    <t>21х26</t>
  </si>
  <si>
    <r>
      <t xml:space="preserve">                                    Сказка о золотом петушке </t>
    </r>
    <r>
      <rPr>
        <sz val="12"/>
        <color rgb="FFFF0000"/>
        <rFont val="Calibri"/>
        <family val="2"/>
        <charset val="204"/>
      </rPr>
      <t xml:space="preserve"> </t>
    </r>
    <r>
      <rPr>
        <b/>
        <sz val="12"/>
        <color rgb="FFFF0000"/>
        <rFont val="Calibri"/>
        <family val="2"/>
        <charset val="204"/>
      </rPr>
      <t xml:space="preserve">                                  НОВИНКА</t>
    </r>
  </si>
  <si>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</si>
  <si>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</si>
  <si>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</si>
  <si>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r>
      <t xml:space="preserve">                 Сказка о мёртвой царевне и о семи богатырях                 </t>
    </r>
    <r>
      <rPr>
        <b/>
        <sz val="12"/>
        <color indexed="20"/>
        <rFont val="Calibri"/>
        <family val="2"/>
        <charset val="204"/>
      </rPr>
      <t>НОВИНКА</t>
    </r>
  </si>
  <si>
    <r>
      <t xml:space="preserve">                          Сказка о попе и о работнике его Балде                         </t>
    </r>
    <r>
      <rPr>
        <b/>
        <sz val="12"/>
        <color rgb="FFFF0000"/>
        <rFont val="Calibri"/>
        <family val="2"/>
        <charset val="204"/>
      </rPr>
      <t>НОВИНКА</t>
    </r>
  </si>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</sst>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 #,##0.00&quot; &quot;;&quot;-&quot;* #,##0.00&quot; &quot;;&quot; &quot;* &quot;-&quot;??&quot; &quot;"/>
    <numFmt numFmtId="165" formatCode="00000000"/>
  </numFmts>
  <fonts count="58">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b/>
      <sz val="22"/>
      <color indexed="20"/>
      <name val="Calibri"/>
      <family val="2"/>
      <charset val="204"/>
    </font>
    <font>
      <b/>
      <sz val="11"/>
      <color indexed="20"/>
      <name val="Arial"/>
      <family val="2"/>
      <charset val="204"/>
    </font>
    <font>
      <b/>
      <sz val="14"/>
      <color indexed="20"/>
      <name val="Calibri"/>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8"/>
      <name val="Calibri"/>
      <family val="2"/>
      <charset val="204"/>
    </font>
    <font>
      <b/>
      <sz val="12"/>
      <color rgb="FFFF0000"/>
      <name val="Calibri"/>
      <family val="2"/>
      <charset val="204"/>
    </font>
    <font>
      <b/>
      <sz val="14"/>
      <color indexed="8"/>
      <name val="Calibri"/>
      <family val="2"/>
      <charset val="204"/>
    </font>
    <font>
      <b/>
      <sz val="20"/>
      <color rgb="FFFF0000"/>
      <name val="Calibri"/>
      <family val="2"/>
      <charset val="204"/>
    </font>
    <font>
      <sz val="12"/>
      <color rgb="FFFF0000"/>
      <name val="Calibri"/>
      <family val="2"/>
      <charset val="204"/>
    </font>
    <font>
      <sz val="12"/>
      <color theme="2" tint="0.59999389629810485"/>
      <name val="Calibri"/>
      <family val="2"/>
      <charset val="204"/>
    </font>
  </fonts>
  <fills count="18">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
      <patternFill patternType="solid">
        <fgColor theme="0"/>
        <bgColor indexed="64"/>
      </patternFill>
    </fill>
  </fills>
  <borders count="34">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top style="thin">
        <color indexed="13"/>
      </top>
      <bottom/>
      <diagonal/>
    </border>
    <border>
      <left style="thin">
        <color indexed="13"/>
      </left>
      <right/>
      <top style="thin">
        <color indexed="13"/>
      </top>
      <bottom style="thin">
        <color indexed="13"/>
      </bottom>
      <diagonal/>
    </border>
  </borders>
  <cellStyleXfs count="2">
    <xf numFmtId="0" fontId="0" fillId="0" borderId="0" applyNumberFormat="0" applyFill="0" applyBorder="0" applyProtection="0"/>
    <xf numFmtId="0" fontId="44" fillId="0" borderId="0" applyNumberFormat="0" applyFill="0" applyBorder="0" applyAlignment="0" applyProtection="0"/>
  </cellStyleXfs>
  <cellXfs count="346">
    <xf numFmtId="0" fontId="0" fillId="0" borderId="0" xfId="0"/>
    <xf numFmtId="0" fontId="1" fillId="0" borderId="0" xfId="0" applyFont="1" applyAlignment="1">
      <alignment horizontal="left"/>
    </xf>
    <xf numFmtId="0" fontId="0" fillId="2" borderId="0" xfId="0" applyFill="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0" xfId="0" applyNumberFormat="1"/>
    <xf numFmtId="49" fontId="3" fillId="5" borderId="1" xfId="0" applyNumberFormat="1" applyFont="1" applyFill="1" applyBorder="1" applyAlignment="1">
      <alignment horizontal="center" vertical="center" wrapText="1"/>
    </xf>
    <xf numFmtId="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4" fillId="4" borderId="1" xfId="0" applyFont="1" applyFill="1" applyBorder="1" applyAlignment="1">
      <alignment horizontal="righ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164" fontId="6" fillId="4" borderId="1" xfId="0" applyNumberFormat="1" applyFont="1" applyFill="1" applyBorder="1"/>
    <xf numFmtId="0" fontId="0" fillId="4" borderId="1" xfId="0" applyFill="1" applyBorder="1"/>
    <xf numFmtId="49"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9" fontId="0" fillId="7" borderId="1" xfId="0" applyNumberFormat="1" applyFill="1" applyBorder="1" applyAlignment="1">
      <alignment vertical="center"/>
    </xf>
    <xf numFmtId="0" fontId="10" fillId="4" borderId="1" xfId="0" applyFont="1" applyFill="1" applyBorder="1" applyAlignment="1">
      <alignment horizontal="center" vertical="center"/>
    </xf>
    <xf numFmtId="0" fontId="11" fillId="4" borderId="1" xfId="0" applyNumberFormat="1" applyFont="1" applyFill="1" applyBorder="1" applyAlignment="1">
      <alignment horizontal="center" vertical="center"/>
    </xf>
    <xf numFmtId="49" fontId="0" fillId="4" borderId="1" xfId="0" applyNumberForma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7" fillId="4" borderId="1" xfId="0" applyNumberFormat="1" applyFont="1" applyFill="1" applyBorder="1" applyAlignment="1">
      <alignment horizontal="center" vertical="center" wrapText="1"/>
    </xf>
    <xf numFmtId="49" fontId="0" fillId="4" borderId="1" xfId="0" applyNumberFormat="1" applyFill="1" applyBorder="1" applyAlignment="1">
      <alignment wrapText="1"/>
    </xf>
    <xf numFmtId="0" fontId="0" fillId="4" borderId="1" xfId="0" applyFill="1" applyBorder="1" applyAlignment="1">
      <alignment horizontal="center" vertical="center"/>
    </xf>
    <xf numFmtId="49" fontId="0" fillId="4" borderId="1" xfId="0" applyNumberFormat="1" applyFill="1" applyBorder="1" applyAlignment="1">
      <alignment vertical="top" wrapText="1"/>
    </xf>
    <xf numFmtId="0" fontId="0" fillId="9" borderId="1" xfId="0" applyFill="1" applyBorder="1"/>
    <xf numFmtId="0" fontId="0" fillId="9" borderId="1" xfId="0" applyFill="1" applyBorder="1" applyAlignment="1">
      <alignment horizontal="center"/>
    </xf>
    <xf numFmtId="164" fontId="0" fillId="4" borderId="1" xfId="0" applyNumberFormat="1" applyFill="1" applyBorder="1" applyAlignment="1">
      <alignment horizontal="center" vertical="center" wrapText="1"/>
    </xf>
    <xf numFmtId="49" fontId="0" fillId="4" borderId="1" xfId="0" applyNumberFormat="1" applyFill="1" applyBorder="1" applyAlignment="1">
      <alignment vertical="center" wrapText="1"/>
    </xf>
    <xf numFmtId="49" fontId="7" fillId="10" borderId="1" xfId="0" applyNumberFormat="1" applyFont="1" applyFill="1" applyBorder="1" applyAlignment="1">
      <alignment horizontal="center" vertical="center" wrapText="1"/>
    </xf>
    <xf numFmtId="0" fontId="0" fillId="10" borderId="1" xfId="0" applyFill="1" applyBorder="1" applyAlignment="1">
      <alignment vertical="center"/>
    </xf>
    <xf numFmtId="0" fontId="0" fillId="4" borderId="1" xfId="0" applyNumberFormat="1" applyFill="1" applyBorder="1" applyAlignment="1">
      <alignment horizontal="center" vertical="center"/>
    </xf>
    <xf numFmtId="164" fontId="13" fillId="4" borderId="1" xfId="0" applyNumberFormat="1" applyFont="1" applyFill="1" applyBorder="1" applyAlignment="1">
      <alignment horizontal="center" vertical="center"/>
    </xf>
    <xf numFmtId="49" fontId="0" fillId="4" borderId="1" xfId="0" applyNumberFormat="1" applyFill="1" applyBorder="1" applyAlignment="1">
      <alignment vertical="center"/>
    </xf>
    <xf numFmtId="49" fontId="7" fillId="6" borderId="1" xfId="0" applyNumberFormat="1" applyFont="1" applyFill="1" applyBorder="1" applyAlignment="1">
      <alignment horizontal="center" vertical="center" wrapText="1"/>
    </xf>
    <xf numFmtId="0" fontId="0" fillId="6" borderId="1" xfId="0" applyFill="1" applyBorder="1" applyAlignment="1">
      <alignment vertical="center"/>
    </xf>
    <xf numFmtId="165"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top" wrapText="1"/>
    </xf>
    <xf numFmtId="0" fontId="19" fillId="4" borderId="1" xfId="0" applyFont="1" applyFill="1" applyBorder="1" applyAlignment="1">
      <alignment vertical="center" wrapText="1"/>
    </xf>
    <xf numFmtId="0" fontId="0" fillId="6" borderId="1" xfId="0" applyFill="1" applyBorder="1" applyAlignment="1">
      <alignment horizontal="center" vertical="center"/>
    </xf>
    <xf numFmtId="165" fontId="13" fillId="4" borderId="1" xfId="0" applyNumberFormat="1" applyFont="1" applyFill="1" applyBorder="1" applyAlignment="1">
      <alignment horizontal="center" vertical="center"/>
    </xf>
    <xf numFmtId="49" fontId="0" fillId="6" borderId="1" xfId="0" applyNumberFormat="1" applyFill="1" applyBorder="1" applyAlignment="1">
      <alignment vertical="center" wrapText="1"/>
    </xf>
    <xf numFmtId="0" fontId="7" fillId="4" borderId="1" xfId="0" applyFont="1" applyFill="1" applyBorder="1" applyAlignment="1">
      <alignment horizontal="center" vertical="center"/>
    </xf>
    <xf numFmtId="49" fontId="13" fillId="4" borderId="1" xfId="0" applyNumberFormat="1" applyFont="1" applyFill="1" applyBorder="1" applyAlignment="1">
      <alignment horizontal="left" vertical="top" wrapText="1"/>
    </xf>
    <xf numFmtId="49" fontId="20" fillId="4" borderId="1" xfId="0" applyNumberFormat="1" applyFont="1" applyFill="1" applyBorder="1" applyAlignment="1">
      <alignment horizontal="center" vertical="center" wrapText="1"/>
    </xf>
    <xf numFmtId="0" fontId="9" fillId="11" borderId="1" xfId="0" applyFont="1" applyFill="1" applyBorder="1" applyAlignment="1">
      <alignment vertical="center"/>
    </xf>
    <xf numFmtId="49" fontId="0" fillId="11" borderId="1" xfId="0" applyNumberFormat="1" applyFill="1" applyBorder="1" applyAlignment="1">
      <alignment vertical="center" wrapText="1"/>
    </xf>
    <xf numFmtId="0" fontId="13" fillId="4" borderId="1" xfId="0" applyFont="1" applyFill="1" applyBorder="1" applyAlignment="1">
      <alignment horizontal="center" vertical="center"/>
    </xf>
    <xf numFmtId="0" fontId="9" fillId="6" borderId="1" xfId="0" applyFont="1" applyFill="1" applyBorder="1" applyAlignment="1">
      <alignment vertical="center"/>
    </xf>
    <xf numFmtId="49" fontId="21" fillId="4" borderId="1" xfId="0" applyNumberFormat="1" applyFont="1" applyFill="1" applyBorder="1" applyAlignment="1">
      <alignment horizontal="left" vertical="top" wrapText="1"/>
    </xf>
    <xf numFmtId="49" fontId="20" fillId="4" borderId="1" xfId="0" applyNumberFormat="1" applyFont="1" applyFill="1" applyBorder="1" applyAlignment="1">
      <alignment vertical="top" wrapText="1"/>
    </xf>
    <xf numFmtId="49" fontId="20" fillId="4" borderId="1" xfId="0" applyNumberFormat="1" applyFont="1" applyFill="1" applyBorder="1" applyAlignment="1">
      <alignment vertical="center" wrapText="1"/>
    </xf>
    <xf numFmtId="49" fontId="22" fillId="4" borderId="1" xfId="0" applyNumberFormat="1" applyFont="1" applyFill="1" applyBorder="1" applyAlignment="1">
      <alignment horizontal="left" vertical="top" wrapText="1"/>
    </xf>
    <xf numFmtId="49" fontId="24" fillId="4" borderId="1" xfId="0" applyNumberFormat="1" applyFont="1" applyFill="1" applyBorder="1" applyAlignment="1">
      <alignment horizontal="left" vertical="top" wrapText="1"/>
    </xf>
    <xf numFmtId="1"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wrapText="1"/>
    </xf>
    <xf numFmtId="49" fontId="25" fillId="4" borderId="1" xfId="0" applyNumberFormat="1" applyFont="1" applyFill="1" applyBorder="1" applyAlignment="1">
      <alignment horizontal="center" vertical="center" wrapText="1"/>
    </xf>
    <xf numFmtId="0" fontId="0" fillId="4" borderId="1" xfId="0" applyFill="1" applyBorder="1" applyAlignment="1">
      <alignment vertical="center"/>
    </xf>
    <xf numFmtId="49" fontId="26" fillId="4" borderId="8" xfId="0" applyNumberFormat="1" applyFont="1" applyFill="1" applyBorder="1" applyAlignment="1">
      <alignment wrapText="1"/>
    </xf>
    <xf numFmtId="0" fontId="0" fillId="4" borderId="1" xfId="0"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wrapText="1"/>
    </xf>
    <xf numFmtId="0" fontId="0" fillId="4" borderId="1" xfId="0" applyNumberFormat="1" applyFill="1" applyBorder="1" applyAlignment="1">
      <alignment vertical="center" wrapText="1"/>
    </xf>
    <xf numFmtId="1" fontId="0" fillId="4" borderId="1" xfId="0" applyNumberFormat="1" applyFill="1" applyBorder="1" applyAlignment="1">
      <alignment horizontal="center" vertical="center" wrapText="1"/>
    </xf>
    <xf numFmtId="49" fontId="27" fillId="6" borderId="1" xfId="0" applyNumberFormat="1" applyFont="1" applyFill="1" applyBorder="1" applyAlignment="1">
      <alignment horizontal="center" vertical="top" wrapText="1"/>
    </xf>
    <xf numFmtId="49" fontId="7" fillId="12" borderId="1" xfId="0" applyNumberFormat="1" applyFont="1" applyFill="1" applyBorder="1" applyAlignment="1">
      <alignment horizontal="center" vertical="center"/>
    </xf>
    <xf numFmtId="49" fontId="0" fillId="12" borderId="1" xfId="0" applyNumberFormat="1" applyFill="1" applyBorder="1" applyAlignment="1">
      <alignment vertical="center" wrapText="1"/>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24" fillId="4" borderId="1" xfId="0" applyNumberFormat="1" applyFont="1" applyFill="1" applyBorder="1" applyAlignment="1">
      <alignment horizontal="center" vertical="center" wrapText="1"/>
    </xf>
    <xf numFmtId="9" fontId="24" fillId="4" borderId="1" xfId="0" applyNumberFormat="1" applyFont="1" applyFill="1" applyBorder="1" applyAlignment="1">
      <alignment horizontal="center" vertical="center"/>
    </xf>
    <xf numFmtId="0" fontId="22" fillId="4" borderId="1" xfId="0" applyNumberFormat="1" applyFont="1" applyFill="1" applyBorder="1" applyAlignment="1">
      <alignment horizontal="center" vertical="center"/>
    </xf>
    <xf numFmtId="0" fontId="24" fillId="4" borderId="1" xfId="0" applyFont="1" applyFill="1" applyBorder="1" applyAlignment="1">
      <alignment horizontal="left" vertical="top" wrapText="1"/>
    </xf>
    <xf numFmtId="9" fontId="24" fillId="4" borderId="1" xfId="0" applyNumberFormat="1" applyFont="1" applyFill="1" applyBorder="1" applyAlignment="1">
      <alignment horizontal="center" vertical="center" wrapText="1"/>
    </xf>
    <xf numFmtId="49" fontId="22" fillId="4" borderId="1"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28" fillId="13" borderId="1" xfId="0" applyFont="1" applyFill="1" applyBorder="1" applyAlignment="1">
      <alignment vertical="center"/>
    </xf>
    <xf numFmtId="49" fontId="27" fillId="13" borderId="1" xfId="0" applyNumberFormat="1" applyFont="1" applyFill="1" applyBorder="1" applyAlignment="1">
      <alignment horizontal="center" vertical="top" wrapText="1"/>
    </xf>
    <xf numFmtId="49" fontId="7" fillId="13" borderId="1" xfId="0" applyNumberFormat="1" applyFont="1" applyFill="1" applyBorder="1" applyAlignment="1">
      <alignment horizontal="center" vertical="center"/>
    </xf>
    <xf numFmtId="49" fontId="0" fillId="13" borderId="1" xfId="0" applyNumberFormat="1" applyFill="1" applyBorder="1" applyAlignment="1">
      <alignment vertical="center" wrapText="1"/>
    </xf>
    <xf numFmtId="0" fontId="13" fillId="4" borderId="1" xfId="0" applyFont="1" applyFill="1" applyBorder="1" applyAlignment="1">
      <alignment horizontal="center" vertical="center" wrapText="1"/>
    </xf>
    <xf numFmtId="0" fontId="10" fillId="10" borderId="1" xfId="0" applyFont="1" applyFill="1" applyBorder="1" applyAlignment="1">
      <alignment vertical="center"/>
    </xf>
    <xf numFmtId="0" fontId="14" fillId="4" borderId="1" xfId="0" applyFont="1" applyFill="1" applyBorder="1" applyAlignment="1">
      <alignment horizontal="center" vertical="center"/>
    </xf>
    <xf numFmtId="0" fontId="13" fillId="4" borderId="1" xfId="0" applyFont="1" applyFill="1" applyBorder="1" applyAlignment="1">
      <alignment horizontal="center" vertical="top" wrapText="1"/>
    </xf>
    <xf numFmtId="49" fontId="13" fillId="4" borderId="1" xfId="0" applyNumberFormat="1" applyFont="1" applyFill="1" applyBorder="1" applyAlignment="1">
      <alignment vertical="center" wrapText="1"/>
    </xf>
    <xf numFmtId="49" fontId="13" fillId="4" borderId="1" xfId="0" applyNumberFormat="1" applyFont="1" applyFill="1" applyBorder="1" applyAlignment="1">
      <alignment horizontal="left" vertical="center" wrapText="1"/>
    </xf>
    <xf numFmtId="0" fontId="30" fillId="6" borderId="1" xfId="0" applyFont="1" applyFill="1" applyBorder="1" applyAlignment="1">
      <alignment vertical="center"/>
    </xf>
    <xf numFmtId="0" fontId="13" fillId="4" borderId="1" xfId="0" applyFont="1" applyFill="1" applyBorder="1"/>
    <xf numFmtId="49" fontId="13" fillId="4" borderId="10" xfId="0" applyNumberFormat="1" applyFont="1" applyFill="1" applyBorder="1" applyAlignment="1">
      <alignment horizontal="center" vertical="center" wrapText="1"/>
    </xf>
    <xf numFmtId="49" fontId="13" fillId="4" borderId="11" xfId="0" applyNumberFormat="1" applyFont="1" applyFill="1" applyBorder="1" applyAlignment="1">
      <alignment horizontal="center" vertical="center" wrapText="1"/>
    </xf>
    <xf numFmtId="49" fontId="32" fillId="4" borderId="12" xfId="0" applyNumberFormat="1" applyFont="1" applyFill="1" applyBorder="1" applyAlignment="1">
      <alignment horizontal="center" vertical="center"/>
    </xf>
    <xf numFmtId="49" fontId="32" fillId="4" borderId="13" xfId="0" applyNumberFormat="1" applyFont="1" applyFill="1" applyBorder="1" applyAlignment="1">
      <alignment horizontal="center" vertical="center"/>
    </xf>
    <xf numFmtId="49" fontId="32" fillId="4" borderId="12" xfId="0" applyNumberFormat="1" applyFont="1" applyFill="1" applyBorder="1" applyAlignment="1">
      <alignment horizontal="center" vertical="center" wrapText="1"/>
    </xf>
    <xf numFmtId="49" fontId="32" fillId="4" borderId="13" xfId="0" applyNumberFormat="1" applyFont="1" applyFill="1" applyBorder="1" applyAlignment="1">
      <alignment horizontal="center" vertical="center" wrapText="1"/>
    </xf>
    <xf numFmtId="49" fontId="7" fillId="13" borderId="10" xfId="0" applyNumberFormat="1" applyFont="1" applyFill="1" applyBorder="1" applyAlignment="1">
      <alignment horizontal="center" vertical="center"/>
    </xf>
    <xf numFmtId="0" fontId="28" fillId="4"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0" fontId="20" fillId="4" borderId="1" xfId="0" applyFont="1" applyFill="1" applyBorder="1" applyAlignment="1">
      <alignment vertical="center" wrapText="1"/>
    </xf>
    <xf numFmtId="0" fontId="36"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0" fillId="4" borderId="1" xfId="0" applyFill="1" applyBorder="1" applyAlignment="1">
      <alignment vertical="center" wrapText="1"/>
    </xf>
    <xf numFmtId="0" fontId="37" fillId="4" borderId="1" xfId="0" applyFont="1" applyFill="1" applyBorder="1" applyAlignment="1">
      <alignment horizontal="center" vertical="center"/>
    </xf>
    <xf numFmtId="49" fontId="0" fillId="11" borderId="1" xfId="0" applyNumberFormat="1" applyFill="1" applyBorder="1" applyAlignment="1">
      <alignment horizontal="center" vertical="center" wrapText="1"/>
    </xf>
    <xf numFmtId="0" fontId="1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49" fontId="14" fillId="4" borderId="1" xfId="0" applyNumberFormat="1" applyFont="1" applyFill="1" applyBorder="1" applyAlignment="1">
      <alignment vertical="top" wrapText="1"/>
    </xf>
    <xf numFmtId="49" fontId="27" fillId="4" borderId="1" xfId="0" applyNumberFormat="1" applyFont="1" applyFill="1" applyBorder="1" applyAlignment="1">
      <alignment horizontal="center" vertical="top" wrapText="1"/>
    </xf>
    <xf numFmtId="0" fontId="7" fillId="4" borderId="1" xfId="0" applyFont="1" applyFill="1" applyBorder="1" applyAlignment="1">
      <alignment horizontal="center" vertical="center" wrapText="1"/>
    </xf>
    <xf numFmtId="0" fontId="38" fillId="4"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wrapText="1"/>
    </xf>
    <xf numFmtId="49" fontId="41" fillId="4" borderId="1" xfId="0" applyNumberFormat="1" applyFont="1" applyFill="1" applyBorder="1" applyAlignment="1">
      <alignment horizontal="center" vertical="center" wrapText="1"/>
    </xf>
    <xf numFmtId="0" fontId="0" fillId="4" borderId="1" xfId="0" applyFill="1" applyBorder="1" applyAlignment="1">
      <alignment vertical="top" wrapText="1"/>
    </xf>
    <xf numFmtId="49" fontId="42" fillId="4" borderId="1" xfId="0" applyNumberFormat="1" applyFont="1" applyFill="1" applyBorder="1" applyAlignment="1">
      <alignment horizontal="center" vertical="center" wrapText="1"/>
    </xf>
    <xf numFmtId="9" fontId="42" fillId="4" borderId="1" xfId="0" applyNumberFormat="1" applyFont="1" applyFill="1" applyBorder="1" applyAlignment="1">
      <alignment horizontal="center" vertical="top" wrapText="1"/>
    </xf>
    <xf numFmtId="0" fontId="0" fillId="0" borderId="15" xfId="0" applyBorder="1"/>
    <xf numFmtId="0" fontId="0" fillId="14" borderId="15" xfId="0" applyFill="1" applyBorder="1" applyAlignment="1">
      <alignment horizontal="center" vertical="center" wrapText="1"/>
    </xf>
    <xf numFmtId="0" fontId="0" fillId="15" borderId="15" xfId="0" applyFill="1" applyBorder="1" applyAlignment="1" applyProtection="1">
      <alignment horizontal="center" vertical="center" wrapText="1"/>
      <protection locked="0"/>
    </xf>
    <xf numFmtId="49" fontId="46" fillId="14" borderId="15" xfId="0" applyNumberFormat="1" applyFont="1" applyFill="1" applyBorder="1" applyAlignment="1">
      <alignment horizontal="left" vertical="top" wrapText="1"/>
    </xf>
    <xf numFmtId="49" fontId="47" fillId="14" borderId="15" xfId="0" applyNumberFormat="1" applyFont="1" applyFill="1" applyBorder="1" applyAlignment="1">
      <alignment horizontal="center" vertical="center" wrapText="1"/>
    </xf>
    <xf numFmtId="49" fontId="0" fillId="14" borderId="15" xfId="0" applyNumberFormat="1" applyFill="1" applyBorder="1" applyAlignment="1">
      <alignment vertical="center" wrapText="1"/>
    </xf>
    <xf numFmtId="0" fontId="48" fillId="0" borderId="15" xfId="0" applyFont="1" applyBorder="1" applyAlignment="1">
      <alignment horizontal="center"/>
    </xf>
    <xf numFmtId="49" fontId="0" fillId="14" borderId="15" xfId="0" applyNumberFormat="1" applyFill="1" applyBorder="1" applyAlignment="1">
      <alignment horizontal="center" vertical="center" wrapText="1"/>
    </xf>
    <xf numFmtId="1" fontId="0" fillId="14" borderId="15" xfId="0" applyNumberFormat="1" applyFill="1" applyBorder="1" applyAlignment="1">
      <alignment horizontal="center" vertical="center" wrapText="1"/>
    </xf>
    <xf numFmtId="0" fontId="49" fillId="16" borderId="15" xfId="0" applyFont="1" applyFill="1" applyBorder="1" applyAlignment="1">
      <alignment vertical="center"/>
    </xf>
    <xf numFmtId="49" fontId="50" fillId="16" borderId="15" xfId="0" applyNumberFormat="1" applyFont="1" applyFill="1" applyBorder="1" applyAlignment="1">
      <alignment horizontal="center" vertical="center" wrapText="1"/>
    </xf>
    <xf numFmtId="49" fontId="50" fillId="16" borderId="15" xfId="0" applyNumberFormat="1" applyFont="1" applyFill="1" applyBorder="1" applyAlignment="1">
      <alignment horizontal="left" vertical="top" wrapText="1"/>
    </xf>
    <xf numFmtId="9" fontId="50" fillId="16" borderId="15" xfId="0" applyNumberFormat="1" applyFont="1" applyFill="1" applyBorder="1" applyAlignment="1">
      <alignment horizontal="center" vertical="center"/>
    </xf>
    <xf numFmtId="0" fontId="50" fillId="16" borderId="15" xfId="0" applyFont="1" applyFill="1" applyBorder="1" applyAlignment="1">
      <alignment horizontal="center" vertical="center"/>
    </xf>
    <xf numFmtId="49" fontId="50" fillId="16" borderId="15" xfId="0" applyNumberFormat="1" applyFont="1" applyFill="1" applyBorder="1" applyAlignment="1">
      <alignment horizontal="center" vertical="center"/>
    </xf>
    <xf numFmtId="49" fontId="48" fillId="16" borderId="15" xfId="0" applyNumberFormat="1" applyFont="1" applyFill="1" applyBorder="1" applyAlignment="1">
      <alignment horizontal="center" vertical="center" wrapText="1"/>
    </xf>
    <xf numFmtId="0" fontId="46" fillId="16" borderId="15" xfId="0" applyFont="1" applyFill="1" applyBorder="1"/>
    <xf numFmtId="49" fontId="20" fillId="4" borderId="8" xfId="0" applyNumberFormat="1" applyFont="1" applyFill="1" applyBorder="1" applyAlignment="1">
      <alignment horizontal="center" vertical="center" wrapText="1"/>
    </xf>
    <xf numFmtId="49" fontId="52" fillId="4"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49" fontId="0" fillId="6"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4" borderId="9" xfId="0" applyNumberFormat="1" applyFont="1" applyFill="1" applyBorder="1" applyAlignment="1">
      <alignment horizontal="center" vertical="center" wrapText="1"/>
    </xf>
    <xf numFmtId="49" fontId="44" fillId="4" borderId="1" xfId="1" applyNumberFormat="1" applyFill="1" applyBorder="1" applyAlignment="1">
      <alignment horizontal="center" vertical="center" wrapText="1"/>
    </xf>
    <xf numFmtId="49" fontId="52" fillId="4" borderId="1" xfId="0" applyNumberFormat="1" applyFont="1" applyFill="1" applyBorder="1" applyAlignment="1">
      <alignment vertical="center"/>
    </xf>
    <xf numFmtId="49" fontId="52" fillId="4" borderId="1" xfId="0" applyNumberFormat="1" applyFont="1" applyFill="1" applyBorder="1" applyAlignment="1">
      <alignment vertical="center" wrapText="1"/>
    </xf>
    <xf numFmtId="49" fontId="52" fillId="16" borderId="15"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0" fontId="0" fillId="4" borderId="1" xfId="0" applyFill="1" applyBorder="1" applyAlignment="1">
      <alignment horizontal="center"/>
    </xf>
    <xf numFmtId="0" fontId="0" fillId="0" borderId="15" xfId="0" applyBorder="1" applyAlignment="1">
      <alignment horizontal="center"/>
    </xf>
    <xf numFmtId="0" fontId="9" fillId="4" borderId="1" xfId="0" applyFont="1" applyFill="1" applyBorder="1" applyAlignment="1">
      <alignment horizontal="center" vertical="center"/>
    </xf>
    <xf numFmtId="0" fontId="0" fillId="0" borderId="16" xfId="0" applyNumberFormat="1" applyBorder="1"/>
    <xf numFmtId="0" fontId="13" fillId="4" borderId="8" xfId="0" applyFont="1" applyFill="1" applyBorder="1" applyAlignment="1">
      <alignment horizontal="center" vertical="center"/>
    </xf>
    <xf numFmtId="0" fontId="13" fillId="4" borderId="8" xfId="0" applyNumberFormat="1" applyFont="1" applyFill="1" applyBorder="1" applyAlignment="1">
      <alignment horizontal="center" vertical="center" wrapText="1"/>
    </xf>
    <xf numFmtId="49" fontId="13" fillId="4" borderId="8"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0" fillId="4" borderId="8" xfId="0" applyNumberFormat="1" applyFill="1" applyBorder="1" applyAlignment="1">
      <alignment horizontal="center" vertical="center" wrapText="1"/>
    </xf>
    <xf numFmtId="0" fontId="13" fillId="4" borderId="8" xfId="0" applyFont="1" applyFill="1" applyBorder="1" applyAlignment="1">
      <alignment horizontal="center" vertical="center" wrapText="1"/>
    </xf>
    <xf numFmtId="49" fontId="13" fillId="4" borderId="8" xfId="0" applyNumberFormat="1" applyFont="1" applyFill="1" applyBorder="1" applyAlignment="1">
      <alignment horizontal="left" vertical="top" wrapText="1"/>
    </xf>
    <xf numFmtId="0" fontId="0" fillId="4" borderId="8" xfId="0" applyFill="1" applyBorder="1" applyAlignment="1">
      <alignment horizontal="center" vertical="center"/>
    </xf>
    <xf numFmtId="164" fontId="6" fillId="4" borderId="8" xfId="0" applyNumberFormat="1" applyFont="1" applyFill="1" applyBorder="1"/>
    <xf numFmtId="0" fontId="0" fillId="4" borderId="8" xfId="0" applyFill="1" applyBorder="1"/>
    <xf numFmtId="0" fontId="9" fillId="6" borderId="9" xfId="0" applyFont="1" applyFill="1" applyBorder="1" applyAlignment="1">
      <alignment vertical="center"/>
    </xf>
    <xf numFmtId="49" fontId="27" fillId="6" borderId="9" xfId="0" applyNumberFormat="1" applyFont="1" applyFill="1" applyBorder="1" applyAlignment="1">
      <alignment horizontal="center" vertical="top" wrapText="1"/>
    </xf>
    <xf numFmtId="49" fontId="7" fillId="12" borderId="9" xfId="0" applyNumberFormat="1" applyFont="1" applyFill="1" applyBorder="1" applyAlignment="1">
      <alignment horizontal="center" vertical="center"/>
    </xf>
    <xf numFmtId="49" fontId="0" fillId="12" borderId="9" xfId="0" applyNumberFormat="1" applyFill="1" applyBorder="1" applyAlignment="1">
      <alignment vertical="center" wrapText="1"/>
    </xf>
    <xf numFmtId="164" fontId="6" fillId="4" borderId="9" xfId="0" applyNumberFormat="1" applyFont="1" applyFill="1" applyBorder="1"/>
    <xf numFmtId="0" fontId="0" fillId="4" borderId="9" xfId="0" applyFill="1" applyBorder="1"/>
    <xf numFmtId="0" fontId="13" fillId="4" borderId="16" xfId="0" applyFont="1" applyFill="1" applyBorder="1" applyAlignment="1">
      <alignment horizontal="center" vertical="center"/>
    </xf>
    <xf numFmtId="0" fontId="13" fillId="4" borderId="16" xfId="0" applyNumberFormat="1" applyFont="1" applyFill="1" applyBorder="1" applyAlignment="1">
      <alignment horizontal="center" vertical="center" wrapText="1"/>
    </xf>
    <xf numFmtId="49" fontId="13" fillId="4" borderId="16" xfId="0" applyNumberFormat="1" applyFont="1" applyFill="1" applyBorder="1" applyAlignment="1">
      <alignment horizontal="center" vertical="center" wrapText="1"/>
    </xf>
    <xf numFmtId="164" fontId="13" fillId="4" borderId="16" xfId="0" applyNumberFormat="1" applyFont="1" applyFill="1" applyBorder="1" applyAlignment="1">
      <alignment horizontal="center" vertical="center" wrapText="1"/>
    </xf>
    <xf numFmtId="164" fontId="0" fillId="4" borderId="16" xfId="0" applyNumberFormat="1" applyFill="1" applyBorder="1" applyAlignment="1">
      <alignment horizontal="center" vertical="center" wrapText="1"/>
    </xf>
    <xf numFmtId="0" fontId="13" fillId="4" borderId="16" xfId="0" applyFont="1" applyFill="1" applyBorder="1" applyAlignment="1">
      <alignment horizontal="center" vertical="center" wrapText="1"/>
    </xf>
    <xf numFmtId="0" fontId="0" fillId="4" borderId="16" xfId="0" applyFill="1" applyBorder="1" applyAlignment="1">
      <alignment horizontal="center" vertical="center"/>
    </xf>
    <xf numFmtId="164" fontId="6" fillId="4" borderId="16" xfId="0" applyNumberFormat="1" applyFont="1" applyFill="1" applyBorder="1"/>
    <xf numFmtId="0" fontId="0" fillId="4" borderId="16" xfId="0" applyFill="1" applyBorder="1"/>
    <xf numFmtId="49" fontId="7" fillId="13" borderId="2" xfId="0" applyNumberFormat="1" applyFont="1" applyFill="1" applyBorder="1" applyAlignment="1">
      <alignment horizontal="center" vertical="center"/>
    </xf>
    <xf numFmtId="164" fontId="0" fillId="4" borderId="23" xfId="0" applyNumberForma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0" fontId="28" fillId="13" borderId="25" xfId="0" applyFont="1" applyFill="1" applyBorder="1" applyAlignment="1">
      <alignment vertical="center"/>
    </xf>
    <xf numFmtId="0" fontId="0" fillId="0" borderId="26" xfId="0" applyBorder="1"/>
    <xf numFmtId="0" fontId="14" fillId="4" borderId="26" xfId="0" applyFont="1" applyFill="1" applyBorder="1" applyAlignment="1">
      <alignment horizontal="center" vertical="center"/>
    </xf>
    <xf numFmtId="49" fontId="13" fillId="4" borderId="25" xfId="0" applyNumberFormat="1" applyFont="1" applyFill="1" applyBorder="1" applyAlignment="1">
      <alignment horizontal="center" vertical="center" wrapText="1"/>
    </xf>
    <xf numFmtId="164" fontId="13" fillId="4" borderId="25" xfId="0" applyNumberFormat="1" applyFont="1" applyFill="1" applyBorder="1" applyAlignment="1">
      <alignment horizontal="center" vertical="center" wrapText="1"/>
    </xf>
    <xf numFmtId="164" fontId="0" fillId="4" borderId="25" xfId="0" applyNumberFormat="1" applyFill="1" applyBorder="1" applyAlignment="1">
      <alignment horizontal="center" vertical="center" wrapText="1"/>
    </xf>
    <xf numFmtId="49" fontId="13" fillId="4" borderId="25" xfId="0" applyNumberFormat="1" applyFont="1" applyFill="1" applyBorder="1" applyAlignment="1">
      <alignment horizontal="center" vertical="center"/>
    </xf>
    <xf numFmtId="0" fontId="13" fillId="4" borderId="25" xfId="0" applyNumberFormat="1" applyFont="1" applyFill="1" applyBorder="1" applyAlignment="1">
      <alignment horizontal="center" vertical="center"/>
    </xf>
    <xf numFmtId="49" fontId="0" fillId="4" borderId="25" xfId="0" applyNumberFormat="1" applyFill="1" applyBorder="1" applyAlignment="1">
      <alignment horizontal="center" vertical="center" wrapText="1"/>
    </xf>
    <xf numFmtId="164" fontId="6" fillId="4" borderId="25" xfId="0" applyNumberFormat="1" applyFont="1" applyFill="1" applyBorder="1"/>
    <xf numFmtId="0" fontId="0" fillId="4" borderId="25" xfId="0" applyFill="1" applyBorder="1"/>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wrapText="1"/>
    </xf>
    <xf numFmtId="49" fontId="0" fillId="6" borderId="9" xfId="0" applyNumberFormat="1" applyFill="1" applyBorder="1" applyAlignment="1">
      <alignment vertical="center" wrapText="1"/>
    </xf>
    <xf numFmtId="0" fontId="0" fillId="4" borderId="29" xfId="0" applyFill="1" applyBorder="1" applyAlignment="1">
      <alignment horizontal="center" vertical="center"/>
    </xf>
    <xf numFmtId="49" fontId="13" fillId="4" borderId="29" xfId="0" applyNumberFormat="1" applyFont="1" applyFill="1" applyBorder="1" applyAlignment="1">
      <alignment horizontal="center" vertical="center" wrapText="1"/>
    </xf>
    <xf numFmtId="164" fontId="13" fillId="4" borderId="29" xfId="0" applyNumberFormat="1" applyFont="1" applyFill="1" applyBorder="1" applyAlignment="1">
      <alignment horizontal="center" vertical="center" wrapText="1"/>
    </xf>
    <xf numFmtId="164" fontId="0" fillId="4" borderId="29" xfId="0" applyNumberFormat="1" applyFill="1" applyBorder="1" applyAlignment="1">
      <alignment horizontal="center" vertical="center" wrapText="1"/>
    </xf>
    <xf numFmtId="49" fontId="26" fillId="4" borderId="29" xfId="0" applyNumberFormat="1" applyFont="1" applyFill="1" applyBorder="1" applyAlignment="1">
      <alignment wrapText="1"/>
    </xf>
    <xf numFmtId="0" fontId="0" fillId="4" borderId="29" xfId="0" applyFill="1" applyBorder="1" applyAlignment="1">
      <alignment horizontal="center" vertical="center" wrapText="1"/>
    </xf>
    <xf numFmtId="49" fontId="13" fillId="4" borderId="29" xfId="0" applyNumberFormat="1" applyFont="1" applyFill="1" applyBorder="1" applyAlignment="1">
      <alignment horizontal="center" vertical="center"/>
    </xf>
    <xf numFmtId="0" fontId="13" fillId="4" borderId="29" xfId="0" applyNumberFormat="1" applyFont="1" applyFill="1" applyBorder="1" applyAlignment="1">
      <alignment horizontal="center" vertical="center"/>
    </xf>
    <xf numFmtId="49" fontId="0" fillId="4" borderId="29" xfId="0" applyNumberFormat="1" applyFill="1" applyBorder="1" applyAlignment="1">
      <alignment horizontal="center" vertical="center" wrapText="1"/>
    </xf>
    <xf numFmtId="0" fontId="0" fillId="4" borderId="29" xfId="0" applyFill="1" applyBorder="1"/>
    <xf numFmtId="0" fontId="0" fillId="0" borderId="29" xfId="0" applyNumberFormat="1" applyBorder="1"/>
    <xf numFmtId="0" fontId="13" fillId="4" borderId="29" xfId="0" applyFont="1" applyFill="1" applyBorder="1" applyAlignment="1">
      <alignment horizontal="center" vertical="center"/>
    </xf>
    <xf numFmtId="0" fontId="9" fillId="4" borderId="29" xfId="0" applyFont="1" applyFill="1" applyBorder="1" applyAlignment="1">
      <alignment horizontal="center" vertical="center"/>
    </xf>
    <xf numFmtId="49" fontId="13" fillId="4" borderId="28" xfId="0" applyNumberFormat="1" applyFont="1" applyFill="1" applyBorder="1" applyAlignment="1">
      <alignment horizontal="center" vertical="center" wrapText="1"/>
    </xf>
    <xf numFmtId="0" fontId="0" fillId="4" borderId="30" xfId="0" applyFill="1" applyBorder="1" applyAlignment="1">
      <alignment horizontal="center" vertical="center" wrapText="1"/>
    </xf>
    <xf numFmtId="49" fontId="52" fillId="6" borderId="9" xfId="0" applyNumberFormat="1" applyFont="1" applyFill="1" applyBorder="1" applyAlignment="1">
      <alignment vertical="center" wrapText="1"/>
    </xf>
    <xf numFmtId="164" fontId="6" fillId="4" borderId="1" xfId="0" applyNumberFormat="1" applyFont="1" applyFill="1" applyBorder="1" applyAlignment="1">
      <alignment horizontal="center"/>
    </xf>
    <xf numFmtId="0" fontId="0" fillId="0" borderId="0" xfId="0" applyNumberFormat="1" applyAlignment="1">
      <alignment horizontal="center"/>
    </xf>
    <xf numFmtId="0" fontId="44" fillId="0" borderId="0" xfId="1" applyAlignment="1">
      <alignment horizontal="center" vertical="center" wrapText="1"/>
    </xf>
    <xf numFmtId="0" fontId="0" fillId="0" borderId="31" xfId="0" applyBorder="1"/>
    <xf numFmtId="0" fontId="11" fillId="4" borderId="31" xfId="0" applyNumberFormat="1" applyFont="1" applyFill="1" applyBorder="1" applyAlignment="1">
      <alignment horizontal="center" vertical="center"/>
    </xf>
    <xf numFmtId="164" fontId="14" fillId="4" borderId="31" xfId="0" applyNumberFormat="1" applyFont="1" applyFill="1" applyBorder="1" applyAlignment="1">
      <alignment horizontal="center" vertical="center" wrapText="1"/>
    </xf>
    <xf numFmtId="164" fontId="13" fillId="4" borderId="31" xfId="0" applyNumberFormat="1" applyFont="1" applyFill="1" applyBorder="1" applyAlignment="1">
      <alignment horizontal="center" vertical="center" wrapText="1"/>
    </xf>
    <xf numFmtId="49" fontId="7" fillId="4" borderId="31" xfId="0" applyNumberFormat="1" applyFont="1" applyFill="1" applyBorder="1" applyAlignment="1">
      <alignment horizontal="center" vertical="center" wrapText="1"/>
    </xf>
    <xf numFmtId="0" fontId="0" fillId="4" borderId="31" xfId="0" applyFill="1" applyBorder="1" applyAlignment="1">
      <alignment horizontal="center" vertical="center"/>
    </xf>
    <xf numFmtId="0" fontId="0" fillId="4" borderId="31" xfId="0" applyFill="1" applyBorder="1"/>
    <xf numFmtId="0" fontId="0" fillId="0" borderId="31" xfId="0" applyNumberFormat="1" applyBorder="1"/>
    <xf numFmtId="49" fontId="9" fillId="8" borderId="17" xfId="0" applyNumberFormat="1" applyFont="1" applyFill="1" applyBorder="1" applyAlignment="1">
      <alignment horizontal="center" vertical="center"/>
    </xf>
    <xf numFmtId="49" fontId="9" fillId="8" borderId="18" xfId="0" applyNumberFormat="1" applyFont="1" applyFill="1" applyBorder="1" applyAlignment="1">
      <alignment horizontal="center" vertical="center"/>
    </xf>
    <xf numFmtId="49" fontId="9" fillId="8" borderId="19" xfId="0" applyNumberFormat="1" applyFont="1" applyFill="1" applyBorder="1" applyAlignment="1">
      <alignment horizontal="center" vertical="center"/>
    </xf>
    <xf numFmtId="49" fontId="7" fillId="8" borderId="9" xfId="0" applyNumberFormat="1" applyFont="1" applyFill="1" applyBorder="1" applyAlignment="1">
      <alignment horizontal="center" vertical="center" wrapText="1"/>
    </xf>
    <xf numFmtId="49" fontId="0" fillId="8" borderId="9" xfId="0" applyNumberFormat="1" applyFill="1" applyBorder="1" applyAlignment="1">
      <alignment horizontal="center" vertical="center"/>
    </xf>
    <xf numFmtId="49" fontId="7" fillId="8" borderId="25" xfId="0" applyNumberFormat="1" applyFont="1" applyFill="1" applyBorder="1" applyAlignment="1">
      <alignment horizontal="center" vertical="center" wrapText="1"/>
    </xf>
    <xf numFmtId="49" fontId="0" fillId="8" borderId="25" xfId="0" applyNumberFormat="1" applyFill="1" applyBorder="1" applyAlignment="1">
      <alignment horizontal="center" vertical="center"/>
    </xf>
    <xf numFmtId="49" fontId="52" fillId="4" borderId="31" xfId="0" applyNumberFormat="1" applyFont="1" applyFill="1" applyBorder="1" applyAlignment="1">
      <alignment horizontal="center" vertical="center" wrapText="1"/>
    </xf>
    <xf numFmtId="164" fontId="14" fillId="4" borderId="31" xfId="0" applyNumberFormat="1" applyFont="1" applyFill="1" applyBorder="1" applyAlignment="1">
      <alignment vertical="center" wrapText="1"/>
    </xf>
    <xf numFmtId="49" fontId="8" fillId="7" borderId="1" xfId="0" applyNumberFormat="1" applyFont="1" applyFill="1" applyBorder="1" applyAlignment="1">
      <alignment horizontal="center" vertical="center" wrapText="1"/>
    </xf>
    <xf numFmtId="2" fontId="14" fillId="4" borderId="31" xfId="0" applyNumberFormat="1" applyFont="1" applyFill="1" applyBorder="1" applyAlignment="1">
      <alignment horizontal="center" vertical="center" wrapText="1"/>
    </xf>
    <xf numFmtId="49" fontId="14" fillId="4" borderId="31" xfId="0" applyNumberFormat="1" applyFont="1" applyFill="1" applyBorder="1" applyAlignment="1">
      <alignment horizontal="center" vertical="center" wrapText="1"/>
    </xf>
    <xf numFmtId="49" fontId="8" fillId="8" borderId="18"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center" vertical="center"/>
    </xf>
    <xf numFmtId="2" fontId="14" fillId="4" borderId="1" xfId="0" applyNumberFormat="1" applyFont="1" applyFill="1" applyBorder="1" applyAlignment="1">
      <alignment horizontal="center" vertical="center" wrapText="1"/>
    </xf>
    <xf numFmtId="2" fontId="14" fillId="4" borderId="25" xfId="0" applyNumberFormat="1" applyFont="1" applyFill="1" applyBorder="1" applyAlignment="1">
      <alignment horizontal="center" vertical="center" wrapText="1"/>
    </xf>
    <xf numFmtId="2" fontId="14" fillId="4" borderId="29" xfId="0" applyNumberFormat="1" applyFont="1" applyFill="1" applyBorder="1" applyAlignment="1">
      <alignment horizontal="center" vertical="center" wrapText="1"/>
    </xf>
    <xf numFmtId="2" fontId="1" fillId="4" borderId="1" xfId="0" applyNumberFormat="1" applyFont="1" applyFill="1" applyBorder="1" applyAlignment="1">
      <alignment vertical="center" wrapText="1"/>
    </xf>
    <xf numFmtId="2" fontId="1" fillId="4" borderId="1" xfId="0" applyNumberFormat="1"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2" fontId="14" fillId="4" borderId="8"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49" fontId="54" fillId="6" borderId="3" xfId="0" applyNumberFormat="1" applyFont="1" applyFill="1" applyBorder="1" applyAlignment="1">
      <alignment horizontal="center" vertical="center"/>
    </xf>
    <xf numFmtId="0" fontId="1" fillId="0" borderId="0" xfId="0" applyNumberFormat="1" applyFont="1"/>
    <xf numFmtId="164" fontId="1" fillId="4" borderId="25" xfId="0" applyNumberFormat="1" applyFont="1" applyFill="1" applyBorder="1" applyAlignment="1">
      <alignment horizontal="center" vertical="center" wrapText="1"/>
    </xf>
    <xf numFmtId="164" fontId="1" fillId="4" borderId="29" xfId="0" applyNumberFormat="1" applyFont="1" applyFill="1" applyBorder="1" applyAlignment="1">
      <alignment horizontal="center" vertical="center" wrapText="1"/>
    </xf>
    <xf numFmtId="164" fontId="1" fillId="4" borderId="8" xfId="0" applyNumberFormat="1" applyFont="1" applyFill="1" applyBorder="1" applyAlignment="1">
      <alignment horizontal="center" vertical="center" wrapText="1"/>
    </xf>
    <xf numFmtId="0" fontId="8" fillId="13" borderId="1" xfId="0" applyFont="1" applyFill="1" applyBorder="1" applyAlignment="1">
      <alignment vertical="center"/>
    </xf>
    <xf numFmtId="164" fontId="1" fillId="4" borderId="16" xfId="0" applyNumberFormat="1" applyFont="1" applyFill="1" applyBorder="1" applyAlignment="1">
      <alignment horizontal="center" vertical="center" wrapText="1"/>
    </xf>
    <xf numFmtId="164" fontId="1" fillId="4" borderId="1" xfId="0" applyNumberFormat="1" applyFont="1" applyFill="1" applyBorder="1" applyAlignment="1">
      <alignment vertical="center" wrapText="1"/>
    </xf>
    <xf numFmtId="49" fontId="52" fillId="4" borderId="31" xfId="0" applyNumberFormat="1" applyFont="1" applyFill="1" applyBorder="1" applyAlignment="1">
      <alignment vertical="top" wrapText="1"/>
    </xf>
    <xf numFmtId="2" fontId="14" fillId="4" borderId="31" xfId="0" applyNumberFormat="1" applyFont="1" applyFill="1" applyBorder="1" applyAlignment="1">
      <alignment horizontal="right" vertical="center" wrapText="1"/>
    </xf>
    <xf numFmtId="0" fontId="44" fillId="0" borderId="31" xfId="1" applyBorder="1" applyAlignment="1">
      <alignment horizontal="center" vertical="center" wrapText="1"/>
    </xf>
    <xf numFmtId="11" fontId="7" fillId="7" borderId="1" xfId="0" applyNumberFormat="1" applyFont="1" applyFill="1" applyBorder="1" applyAlignment="1">
      <alignment horizontal="center" vertical="center" wrapText="1"/>
    </xf>
    <xf numFmtId="11" fontId="44" fillId="0" borderId="31" xfId="1" applyNumberFormat="1" applyBorder="1" applyAlignment="1">
      <alignment horizontal="center" vertical="center" wrapText="1"/>
    </xf>
    <xf numFmtId="11" fontId="9" fillId="8" borderId="18" xfId="0" applyNumberFormat="1" applyFont="1" applyFill="1" applyBorder="1" applyAlignment="1">
      <alignment horizontal="center" vertical="center"/>
    </xf>
    <xf numFmtId="11" fontId="2" fillId="4" borderId="1" xfId="0" applyNumberFormat="1" applyFont="1" applyFill="1" applyBorder="1" applyAlignment="1">
      <alignment horizontal="center" vertical="center" wrapText="1"/>
    </xf>
    <xf numFmtId="11" fontId="17" fillId="4" borderId="1" xfId="0" applyNumberFormat="1" applyFont="1" applyFill="1" applyBorder="1" applyAlignment="1">
      <alignment horizontal="center" vertical="center" wrapText="1"/>
    </xf>
    <xf numFmtId="11" fontId="44" fillId="4" borderId="1" xfId="1" applyNumberFormat="1" applyFill="1" applyBorder="1" applyAlignment="1">
      <alignment horizontal="center" vertical="center" wrapText="1"/>
    </xf>
    <xf numFmtId="11" fontId="17" fillId="4" borderId="27" xfId="0" applyNumberFormat="1" applyFont="1" applyFill="1" applyBorder="1" applyAlignment="1">
      <alignment horizontal="center" vertical="center" wrapText="1"/>
    </xf>
    <xf numFmtId="11" fontId="2" fillId="4" borderId="27" xfId="0" applyNumberFormat="1" applyFont="1" applyFill="1" applyBorder="1" applyAlignment="1">
      <alignment horizontal="center" vertical="center" wrapText="1"/>
    </xf>
    <xf numFmtId="11" fontId="2" fillId="4" borderId="30" xfId="0" applyNumberFormat="1" applyFont="1" applyFill="1" applyBorder="1" applyAlignment="1">
      <alignment horizontal="center" vertical="center" wrapText="1"/>
    </xf>
    <xf numFmtId="11" fontId="44" fillId="0" borderId="29" xfId="1" applyNumberFormat="1" applyBorder="1" applyAlignment="1">
      <alignment horizontal="center" wrapText="1"/>
    </xf>
    <xf numFmtId="11" fontId="45" fillId="14" borderId="15" xfId="0" applyNumberFormat="1" applyFont="1" applyFill="1" applyBorder="1" applyAlignment="1">
      <alignment horizontal="center" vertical="center" wrapText="1"/>
    </xf>
    <xf numFmtId="11" fontId="17" fillId="4" borderId="8" xfId="0" applyNumberFormat="1" applyFont="1" applyFill="1" applyBorder="1" applyAlignment="1">
      <alignment horizontal="center" vertical="center" wrapText="1"/>
    </xf>
    <xf numFmtId="11" fontId="17" fillId="4" borderId="16" xfId="0" applyNumberFormat="1" applyFont="1" applyFill="1" applyBorder="1" applyAlignment="1">
      <alignment horizontal="center" vertical="center" wrapText="1"/>
    </xf>
    <xf numFmtId="11" fontId="15" fillId="6" borderId="3" xfId="0" applyNumberFormat="1" applyFont="1" applyFill="1" applyBorder="1" applyAlignment="1">
      <alignment horizontal="center" vertical="center"/>
    </xf>
    <xf numFmtId="11" fontId="44" fillId="0" borderId="0" xfId="1" applyNumberFormat="1" applyAlignment="1">
      <alignment horizontal="center" vertical="center" wrapText="1"/>
    </xf>
    <xf numFmtId="11" fontId="44" fillId="4" borderId="27" xfId="1" applyNumberFormat="1" applyFill="1" applyBorder="1" applyAlignment="1">
      <alignment horizontal="center" vertical="center" wrapText="1"/>
    </xf>
    <xf numFmtId="11" fontId="0" fillId="0" borderId="0" xfId="0" applyNumberFormat="1"/>
    <xf numFmtId="164" fontId="6" fillId="4" borderId="33" xfId="0" applyNumberFormat="1" applyFont="1" applyFill="1" applyBorder="1"/>
    <xf numFmtId="0" fontId="0" fillId="4" borderId="24" xfId="0" applyFill="1" applyBorder="1"/>
    <xf numFmtId="0" fontId="57" fillId="4" borderId="31" xfId="0" applyFont="1" applyFill="1" applyBorder="1"/>
    <xf numFmtId="0" fontId="0" fillId="0" borderId="0" xfId="0" applyAlignment="1">
      <alignment horizontal="left" wrapText="1"/>
    </xf>
    <xf numFmtId="0" fontId="0" fillId="0" borderId="0" xfId="0"/>
    <xf numFmtId="49"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49" fontId="24" fillId="4" borderId="1"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49" fontId="2" fillId="4" borderId="1" xfId="0" applyNumberFormat="1" applyFont="1" applyFill="1" applyBorder="1" applyAlignment="1">
      <alignment horizontal="right" vertical="center" wrapText="1"/>
    </xf>
    <xf numFmtId="0" fontId="2" fillId="4" borderId="1" xfId="0" applyFont="1" applyFill="1" applyBorder="1" applyAlignment="1">
      <alignment horizontal="right" vertical="center" wrapText="1"/>
    </xf>
    <xf numFmtId="49" fontId="15" fillId="9" borderId="1" xfId="0" applyNumberFormat="1" applyFont="1" applyFill="1" applyBorder="1" applyAlignment="1">
      <alignment horizontal="center" vertical="center"/>
    </xf>
    <xf numFmtId="0" fontId="16" fillId="9" borderId="1" xfId="0" applyFont="1" applyFill="1" applyBorder="1" applyAlignment="1">
      <alignment horizontal="center"/>
    </xf>
    <xf numFmtId="49" fontId="18" fillId="10" borderId="1" xfId="0" applyNumberFormat="1" applyFont="1" applyFill="1" applyBorder="1" applyAlignment="1">
      <alignment horizontal="center" vertical="center"/>
    </xf>
    <xf numFmtId="0" fontId="18" fillId="10" borderId="1" xfId="0" applyFont="1" applyFill="1" applyBorder="1" applyAlignment="1">
      <alignment horizontal="center" vertical="center"/>
    </xf>
    <xf numFmtId="49" fontId="15" fillId="6"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49" fontId="13" fillId="4" borderId="1" xfId="0" applyNumberFormat="1" applyFont="1" applyFill="1" applyBorder="1" applyAlignment="1">
      <alignment horizontal="center" vertical="center" wrapText="1"/>
    </xf>
    <xf numFmtId="49" fontId="9" fillId="8" borderId="28" xfId="0" applyNumberFormat="1" applyFont="1" applyFill="1" applyBorder="1" applyAlignment="1">
      <alignment horizontal="center" vertical="center"/>
    </xf>
    <xf numFmtId="49" fontId="9" fillId="8" borderId="32" xfId="0" applyNumberFormat="1" applyFont="1" applyFill="1" applyBorder="1" applyAlignment="1">
      <alignment horizontal="center" vertical="center"/>
    </xf>
    <xf numFmtId="49" fontId="9" fillId="8" borderId="30" xfId="0" applyNumberFormat="1" applyFont="1" applyFill="1" applyBorder="1" applyAlignment="1">
      <alignment horizontal="center" vertical="center"/>
    </xf>
    <xf numFmtId="49" fontId="46" fillId="17" borderId="20" xfId="0" applyNumberFormat="1" applyFont="1" applyFill="1" applyBorder="1" applyAlignment="1">
      <alignment horizontal="center" vertical="center" wrapText="1"/>
    </xf>
    <xf numFmtId="49" fontId="7" fillId="17" borderId="21" xfId="0" applyNumberFormat="1" applyFont="1" applyFill="1" applyBorder="1" applyAlignment="1">
      <alignment horizontal="center" vertical="center" wrapText="1"/>
    </xf>
    <xf numFmtId="49" fontId="7" fillId="17" borderId="22"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49" fontId="52" fillId="4"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wrapText="1"/>
    </xf>
    <xf numFmtId="49" fontId="9" fillId="11" borderId="2" xfId="0" applyNumberFormat="1" applyFont="1" applyFill="1" applyBorder="1" applyAlignment="1">
      <alignment horizontal="center" vertical="center"/>
    </xf>
    <xf numFmtId="49" fontId="9" fillId="11" borderId="3" xfId="0" applyNumberFormat="1" applyFont="1" applyFill="1" applyBorder="1" applyAlignment="1">
      <alignment horizontal="center" vertical="center"/>
    </xf>
    <xf numFmtId="49" fontId="9" fillId="11" borderId="4" xfId="0" applyNumberFormat="1" applyFont="1" applyFill="1" applyBorder="1" applyAlignment="1">
      <alignment horizontal="center" vertical="center"/>
    </xf>
    <xf numFmtId="49" fontId="9" fillId="6" borderId="2" xfId="0" applyNumberFormat="1" applyFont="1" applyFill="1" applyBorder="1" applyAlignment="1">
      <alignment horizontal="center" vertical="center"/>
    </xf>
    <xf numFmtId="49" fontId="9" fillId="6" borderId="3" xfId="0" applyNumberFormat="1" applyFont="1" applyFill="1" applyBorder="1" applyAlignment="1">
      <alignment horizontal="center" vertical="center"/>
    </xf>
    <xf numFmtId="49" fontId="9" fillId="6" borderId="4" xfId="0" applyNumberFormat="1" applyFont="1" applyFill="1" applyBorder="1" applyAlignment="1">
      <alignment horizontal="center" vertical="center"/>
    </xf>
    <xf numFmtId="49" fontId="8" fillId="4" borderId="5"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49" fontId="9" fillId="6" borderId="28" xfId="0" applyNumberFormat="1" applyFont="1" applyFill="1" applyBorder="1" applyAlignment="1">
      <alignment horizontal="center" vertical="center"/>
    </xf>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9" fillId="6" borderId="19" xfId="0" applyNumberFormat="1" applyFont="1" applyFill="1" applyBorder="1" applyAlignment="1">
      <alignment horizontal="center" vertical="center"/>
    </xf>
    <xf numFmtId="49" fontId="20" fillId="4" borderId="5" xfId="0" applyNumberFormat="1"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49" fontId="20" fillId="4" borderId="7" xfId="0" applyNumberFormat="1" applyFont="1" applyFill="1" applyBorder="1" applyAlignment="1">
      <alignment horizontal="center" vertical="center" wrapText="1"/>
    </xf>
    <xf numFmtId="49" fontId="28" fillId="13" borderId="2" xfId="0" applyNumberFormat="1" applyFont="1" applyFill="1" applyBorder="1" applyAlignment="1">
      <alignment horizontal="center" vertical="center"/>
    </xf>
    <xf numFmtId="49" fontId="28" fillId="13" borderId="3" xfId="0" applyNumberFormat="1" applyFont="1" applyFill="1" applyBorder="1" applyAlignment="1">
      <alignment horizontal="center" vertical="center"/>
    </xf>
    <xf numFmtId="49" fontId="28" fillId="13" borderId="4" xfId="0" applyNumberFormat="1" applyFont="1" applyFill="1" applyBorder="1" applyAlignment="1">
      <alignment horizontal="center" vertical="center"/>
    </xf>
    <xf numFmtId="49" fontId="18" fillId="10" borderId="2" xfId="0" applyNumberFormat="1" applyFont="1" applyFill="1" applyBorder="1" applyAlignment="1">
      <alignment horizontal="center" vertical="center"/>
    </xf>
    <xf numFmtId="49" fontId="18" fillId="10" borderId="3" xfId="0" applyNumberFormat="1" applyFont="1" applyFill="1" applyBorder="1" applyAlignment="1">
      <alignment horizontal="center" vertical="center"/>
    </xf>
    <xf numFmtId="49" fontId="18" fillId="10" borderId="4" xfId="0" applyNumberFormat="1" applyFont="1" applyFill="1" applyBorder="1" applyAlignment="1">
      <alignment horizontal="center" vertical="center"/>
    </xf>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49" fontId="31" fillId="13" borderId="2" xfId="0" applyNumberFormat="1" applyFont="1" applyFill="1" applyBorder="1" applyAlignment="1">
      <alignment horizontal="center" vertical="center"/>
    </xf>
    <xf numFmtId="49" fontId="31" fillId="13" borderId="3" xfId="0" applyNumberFormat="1" applyFont="1" applyFill="1" applyBorder="1" applyAlignment="1">
      <alignment horizontal="center" vertical="center"/>
    </xf>
    <xf numFmtId="49" fontId="31" fillId="13" borderId="4" xfId="0" applyNumberFormat="1" applyFont="1" applyFill="1" applyBorder="1" applyAlignment="1">
      <alignment horizontal="center" vertical="center"/>
    </xf>
    <xf numFmtId="49" fontId="28" fillId="13" borderId="17" xfId="0" applyNumberFormat="1" applyFont="1" applyFill="1" applyBorder="1" applyAlignment="1">
      <alignment horizontal="center" vertical="center"/>
    </xf>
    <xf numFmtId="49" fontId="28" fillId="13" borderId="28" xfId="0" applyNumberFormat="1" applyFont="1" applyFill="1" applyBorder="1" applyAlignment="1">
      <alignment horizontal="center" vertical="center"/>
    </xf>
    <xf numFmtId="49" fontId="28" fillId="13" borderId="14" xfId="0" applyNumberFormat="1" applyFont="1" applyFill="1" applyBorder="1" applyAlignment="1">
      <alignment horizontal="center" vertical="center"/>
    </xf>
    <xf numFmtId="49" fontId="15" fillId="11" borderId="2"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49" fontId="15" fillId="11" borderId="4" xfId="0" applyNumberFormat="1" applyFont="1" applyFill="1" applyBorder="1" applyAlignment="1">
      <alignment horizontal="center" vertical="center"/>
    </xf>
    <xf numFmtId="49" fontId="42" fillId="4" borderId="1"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cellXfs>
  <cellStyles count="2">
    <cellStyle name="Гиперссылка" xfId="1" builtinId="8"/>
    <cellStyle name="Обычный" xfId="0" builtinId="0"/>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1.png"/><Relationship Id="rId133" Type="http://schemas.openxmlformats.org/officeDocument/2006/relationships/image" Target="../media/image132.png"/><Relationship Id="rId138" Type="http://schemas.openxmlformats.org/officeDocument/2006/relationships/image" Target="../media/image137.png"/><Relationship Id="rId154" Type="http://schemas.openxmlformats.org/officeDocument/2006/relationships/image" Target="../media/image153.png"/><Relationship Id="rId159" Type="http://schemas.openxmlformats.org/officeDocument/2006/relationships/image" Target="../media/image158.png"/><Relationship Id="rId175" Type="http://schemas.openxmlformats.org/officeDocument/2006/relationships/image" Target="../media/image174.jpeg"/><Relationship Id="rId170" Type="http://schemas.openxmlformats.org/officeDocument/2006/relationships/image" Target="../media/image169.jpeg"/><Relationship Id="rId16" Type="http://schemas.openxmlformats.org/officeDocument/2006/relationships/image" Target="../media/image16.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1.png"/><Relationship Id="rId123" Type="http://schemas.openxmlformats.org/officeDocument/2006/relationships/image" Target="../media/image122.png"/><Relationship Id="rId128" Type="http://schemas.openxmlformats.org/officeDocument/2006/relationships/image" Target="../media/image127.png"/><Relationship Id="rId144" Type="http://schemas.openxmlformats.org/officeDocument/2006/relationships/image" Target="../media/image143.png"/><Relationship Id="rId149" Type="http://schemas.openxmlformats.org/officeDocument/2006/relationships/image" Target="../media/image148.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4.png"/><Relationship Id="rId160" Type="http://schemas.openxmlformats.org/officeDocument/2006/relationships/image" Target="../media/image159.png"/><Relationship Id="rId165" Type="http://schemas.openxmlformats.org/officeDocument/2006/relationships/image" Target="../media/image164.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2.png"/><Relationship Id="rId118" Type="http://schemas.openxmlformats.org/officeDocument/2006/relationships/image" Target="../media/image117.png"/><Relationship Id="rId134" Type="http://schemas.openxmlformats.org/officeDocument/2006/relationships/image" Target="../media/image133.png"/><Relationship Id="rId139" Type="http://schemas.openxmlformats.org/officeDocument/2006/relationships/image" Target="../media/image138.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49.png"/><Relationship Id="rId155" Type="http://schemas.openxmlformats.org/officeDocument/2006/relationships/image" Target="../media/image154.png"/><Relationship Id="rId171" Type="http://schemas.openxmlformats.org/officeDocument/2006/relationships/image" Target="../media/image170.jpeg"/><Relationship Id="rId176" Type="http://schemas.openxmlformats.org/officeDocument/2006/relationships/image" Target="../media/image175.jpe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openxmlformats.org/officeDocument/2006/relationships/image" Target="../media/image107.png"/><Relationship Id="rId124" Type="http://schemas.openxmlformats.org/officeDocument/2006/relationships/image" Target="../media/image123.png"/><Relationship Id="rId129" Type="http://schemas.openxmlformats.org/officeDocument/2006/relationships/image" Target="../media/image12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5.png"/><Relationship Id="rId140" Type="http://schemas.openxmlformats.org/officeDocument/2006/relationships/image" Target="../media/image139.png"/><Relationship Id="rId145" Type="http://schemas.openxmlformats.org/officeDocument/2006/relationships/image" Target="../media/image144.png"/><Relationship Id="rId161" Type="http://schemas.openxmlformats.org/officeDocument/2006/relationships/image" Target="../media/image160.png"/><Relationship Id="rId166" Type="http://schemas.openxmlformats.org/officeDocument/2006/relationships/image" Target="../media/image165.pn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3.png"/><Relationship Id="rId119" Type="http://schemas.openxmlformats.org/officeDocument/2006/relationships/image" Target="../media/image118.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hyperlink" Target="https://voicebook.ru/product/dinomir-razvivayuschiy-albom-s-zadaniyami" TargetMode="External"/><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png"/><Relationship Id="rId130" Type="http://schemas.openxmlformats.org/officeDocument/2006/relationships/image" Target="../media/image129.png"/><Relationship Id="rId135" Type="http://schemas.openxmlformats.org/officeDocument/2006/relationships/image" Target="../media/image134.png"/><Relationship Id="rId143" Type="http://schemas.openxmlformats.org/officeDocument/2006/relationships/image" Target="../media/image142.png"/><Relationship Id="rId148" Type="http://schemas.openxmlformats.org/officeDocument/2006/relationships/image" Target="../media/image147.png"/><Relationship Id="rId151" Type="http://schemas.openxmlformats.org/officeDocument/2006/relationships/image" Target="../media/image150.png"/><Relationship Id="rId156" Type="http://schemas.openxmlformats.org/officeDocument/2006/relationships/image" Target="../media/image155.png"/><Relationship Id="rId164" Type="http://schemas.openxmlformats.org/officeDocument/2006/relationships/image" Target="../media/image163.png"/><Relationship Id="rId169" Type="http://schemas.openxmlformats.org/officeDocument/2006/relationships/image" Target="../media/image168.png"/><Relationship Id="rId177" Type="http://schemas.openxmlformats.org/officeDocument/2006/relationships/image" Target="../media/image176.jpeg"/><Relationship Id="rId4" Type="http://schemas.openxmlformats.org/officeDocument/2006/relationships/image" Target="../media/image4.png"/><Relationship Id="rId9" Type="http://schemas.openxmlformats.org/officeDocument/2006/relationships/image" Target="../media/image9.png"/><Relationship Id="rId172" Type="http://schemas.openxmlformats.org/officeDocument/2006/relationships/image" Target="../media/image171.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8.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png"/><Relationship Id="rId141" Type="http://schemas.openxmlformats.org/officeDocument/2006/relationships/image" Target="../media/image140.png"/><Relationship Id="rId146" Type="http://schemas.openxmlformats.org/officeDocument/2006/relationships/image" Target="../media/image145.png"/><Relationship Id="rId167" Type="http://schemas.openxmlformats.org/officeDocument/2006/relationships/image" Target="../media/image16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1.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6.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1.png"/><Relationship Id="rId173" Type="http://schemas.openxmlformats.org/officeDocument/2006/relationships/image" Target="../media/image172.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5.png"/><Relationship Id="rId147" Type="http://schemas.openxmlformats.org/officeDocument/2006/relationships/image" Target="../media/image146.png"/><Relationship Id="rId168" Type="http://schemas.openxmlformats.org/officeDocument/2006/relationships/image" Target="../media/image16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7.png"/><Relationship Id="rId121" Type="http://schemas.openxmlformats.org/officeDocument/2006/relationships/image" Target="../media/image120.png"/><Relationship Id="rId142" Type="http://schemas.openxmlformats.org/officeDocument/2006/relationships/image" Target="../media/image141.png"/><Relationship Id="rId163" Type="http://schemas.openxmlformats.org/officeDocument/2006/relationships/image" Target="../media/image162.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5.png"/><Relationship Id="rId137" Type="http://schemas.openxmlformats.org/officeDocument/2006/relationships/image" Target="../media/image136.png"/><Relationship Id="rId158" Type="http://schemas.openxmlformats.org/officeDocument/2006/relationships/image" Target="../media/image15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0.png"/><Relationship Id="rId132" Type="http://schemas.openxmlformats.org/officeDocument/2006/relationships/image" Target="../media/image131.png"/><Relationship Id="rId153" Type="http://schemas.openxmlformats.org/officeDocument/2006/relationships/image" Target="../media/image152.png"/><Relationship Id="rId174" Type="http://schemas.openxmlformats.org/officeDocument/2006/relationships/image" Target="../media/image173.jpe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6.png"/></Relationships>
</file>

<file path=xl/drawings/drawing1.xml><?xml version="1.0" encoding="utf-8"?>
<xdr:wsDr xmlns:xdr="http://schemas.openxmlformats.org/drawingml/2006/spreadsheetDrawing" xmlns:a="http://schemas.openxmlformats.org/drawingml/2006/main">
  <xdr:twoCellAnchor>
    <xdr:from>
      <xdr:col>0</xdr:col>
      <xdr:colOff>372504</xdr:colOff>
      <xdr:row>184</xdr:row>
      <xdr:rowOff>10023</xdr:rowOff>
    </xdr:from>
    <xdr:to>
      <xdr:col>0</xdr:col>
      <xdr:colOff>1480963</xdr:colOff>
      <xdr:row>184</xdr:row>
      <xdr:rowOff>1145011</xdr:rowOff>
    </xdr:to>
    <xdr:pic>
      <xdr:nvPicPr>
        <xdr:cNvPr id="42" name="Изображен." descr="Изображен.">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1"/>
        <a:stretch>
          <a:fillRect/>
        </a:stretch>
      </xdr:blipFill>
      <xdr:spPr>
        <a:xfrm>
          <a:off x="372504" y="193862823"/>
          <a:ext cx="1108459" cy="1134988"/>
        </a:xfrm>
        <a:prstGeom prst="rect">
          <a:avLst/>
        </a:prstGeom>
        <a:ln w="12700" cap="flat">
          <a:noFill/>
          <a:miter lim="400000"/>
        </a:ln>
        <a:effectLst/>
      </xdr:spPr>
    </xdr:pic>
    <xdr:clientData/>
  </xdr:twoCellAnchor>
  <xdr:twoCellAnchor>
    <xdr:from>
      <xdr:col>0</xdr:col>
      <xdr:colOff>219918</xdr:colOff>
      <xdr:row>82</xdr:row>
      <xdr:rowOff>0</xdr:rowOff>
    </xdr:from>
    <xdr:to>
      <xdr:col>0</xdr:col>
      <xdr:colOff>1243248</xdr:colOff>
      <xdr:row>82</xdr:row>
      <xdr:rowOff>0</xdr:rowOff>
    </xdr:to>
    <xdr:pic>
      <xdr:nvPicPr>
        <xdr:cNvPr id="84" name="Изображен." descr="Изображен.">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82</xdr:row>
      <xdr:rowOff>0</xdr:rowOff>
    </xdr:from>
    <xdr:to>
      <xdr:col>0</xdr:col>
      <xdr:colOff>1243248</xdr:colOff>
      <xdr:row>82</xdr:row>
      <xdr:rowOff>0</xdr:rowOff>
    </xdr:to>
    <xdr:pic>
      <xdr:nvPicPr>
        <xdr:cNvPr id="85" name="Изображен." descr="Изображен.">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4"/>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555116</xdr:colOff>
      <xdr:row>164</xdr:row>
      <xdr:rowOff>0</xdr:rowOff>
    </xdr:from>
    <xdr:to>
      <xdr:col>0</xdr:col>
      <xdr:colOff>1626331</xdr:colOff>
      <xdr:row>164</xdr:row>
      <xdr:rowOff>0</xdr:rowOff>
    </xdr:to>
    <xdr:pic>
      <xdr:nvPicPr>
        <xdr:cNvPr id="114" name="Изображен." descr="Изображен.">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5"/>
        <a:stretch>
          <a:fillRect/>
        </a:stretch>
      </xdr:blipFill>
      <xdr:spPr>
        <a:xfrm>
          <a:off x="555116" y="164275107"/>
          <a:ext cx="1071215" cy="1458008"/>
        </a:xfrm>
        <a:prstGeom prst="rect">
          <a:avLst/>
        </a:prstGeom>
        <a:ln w="12700" cap="flat">
          <a:noFill/>
          <a:miter lim="400000"/>
        </a:ln>
        <a:effectLst/>
      </xdr:spPr>
    </xdr:pic>
    <xdr:clientData/>
  </xdr:twoCellAnchor>
  <xdr:twoCellAnchor editAs="oneCell">
    <xdr:from>
      <xdr:col>0</xdr:col>
      <xdr:colOff>114300</xdr:colOff>
      <xdr:row>8</xdr:row>
      <xdr:rowOff>19050</xdr:rowOff>
    </xdr:from>
    <xdr:to>
      <xdr:col>0</xdr:col>
      <xdr:colOff>1752829</xdr:colOff>
      <xdr:row>8</xdr:row>
      <xdr:rowOff>1571842</xdr:rowOff>
    </xdr:to>
    <xdr:pic>
      <xdr:nvPicPr>
        <xdr:cNvPr id="3" name="Рисунок 2" descr="Рисунок 195">
          <a:extLst>
            <a:ext uri="{FF2B5EF4-FFF2-40B4-BE49-F238E27FC236}">
              <a16:creationId xmlns:a16="http://schemas.microsoft.com/office/drawing/2014/main" xmlns="" id="{B7A10DFE-B62A-CA6B-D4C0-8178F539CC89}"/>
            </a:ext>
          </a:extLst>
        </xdr:cNvPr>
        <xdr:cNvPicPr>
          <a:picLocks noChangeAspect="1"/>
        </xdr:cNvPicPr>
      </xdr:nvPicPr>
      <xdr:blipFill>
        <a:blip xmlns:r="http://schemas.openxmlformats.org/officeDocument/2006/relationships" r:embed="rId6"/>
        <a:stretch>
          <a:fillRect/>
        </a:stretch>
      </xdr:blipFill>
      <xdr:spPr>
        <a:xfrm>
          <a:off x="114300" y="4229100"/>
          <a:ext cx="1638529" cy="1552792"/>
        </a:xfrm>
        <a:prstGeom prst="rect">
          <a:avLst/>
        </a:prstGeom>
      </xdr:spPr>
    </xdr:pic>
    <xdr:clientData/>
  </xdr:twoCellAnchor>
  <xdr:twoCellAnchor editAs="oneCell">
    <xdr:from>
      <xdr:col>0</xdr:col>
      <xdr:colOff>171450</xdr:colOff>
      <xdr:row>9</xdr:row>
      <xdr:rowOff>38100</xdr:rowOff>
    </xdr:from>
    <xdr:to>
      <xdr:col>0</xdr:col>
      <xdr:colOff>1705189</xdr:colOff>
      <xdr:row>9</xdr:row>
      <xdr:rowOff>1505155</xdr:rowOff>
    </xdr:to>
    <xdr:pic>
      <xdr:nvPicPr>
        <xdr:cNvPr id="4" name="Рисунок 3" descr="Рисунок 197">
          <a:extLst>
            <a:ext uri="{FF2B5EF4-FFF2-40B4-BE49-F238E27FC236}">
              <a16:creationId xmlns:a16="http://schemas.microsoft.com/office/drawing/2014/main" xmlns="" id="{D054BDBD-775A-C627-80ED-8C3AAC59094B}"/>
            </a:ext>
          </a:extLst>
        </xdr:cNvPr>
        <xdr:cNvPicPr>
          <a:picLocks noChangeAspect="1"/>
        </xdr:cNvPicPr>
      </xdr:nvPicPr>
      <xdr:blipFill>
        <a:blip xmlns:r="http://schemas.openxmlformats.org/officeDocument/2006/relationships" r:embed="rId7"/>
        <a:stretch>
          <a:fillRect/>
        </a:stretch>
      </xdr:blipFill>
      <xdr:spPr>
        <a:xfrm>
          <a:off x="171450" y="5829300"/>
          <a:ext cx="1533739" cy="1467055"/>
        </a:xfrm>
        <a:prstGeom prst="rect">
          <a:avLst/>
        </a:prstGeom>
      </xdr:spPr>
    </xdr:pic>
    <xdr:clientData/>
  </xdr:twoCellAnchor>
  <xdr:twoCellAnchor editAs="oneCell">
    <xdr:from>
      <xdr:col>0</xdr:col>
      <xdr:colOff>133350</xdr:colOff>
      <xdr:row>10</xdr:row>
      <xdr:rowOff>38100</xdr:rowOff>
    </xdr:from>
    <xdr:to>
      <xdr:col>0</xdr:col>
      <xdr:colOff>1771879</xdr:colOff>
      <xdr:row>10</xdr:row>
      <xdr:rowOff>1590892</xdr:rowOff>
    </xdr:to>
    <xdr:pic>
      <xdr:nvPicPr>
        <xdr:cNvPr id="5" name="Рисунок 4" descr="Рисунок 199">
          <a:extLst>
            <a:ext uri="{FF2B5EF4-FFF2-40B4-BE49-F238E27FC236}">
              <a16:creationId xmlns:a16="http://schemas.microsoft.com/office/drawing/2014/main" xmlns="" id="{346A5BA5-5786-512F-DA66-74886CFCE872}"/>
            </a:ext>
          </a:extLst>
        </xdr:cNvPr>
        <xdr:cNvPicPr>
          <a:picLocks noChangeAspect="1"/>
        </xdr:cNvPicPr>
      </xdr:nvPicPr>
      <xdr:blipFill>
        <a:blip xmlns:r="http://schemas.openxmlformats.org/officeDocument/2006/relationships" r:embed="rId8"/>
        <a:stretch>
          <a:fillRect/>
        </a:stretch>
      </xdr:blipFill>
      <xdr:spPr>
        <a:xfrm>
          <a:off x="133350" y="7372350"/>
          <a:ext cx="1638529" cy="1552792"/>
        </a:xfrm>
        <a:prstGeom prst="rect">
          <a:avLst/>
        </a:prstGeom>
      </xdr:spPr>
    </xdr:pic>
    <xdr:clientData/>
  </xdr:twoCellAnchor>
  <xdr:twoCellAnchor editAs="oneCell">
    <xdr:from>
      <xdr:col>0</xdr:col>
      <xdr:colOff>76200</xdr:colOff>
      <xdr:row>7</xdr:row>
      <xdr:rowOff>57150</xdr:rowOff>
    </xdr:from>
    <xdr:to>
      <xdr:col>0</xdr:col>
      <xdr:colOff>1764956</xdr:colOff>
      <xdr:row>8</xdr:row>
      <xdr:rowOff>3174</xdr:rowOff>
    </xdr:to>
    <xdr:pic>
      <xdr:nvPicPr>
        <xdr:cNvPr id="6" name="Рисунок 5" descr="Рисунок 193">
          <a:extLst>
            <a:ext uri="{FF2B5EF4-FFF2-40B4-BE49-F238E27FC236}">
              <a16:creationId xmlns:a16="http://schemas.microsoft.com/office/drawing/2014/main" xmlns="" id="{5D2781BF-29DB-7B39-B239-83D0332C0AAC}"/>
            </a:ext>
          </a:extLst>
        </xdr:cNvPr>
        <xdr:cNvPicPr>
          <a:picLocks noChangeAspect="1"/>
        </xdr:cNvPicPr>
      </xdr:nvPicPr>
      <xdr:blipFill>
        <a:blip xmlns:r="http://schemas.openxmlformats.org/officeDocument/2006/relationships" r:embed="rId9"/>
        <a:stretch>
          <a:fillRect/>
        </a:stretch>
      </xdr:blipFill>
      <xdr:spPr>
        <a:xfrm>
          <a:off x="76200" y="2667000"/>
          <a:ext cx="1688756" cy="1523999"/>
        </a:xfrm>
        <a:prstGeom prst="rect">
          <a:avLst/>
        </a:prstGeom>
      </xdr:spPr>
    </xdr:pic>
    <xdr:clientData/>
  </xdr:twoCellAnchor>
  <xdr:twoCellAnchor editAs="oneCell">
    <xdr:from>
      <xdr:col>0</xdr:col>
      <xdr:colOff>247651</xdr:colOff>
      <xdr:row>12</xdr:row>
      <xdr:rowOff>38100</xdr:rowOff>
    </xdr:from>
    <xdr:to>
      <xdr:col>0</xdr:col>
      <xdr:colOff>1621407</xdr:colOff>
      <xdr:row>13</xdr:row>
      <xdr:rowOff>0</xdr:rowOff>
    </xdr:to>
    <xdr:pic>
      <xdr:nvPicPr>
        <xdr:cNvPr id="7" name="Рисунок 6" descr="Изображен.">
          <a:extLst>
            <a:ext uri="{FF2B5EF4-FFF2-40B4-BE49-F238E27FC236}">
              <a16:creationId xmlns:a16="http://schemas.microsoft.com/office/drawing/2014/main" xmlns="" id="{D1B6F613-6AA5-1B9B-7E5E-308DFBFC1307}"/>
            </a:ext>
          </a:extLst>
        </xdr:cNvPr>
        <xdr:cNvPicPr>
          <a:picLocks noChangeAspect="1"/>
        </xdr:cNvPicPr>
      </xdr:nvPicPr>
      <xdr:blipFill>
        <a:blip xmlns:r="http://schemas.openxmlformats.org/officeDocument/2006/relationships" r:embed="rId10"/>
        <a:stretch>
          <a:fillRect/>
        </a:stretch>
      </xdr:blipFill>
      <xdr:spPr>
        <a:xfrm>
          <a:off x="247651" y="9715500"/>
          <a:ext cx="1373756" cy="1733550"/>
        </a:xfrm>
        <a:prstGeom prst="rect">
          <a:avLst/>
        </a:prstGeom>
      </xdr:spPr>
    </xdr:pic>
    <xdr:clientData/>
  </xdr:twoCellAnchor>
  <xdr:twoCellAnchor editAs="oneCell">
    <xdr:from>
      <xdr:col>0</xdr:col>
      <xdr:colOff>228599</xdr:colOff>
      <xdr:row>13</xdr:row>
      <xdr:rowOff>0</xdr:rowOff>
    </xdr:from>
    <xdr:to>
      <xdr:col>0</xdr:col>
      <xdr:colOff>1638300</xdr:colOff>
      <xdr:row>13</xdr:row>
      <xdr:rowOff>1752199</xdr:rowOff>
    </xdr:to>
    <xdr:pic>
      <xdr:nvPicPr>
        <xdr:cNvPr id="8" name="Рисунок 7" descr="Изображен.">
          <a:extLst>
            <a:ext uri="{FF2B5EF4-FFF2-40B4-BE49-F238E27FC236}">
              <a16:creationId xmlns:a16="http://schemas.microsoft.com/office/drawing/2014/main" xmlns="" id="{300BC3F6-CF03-2874-39A1-11821FEBE9B8}"/>
            </a:ext>
          </a:extLst>
        </xdr:cNvPr>
        <xdr:cNvPicPr>
          <a:picLocks noChangeAspect="1"/>
        </xdr:cNvPicPr>
      </xdr:nvPicPr>
      <xdr:blipFill>
        <a:blip xmlns:r="http://schemas.openxmlformats.org/officeDocument/2006/relationships" r:embed="rId11"/>
        <a:stretch>
          <a:fillRect/>
        </a:stretch>
      </xdr:blipFill>
      <xdr:spPr>
        <a:xfrm>
          <a:off x="228599" y="11449050"/>
          <a:ext cx="1409701" cy="1752199"/>
        </a:xfrm>
        <a:prstGeom prst="rect">
          <a:avLst/>
        </a:prstGeom>
      </xdr:spPr>
    </xdr:pic>
    <xdr:clientData/>
  </xdr:twoCellAnchor>
  <xdr:twoCellAnchor editAs="oneCell">
    <xdr:from>
      <xdr:col>0</xdr:col>
      <xdr:colOff>209550</xdr:colOff>
      <xdr:row>14</xdr:row>
      <xdr:rowOff>38099</xdr:rowOff>
    </xdr:from>
    <xdr:to>
      <xdr:col>0</xdr:col>
      <xdr:colOff>1600200</xdr:colOff>
      <xdr:row>15</xdr:row>
      <xdr:rowOff>21652</xdr:rowOff>
    </xdr:to>
    <xdr:pic>
      <xdr:nvPicPr>
        <xdr:cNvPr id="9" name="Рисунок 8" descr="Изображен.">
          <a:extLst>
            <a:ext uri="{FF2B5EF4-FFF2-40B4-BE49-F238E27FC236}">
              <a16:creationId xmlns:a16="http://schemas.microsoft.com/office/drawing/2014/main" xmlns="" id="{C49D67F1-20CE-1AC7-606A-39B5C4DBDE79}"/>
            </a:ext>
          </a:extLst>
        </xdr:cNvPr>
        <xdr:cNvPicPr>
          <a:picLocks noChangeAspect="1"/>
        </xdr:cNvPicPr>
      </xdr:nvPicPr>
      <xdr:blipFill>
        <a:blip xmlns:r="http://schemas.openxmlformats.org/officeDocument/2006/relationships" r:embed="rId12"/>
        <a:stretch>
          <a:fillRect/>
        </a:stretch>
      </xdr:blipFill>
      <xdr:spPr>
        <a:xfrm>
          <a:off x="209550" y="13373099"/>
          <a:ext cx="1390650" cy="1736153"/>
        </a:xfrm>
        <a:prstGeom prst="rect">
          <a:avLst/>
        </a:prstGeom>
      </xdr:spPr>
    </xdr:pic>
    <xdr:clientData/>
  </xdr:twoCellAnchor>
  <xdr:twoCellAnchor editAs="oneCell">
    <xdr:from>
      <xdr:col>0</xdr:col>
      <xdr:colOff>285750</xdr:colOff>
      <xdr:row>16</xdr:row>
      <xdr:rowOff>76200</xdr:rowOff>
    </xdr:from>
    <xdr:to>
      <xdr:col>0</xdr:col>
      <xdr:colOff>1562278</xdr:colOff>
      <xdr:row>16</xdr:row>
      <xdr:rowOff>1781413</xdr:rowOff>
    </xdr:to>
    <xdr:pic>
      <xdr:nvPicPr>
        <xdr:cNvPr id="10" name="Рисунок 9" descr="Изображен.">
          <a:extLst>
            <a:ext uri="{FF2B5EF4-FFF2-40B4-BE49-F238E27FC236}">
              <a16:creationId xmlns:a16="http://schemas.microsoft.com/office/drawing/2014/main" xmlns="" id="{06A0A360-FD28-B687-3871-F751C45FD4EF}"/>
            </a:ext>
          </a:extLst>
        </xdr:cNvPr>
        <xdr:cNvPicPr>
          <a:picLocks noChangeAspect="1"/>
        </xdr:cNvPicPr>
      </xdr:nvPicPr>
      <xdr:blipFill>
        <a:blip xmlns:r="http://schemas.openxmlformats.org/officeDocument/2006/relationships" r:embed="rId13"/>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17</xdr:row>
      <xdr:rowOff>76200</xdr:rowOff>
    </xdr:from>
    <xdr:to>
      <xdr:col>0</xdr:col>
      <xdr:colOff>1467002</xdr:colOff>
      <xdr:row>17</xdr:row>
      <xdr:rowOff>1619465</xdr:rowOff>
    </xdr:to>
    <xdr:pic>
      <xdr:nvPicPr>
        <xdr:cNvPr id="11" name="Рисунок 10" descr="Изображен.">
          <a:extLst>
            <a:ext uri="{FF2B5EF4-FFF2-40B4-BE49-F238E27FC236}">
              <a16:creationId xmlns:a16="http://schemas.microsoft.com/office/drawing/2014/main" xmlns="" id="{117FAC25-642A-390D-B68F-61CD64BBA59A}"/>
            </a:ext>
          </a:extLst>
        </xdr:cNvPr>
        <xdr:cNvPicPr>
          <a:picLocks noChangeAspect="1"/>
        </xdr:cNvPicPr>
      </xdr:nvPicPr>
      <xdr:blipFill>
        <a:blip xmlns:r="http://schemas.openxmlformats.org/officeDocument/2006/relationships" r:embed="rId14"/>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19</xdr:row>
      <xdr:rowOff>57150</xdr:rowOff>
    </xdr:from>
    <xdr:to>
      <xdr:col>0</xdr:col>
      <xdr:colOff>1543050</xdr:colOff>
      <xdr:row>19</xdr:row>
      <xdr:rowOff>1714731</xdr:rowOff>
    </xdr:to>
    <xdr:pic>
      <xdr:nvPicPr>
        <xdr:cNvPr id="12" name="Рисунок 11" descr="Изображен.">
          <a:extLst>
            <a:ext uri="{FF2B5EF4-FFF2-40B4-BE49-F238E27FC236}">
              <a16:creationId xmlns:a16="http://schemas.microsoft.com/office/drawing/2014/main" xmlns="" id="{310C14B7-5C8E-AADE-630D-01E6182D1EA0}"/>
            </a:ext>
          </a:extLst>
        </xdr:cNvPr>
        <xdr:cNvPicPr>
          <a:picLocks noChangeAspect="1"/>
        </xdr:cNvPicPr>
      </xdr:nvPicPr>
      <xdr:blipFill>
        <a:blip xmlns:r="http://schemas.openxmlformats.org/officeDocument/2006/relationships" r:embed="rId15"/>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20</xdr:row>
      <xdr:rowOff>76200</xdr:rowOff>
    </xdr:from>
    <xdr:to>
      <xdr:col>0</xdr:col>
      <xdr:colOff>1490858</xdr:colOff>
      <xdr:row>20</xdr:row>
      <xdr:rowOff>1657350</xdr:rowOff>
    </xdr:to>
    <xdr:pic>
      <xdr:nvPicPr>
        <xdr:cNvPr id="13" name="Рисунок 12" descr="Изображен.">
          <a:extLst>
            <a:ext uri="{FF2B5EF4-FFF2-40B4-BE49-F238E27FC236}">
              <a16:creationId xmlns:a16="http://schemas.microsoft.com/office/drawing/2014/main" xmlns="" id="{44A3AFEC-A29D-E5C9-9074-2E313519DD96}"/>
            </a:ext>
          </a:extLst>
        </xdr:cNvPr>
        <xdr:cNvPicPr>
          <a:picLocks noChangeAspect="1"/>
        </xdr:cNvPicPr>
      </xdr:nvPicPr>
      <xdr:blipFill rotWithShape="1">
        <a:blip xmlns:r="http://schemas.openxmlformats.org/officeDocument/2006/relationships" r:embed="rId16"/>
        <a:srcRect l="4476" t="3777" r="3234" b="4316"/>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400050</xdr:colOff>
      <xdr:row>22</xdr:row>
      <xdr:rowOff>114301</xdr:rowOff>
    </xdr:from>
    <xdr:to>
      <xdr:col>0</xdr:col>
      <xdr:colOff>1374208</xdr:colOff>
      <xdr:row>22</xdr:row>
      <xdr:rowOff>1466850</xdr:rowOff>
    </xdr:to>
    <xdr:pic>
      <xdr:nvPicPr>
        <xdr:cNvPr id="14" name="Рисунок 13" descr="Изображен.">
          <a:extLst>
            <a:ext uri="{FF2B5EF4-FFF2-40B4-BE49-F238E27FC236}">
              <a16:creationId xmlns:a16="http://schemas.microsoft.com/office/drawing/2014/main" xmlns="" id="{3B1F1575-D563-37E9-4A22-250A628991E3}"/>
            </a:ext>
          </a:extLst>
        </xdr:cNvPr>
        <xdr:cNvPicPr>
          <a:picLocks noChangeAspect="1"/>
        </xdr:cNvPicPr>
      </xdr:nvPicPr>
      <xdr:blipFill>
        <a:blip xmlns:r="http://schemas.openxmlformats.org/officeDocument/2006/relationships" r:embed="rId17"/>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23</xdr:row>
      <xdr:rowOff>38100</xdr:rowOff>
    </xdr:from>
    <xdr:to>
      <xdr:col>0</xdr:col>
      <xdr:colOff>1466850</xdr:colOff>
      <xdr:row>23</xdr:row>
      <xdr:rowOff>1493080</xdr:rowOff>
    </xdr:to>
    <xdr:pic>
      <xdr:nvPicPr>
        <xdr:cNvPr id="15" name="Рисунок 14" descr="Изображен.">
          <a:extLst>
            <a:ext uri="{FF2B5EF4-FFF2-40B4-BE49-F238E27FC236}">
              <a16:creationId xmlns:a16="http://schemas.microsoft.com/office/drawing/2014/main" xmlns="" id="{A6553D57-592E-FC41-6669-5E4516F1856F}"/>
            </a:ext>
          </a:extLst>
        </xdr:cNvPr>
        <xdr:cNvPicPr>
          <a:picLocks noChangeAspect="1"/>
        </xdr:cNvPicPr>
      </xdr:nvPicPr>
      <xdr:blipFill>
        <a:blip xmlns:r="http://schemas.openxmlformats.org/officeDocument/2006/relationships" r:embed="rId18"/>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24</xdr:row>
      <xdr:rowOff>19050</xdr:rowOff>
    </xdr:from>
    <xdr:to>
      <xdr:col>0</xdr:col>
      <xdr:colOff>1371600</xdr:colOff>
      <xdr:row>24</xdr:row>
      <xdr:rowOff>1493316</xdr:rowOff>
    </xdr:to>
    <xdr:pic>
      <xdr:nvPicPr>
        <xdr:cNvPr id="16" name="Рисунок 15" descr="Изображен.">
          <a:extLst>
            <a:ext uri="{FF2B5EF4-FFF2-40B4-BE49-F238E27FC236}">
              <a16:creationId xmlns:a16="http://schemas.microsoft.com/office/drawing/2014/main" xmlns="" id="{17CDB3AC-1489-F071-9236-6E051D760684}"/>
            </a:ext>
          </a:extLst>
        </xdr:cNvPr>
        <xdr:cNvPicPr>
          <a:picLocks noChangeAspect="1"/>
        </xdr:cNvPicPr>
      </xdr:nvPicPr>
      <xdr:blipFill>
        <a:blip xmlns:r="http://schemas.openxmlformats.org/officeDocument/2006/relationships" r:embed="rId19"/>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26</xdr:row>
      <xdr:rowOff>19050</xdr:rowOff>
    </xdr:from>
    <xdr:to>
      <xdr:col>0</xdr:col>
      <xdr:colOff>1590600</xdr:colOff>
      <xdr:row>27</xdr:row>
      <xdr:rowOff>19050</xdr:rowOff>
    </xdr:to>
    <xdr:pic>
      <xdr:nvPicPr>
        <xdr:cNvPr id="17" name="Рисунок 16" descr="Изображен.">
          <a:extLst>
            <a:ext uri="{FF2B5EF4-FFF2-40B4-BE49-F238E27FC236}">
              <a16:creationId xmlns:a16="http://schemas.microsoft.com/office/drawing/2014/main" xmlns="" id="{68512187-7023-D515-BA00-0A6B590371BA}"/>
            </a:ext>
          </a:extLst>
        </xdr:cNvPr>
        <xdr:cNvPicPr>
          <a:picLocks noChangeAspect="1"/>
        </xdr:cNvPicPr>
      </xdr:nvPicPr>
      <xdr:blipFill>
        <a:blip xmlns:r="http://schemas.openxmlformats.org/officeDocument/2006/relationships" r:embed="rId20"/>
        <a:stretch>
          <a:fillRect/>
        </a:stretch>
      </xdr:blipFill>
      <xdr:spPr>
        <a:xfrm>
          <a:off x="381000" y="34499550"/>
          <a:ext cx="1209600" cy="1219200"/>
        </a:xfrm>
        <a:prstGeom prst="rect">
          <a:avLst/>
        </a:prstGeom>
      </xdr:spPr>
    </xdr:pic>
    <xdr:clientData/>
  </xdr:twoCellAnchor>
  <xdr:twoCellAnchor editAs="oneCell">
    <xdr:from>
      <xdr:col>0</xdr:col>
      <xdr:colOff>342901</xdr:colOff>
      <xdr:row>27</xdr:row>
      <xdr:rowOff>38100</xdr:rowOff>
    </xdr:from>
    <xdr:to>
      <xdr:col>0</xdr:col>
      <xdr:colOff>1562101</xdr:colOff>
      <xdr:row>27</xdr:row>
      <xdr:rowOff>1275773</xdr:rowOff>
    </xdr:to>
    <xdr:pic>
      <xdr:nvPicPr>
        <xdr:cNvPr id="18" name="Рисунок 17" descr="Изображен.">
          <a:extLst>
            <a:ext uri="{FF2B5EF4-FFF2-40B4-BE49-F238E27FC236}">
              <a16:creationId xmlns:a16="http://schemas.microsoft.com/office/drawing/2014/main" xmlns="" id="{70BD8A8D-9C8B-91C2-90C0-EDCDF2090B65}"/>
            </a:ext>
          </a:extLst>
        </xdr:cNvPr>
        <xdr:cNvPicPr>
          <a:picLocks noChangeAspect="1"/>
        </xdr:cNvPicPr>
      </xdr:nvPicPr>
      <xdr:blipFill>
        <a:blip xmlns:r="http://schemas.openxmlformats.org/officeDocument/2006/relationships" r:embed="rId21"/>
        <a:stretch>
          <a:fillRect/>
        </a:stretch>
      </xdr:blipFill>
      <xdr:spPr>
        <a:xfrm>
          <a:off x="342901" y="35737800"/>
          <a:ext cx="1219200" cy="1237673"/>
        </a:xfrm>
        <a:prstGeom prst="rect">
          <a:avLst/>
        </a:prstGeom>
      </xdr:spPr>
    </xdr:pic>
    <xdr:clientData/>
  </xdr:twoCellAnchor>
  <xdr:twoCellAnchor editAs="oneCell">
    <xdr:from>
      <xdr:col>0</xdr:col>
      <xdr:colOff>342900</xdr:colOff>
      <xdr:row>28</xdr:row>
      <xdr:rowOff>19050</xdr:rowOff>
    </xdr:from>
    <xdr:to>
      <xdr:col>0</xdr:col>
      <xdr:colOff>1552744</xdr:colOff>
      <xdr:row>28</xdr:row>
      <xdr:rowOff>1219368</xdr:rowOff>
    </xdr:to>
    <xdr:pic>
      <xdr:nvPicPr>
        <xdr:cNvPr id="19" name="Рисунок 18" descr="Изображен.">
          <a:extLst>
            <a:ext uri="{FF2B5EF4-FFF2-40B4-BE49-F238E27FC236}">
              <a16:creationId xmlns:a16="http://schemas.microsoft.com/office/drawing/2014/main" xmlns="" id="{65C25126-2DE4-F153-EC34-4194769FA97A}"/>
            </a:ext>
          </a:extLst>
        </xdr:cNvPr>
        <xdr:cNvPicPr>
          <a:picLocks noChangeAspect="1"/>
        </xdr:cNvPicPr>
      </xdr:nvPicPr>
      <xdr:blipFill>
        <a:blip xmlns:r="http://schemas.openxmlformats.org/officeDocument/2006/relationships" r:embed="rId22"/>
        <a:stretch>
          <a:fillRect/>
        </a:stretch>
      </xdr:blipFill>
      <xdr:spPr>
        <a:xfrm>
          <a:off x="342900" y="31070550"/>
          <a:ext cx="1209844" cy="1200318"/>
        </a:xfrm>
        <a:prstGeom prst="rect">
          <a:avLst/>
        </a:prstGeom>
      </xdr:spPr>
    </xdr:pic>
    <xdr:clientData/>
  </xdr:twoCellAnchor>
  <xdr:twoCellAnchor editAs="oneCell">
    <xdr:from>
      <xdr:col>0</xdr:col>
      <xdr:colOff>342900</xdr:colOff>
      <xdr:row>29</xdr:row>
      <xdr:rowOff>19050</xdr:rowOff>
    </xdr:from>
    <xdr:to>
      <xdr:col>0</xdr:col>
      <xdr:colOff>1514639</xdr:colOff>
      <xdr:row>29</xdr:row>
      <xdr:rowOff>1190789</xdr:rowOff>
    </xdr:to>
    <xdr:pic>
      <xdr:nvPicPr>
        <xdr:cNvPr id="20" name="Рисунок 19" descr="Изображен.">
          <a:extLst>
            <a:ext uri="{FF2B5EF4-FFF2-40B4-BE49-F238E27FC236}">
              <a16:creationId xmlns:a16="http://schemas.microsoft.com/office/drawing/2014/main" xmlns="" id="{4879AFF5-34F6-3F4C-99F6-80879F862766}"/>
            </a:ext>
          </a:extLst>
        </xdr:cNvPr>
        <xdr:cNvPicPr>
          <a:picLocks noChangeAspect="1"/>
        </xdr:cNvPicPr>
      </xdr:nvPicPr>
      <xdr:blipFill>
        <a:blip xmlns:r="http://schemas.openxmlformats.org/officeDocument/2006/relationships" r:embed="rId23"/>
        <a:stretch>
          <a:fillRect/>
        </a:stretch>
      </xdr:blipFill>
      <xdr:spPr>
        <a:xfrm>
          <a:off x="342900" y="32327850"/>
          <a:ext cx="1171739" cy="1171739"/>
        </a:xfrm>
        <a:prstGeom prst="rect">
          <a:avLst/>
        </a:prstGeom>
      </xdr:spPr>
    </xdr:pic>
    <xdr:clientData/>
  </xdr:twoCellAnchor>
  <xdr:twoCellAnchor editAs="oneCell">
    <xdr:from>
      <xdr:col>0</xdr:col>
      <xdr:colOff>323850</xdr:colOff>
      <xdr:row>30</xdr:row>
      <xdr:rowOff>38100</xdr:rowOff>
    </xdr:from>
    <xdr:to>
      <xdr:col>0</xdr:col>
      <xdr:colOff>1524168</xdr:colOff>
      <xdr:row>30</xdr:row>
      <xdr:rowOff>1228891</xdr:rowOff>
    </xdr:to>
    <xdr:pic>
      <xdr:nvPicPr>
        <xdr:cNvPr id="21" name="Рисунок 20" descr="Изображен.">
          <a:extLst>
            <a:ext uri="{FF2B5EF4-FFF2-40B4-BE49-F238E27FC236}">
              <a16:creationId xmlns:a16="http://schemas.microsoft.com/office/drawing/2014/main" xmlns="" id="{CB40C00E-81F0-FAF3-E25B-35B2430B8A1B}"/>
            </a:ext>
          </a:extLst>
        </xdr:cNvPr>
        <xdr:cNvPicPr>
          <a:picLocks noChangeAspect="1"/>
        </xdr:cNvPicPr>
      </xdr:nvPicPr>
      <xdr:blipFill>
        <a:blip xmlns:r="http://schemas.openxmlformats.org/officeDocument/2006/relationships" r:embed="rId24"/>
        <a:stretch>
          <a:fillRect/>
        </a:stretch>
      </xdr:blipFill>
      <xdr:spPr>
        <a:xfrm>
          <a:off x="323850" y="39604950"/>
          <a:ext cx="1200318" cy="1190791"/>
        </a:xfrm>
        <a:prstGeom prst="rect">
          <a:avLst/>
        </a:prstGeom>
      </xdr:spPr>
    </xdr:pic>
    <xdr:clientData/>
  </xdr:twoCellAnchor>
  <xdr:twoCellAnchor editAs="oneCell">
    <xdr:from>
      <xdr:col>0</xdr:col>
      <xdr:colOff>304800</xdr:colOff>
      <xdr:row>31</xdr:row>
      <xdr:rowOff>19050</xdr:rowOff>
    </xdr:from>
    <xdr:to>
      <xdr:col>0</xdr:col>
      <xdr:colOff>1524170</xdr:colOff>
      <xdr:row>31</xdr:row>
      <xdr:rowOff>1238420</xdr:rowOff>
    </xdr:to>
    <xdr:pic>
      <xdr:nvPicPr>
        <xdr:cNvPr id="22" name="Рисунок 21" descr="Изображен.">
          <a:extLst>
            <a:ext uri="{FF2B5EF4-FFF2-40B4-BE49-F238E27FC236}">
              <a16:creationId xmlns:a16="http://schemas.microsoft.com/office/drawing/2014/main" xmlns="" id="{8847DCBD-5C7B-B423-8BFF-25C046759227}"/>
            </a:ext>
          </a:extLst>
        </xdr:cNvPr>
        <xdr:cNvPicPr>
          <a:picLocks noChangeAspect="1"/>
        </xdr:cNvPicPr>
      </xdr:nvPicPr>
      <xdr:blipFill>
        <a:blip xmlns:r="http://schemas.openxmlformats.org/officeDocument/2006/relationships" r:embed="rId25"/>
        <a:stretch>
          <a:fillRect/>
        </a:stretch>
      </xdr:blipFill>
      <xdr:spPr>
        <a:xfrm>
          <a:off x="304800" y="34823400"/>
          <a:ext cx="1219370" cy="1219370"/>
        </a:xfrm>
        <a:prstGeom prst="rect">
          <a:avLst/>
        </a:prstGeom>
      </xdr:spPr>
    </xdr:pic>
    <xdr:clientData/>
  </xdr:twoCellAnchor>
  <xdr:twoCellAnchor editAs="oneCell">
    <xdr:from>
      <xdr:col>0</xdr:col>
      <xdr:colOff>114300</xdr:colOff>
      <xdr:row>33</xdr:row>
      <xdr:rowOff>247650</xdr:rowOff>
    </xdr:from>
    <xdr:to>
      <xdr:col>0</xdr:col>
      <xdr:colOff>1736844</xdr:colOff>
      <xdr:row>33</xdr:row>
      <xdr:rowOff>1466850</xdr:rowOff>
    </xdr:to>
    <xdr:pic>
      <xdr:nvPicPr>
        <xdr:cNvPr id="23" name="Рисунок 22" descr="Изображен.">
          <a:extLst>
            <a:ext uri="{FF2B5EF4-FFF2-40B4-BE49-F238E27FC236}">
              <a16:creationId xmlns:a16="http://schemas.microsoft.com/office/drawing/2014/main" xmlns="" id="{EC8411CA-AB69-C644-DB1F-18FBB69DA554}"/>
            </a:ext>
          </a:extLst>
        </xdr:cNvPr>
        <xdr:cNvPicPr>
          <a:picLocks noChangeAspect="1"/>
        </xdr:cNvPicPr>
      </xdr:nvPicPr>
      <xdr:blipFill>
        <a:blip xmlns:r="http://schemas.openxmlformats.org/officeDocument/2006/relationships" r:embed="rId26"/>
        <a:stretch>
          <a:fillRect/>
        </a:stretch>
      </xdr:blipFill>
      <xdr:spPr>
        <a:xfrm>
          <a:off x="114300" y="36728400"/>
          <a:ext cx="1622544"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133350</xdr:colOff>
      <xdr:row>34</xdr:row>
      <xdr:rowOff>171451</xdr:rowOff>
    </xdr:from>
    <xdr:to>
      <xdr:col>0</xdr:col>
      <xdr:colOff>1719454</xdr:colOff>
      <xdr:row>34</xdr:row>
      <xdr:rowOff>1485901</xdr:rowOff>
    </xdr:to>
    <xdr:pic>
      <xdr:nvPicPr>
        <xdr:cNvPr id="24" name="Рисунок 23" descr="Изображен.">
          <a:extLst>
            <a:ext uri="{FF2B5EF4-FFF2-40B4-BE49-F238E27FC236}">
              <a16:creationId xmlns:a16="http://schemas.microsoft.com/office/drawing/2014/main" xmlns="" id="{4D3197C3-2CBB-DBDE-E936-26114DED38BB}"/>
            </a:ext>
          </a:extLst>
        </xdr:cNvPr>
        <xdr:cNvPicPr>
          <a:picLocks noChangeAspect="1"/>
        </xdr:cNvPicPr>
      </xdr:nvPicPr>
      <xdr:blipFill>
        <a:blip xmlns:r="http://schemas.openxmlformats.org/officeDocument/2006/relationships" r:embed="rId27"/>
        <a:stretch>
          <a:fillRect/>
        </a:stretch>
      </xdr:blipFill>
      <xdr:spPr>
        <a:xfrm>
          <a:off x="133350" y="383857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36</xdr:row>
      <xdr:rowOff>95250</xdr:rowOff>
    </xdr:from>
    <xdr:to>
      <xdr:col>0</xdr:col>
      <xdr:colOff>1705189</xdr:colOff>
      <xdr:row>36</xdr:row>
      <xdr:rowOff>1438462</xdr:rowOff>
    </xdr:to>
    <xdr:pic>
      <xdr:nvPicPr>
        <xdr:cNvPr id="25" name="Рисунок 24" descr="Изображен.">
          <a:extLst>
            <a:ext uri="{FF2B5EF4-FFF2-40B4-BE49-F238E27FC236}">
              <a16:creationId xmlns:a16="http://schemas.microsoft.com/office/drawing/2014/main" xmlns="" id="{93DFF2B8-7E44-C915-CD60-0021F5256DD8}"/>
            </a:ext>
          </a:extLst>
        </xdr:cNvPr>
        <xdr:cNvPicPr>
          <a:picLocks noChangeAspect="1"/>
        </xdr:cNvPicPr>
      </xdr:nvPicPr>
      <xdr:blipFill>
        <a:blip xmlns:r="http://schemas.openxmlformats.org/officeDocument/2006/relationships" r:embed="rId28"/>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37</xdr:row>
      <xdr:rowOff>171451</xdr:rowOff>
    </xdr:from>
    <xdr:to>
      <xdr:col>0</xdr:col>
      <xdr:colOff>1714718</xdr:colOff>
      <xdr:row>37</xdr:row>
      <xdr:rowOff>1447801</xdr:rowOff>
    </xdr:to>
    <xdr:pic>
      <xdr:nvPicPr>
        <xdr:cNvPr id="26" name="Рисунок 25" descr="Изображен.">
          <a:extLst>
            <a:ext uri="{FF2B5EF4-FFF2-40B4-BE49-F238E27FC236}">
              <a16:creationId xmlns:a16="http://schemas.microsoft.com/office/drawing/2014/main" xmlns="" id="{D6D9CFA4-8F3D-A106-A5A9-17BD895C91DF}"/>
            </a:ext>
          </a:extLst>
        </xdr:cNvPr>
        <xdr:cNvPicPr>
          <a:picLocks noChangeAspect="1"/>
        </xdr:cNvPicPr>
      </xdr:nvPicPr>
      <xdr:blipFill>
        <a:blip xmlns:r="http://schemas.openxmlformats.org/officeDocument/2006/relationships" r:embed="rId29"/>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39</xdr:row>
      <xdr:rowOff>57150</xdr:rowOff>
    </xdr:from>
    <xdr:to>
      <xdr:col>0</xdr:col>
      <xdr:colOff>1333500</xdr:colOff>
      <xdr:row>39</xdr:row>
      <xdr:rowOff>1247941</xdr:rowOff>
    </xdr:to>
    <xdr:pic>
      <xdr:nvPicPr>
        <xdr:cNvPr id="27" name="Рисунок 26" descr="Изображен.">
          <a:extLst>
            <a:ext uri="{FF2B5EF4-FFF2-40B4-BE49-F238E27FC236}">
              <a16:creationId xmlns:a16="http://schemas.microsoft.com/office/drawing/2014/main" xmlns="" id="{33915472-1EA4-A33B-3CD6-0CA3E4CEAC3C}"/>
            </a:ext>
          </a:extLst>
        </xdr:cNvPr>
        <xdr:cNvPicPr>
          <a:picLocks noChangeAspect="1"/>
        </xdr:cNvPicPr>
      </xdr:nvPicPr>
      <xdr:blipFill>
        <a:blip xmlns:r="http://schemas.openxmlformats.org/officeDocument/2006/relationships" r:embed="rId30"/>
        <a:stretch>
          <a:fillRect/>
        </a:stretch>
      </xdr:blipFill>
      <xdr:spPr>
        <a:xfrm>
          <a:off x="457200" y="43929300"/>
          <a:ext cx="876300"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40</xdr:row>
      <xdr:rowOff>38100</xdr:rowOff>
    </xdr:from>
    <xdr:to>
      <xdr:col>0</xdr:col>
      <xdr:colOff>1352550</xdr:colOff>
      <xdr:row>40</xdr:row>
      <xdr:rowOff>1257470</xdr:rowOff>
    </xdr:to>
    <xdr:pic>
      <xdr:nvPicPr>
        <xdr:cNvPr id="28" name="Рисунок 27" descr="Изображен.">
          <a:extLst>
            <a:ext uri="{FF2B5EF4-FFF2-40B4-BE49-F238E27FC236}">
              <a16:creationId xmlns:a16="http://schemas.microsoft.com/office/drawing/2014/main" xmlns="" id="{F8665310-891D-598C-1049-8AE294E5FF5A}"/>
            </a:ext>
          </a:extLst>
        </xdr:cNvPr>
        <xdr:cNvPicPr>
          <a:picLocks noChangeAspect="1"/>
        </xdr:cNvPicPr>
      </xdr:nvPicPr>
      <xdr:blipFill>
        <a:blip xmlns:r="http://schemas.openxmlformats.org/officeDocument/2006/relationships" r:embed="rId31"/>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41</xdr:row>
      <xdr:rowOff>38100</xdr:rowOff>
    </xdr:from>
    <xdr:to>
      <xdr:col>0</xdr:col>
      <xdr:colOff>1352550</xdr:colOff>
      <xdr:row>41</xdr:row>
      <xdr:rowOff>1257470</xdr:rowOff>
    </xdr:to>
    <xdr:pic>
      <xdr:nvPicPr>
        <xdr:cNvPr id="29" name="Рисунок 28" descr="Изображен.">
          <a:extLst>
            <a:ext uri="{FF2B5EF4-FFF2-40B4-BE49-F238E27FC236}">
              <a16:creationId xmlns:a16="http://schemas.microsoft.com/office/drawing/2014/main" xmlns="" id="{1616BBAF-C752-E377-668F-3316731803E7}"/>
            </a:ext>
          </a:extLst>
        </xdr:cNvPr>
        <xdr:cNvPicPr>
          <a:picLocks noChangeAspect="1"/>
        </xdr:cNvPicPr>
      </xdr:nvPicPr>
      <xdr:blipFill>
        <a:blip xmlns:r="http://schemas.openxmlformats.org/officeDocument/2006/relationships" r:embed="rId32"/>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43</xdr:row>
      <xdr:rowOff>95250</xdr:rowOff>
    </xdr:from>
    <xdr:to>
      <xdr:col>0</xdr:col>
      <xdr:colOff>1676400</xdr:colOff>
      <xdr:row>43</xdr:row>
      <xdr:rowOff>1268950</xdr:rowOff>
    </xdr:to>
    <xdr:pic>
      <xdr:nvPicPr>
        <xdr:cNvPr id="30" name="Рисунок 29" descr="Изображен.">
          <a:extLst>
            <a:ext uri="{FF2B5EF4-FFF2-40B4-BE49-F238E27FC236}">
              <a16:creationId xmlns:a16="http://schemas.microsoft.com/office/drawing/2014/main" xmlns="" id="{81ED7700-2F48-7409-6F19-5EC783066656}"/>
            </a:ext>
          </a:extLst>
        </xdr:cNvPr>
        <xdr:cNvPicPr>
          <a:picLocks noChangeAspect="1"/>
        </xdr:cNvPicPr>
      </xdr:nvPicPr>
      <xdr:blipFill>
        <a:blip xmlns:r="http://schemas.openxmlformats.org/officeDocument/2006/relationships" r:embed="rId33"/>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285749</xdr:colOff>
      <xdr:row>44</xdr:row>
      <xdr:rowOff>38100</xdr:rowOff>
    </xdr:from>
    <xdr:to>
      <xdr:col>0</xdr:col>
      <xdr:colOff>1657350</xdr:colOff>
      <xdr:row>44</xdr:row>
      <xdr:rowOff>1279072</xdr:rowOff>
    </xdr:to>
    <xdr:pic>
      <xdr:nvPicPr>
        <xdr:cNvPr id="31" name="Рисунок 30" descr="Изображен.">
          <a:extLst>
            <a:ext uri="{FF2B5EF4-FFF2-40B4-BE49-F238E27FC236}">
              <a16:creationId xmlns:a16="http://schemas.microsoft.com/office/drawing/2014/main" xmlns="" id="{0A409FC9-B4F8-743D-33EB-5A6D64285D58}"/>
            </a:ext>
          </a:extLst>
        </xdr:cNvPr>
        <xdr:cNvPicPr>
          <a:picLocks noChangeAspect="1"/>
        </xdr:cNvPicPr>
      </xdr:nvPicPr>
      <xdr:blipFill>
        <a:blip xmlns:r="http://schemas.openxmlformats.org/officeDocument/2006/relationships" r:embed="rId34"/>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45</xdr:row>
      <xdr:rowOff>95250</xdr:rowOff>
    </xdr:from>
    <xdr:to>
      <xdr:col>0</xdr:col>
      <xdr:colOff>1657350</xdr:colOff>
      <xdr:row>45</xdr:row>
      <xdr:rowOff>1246218</xdr:rowOff>
    </xdr:to>
    <xdr:pic>
      <xdr:nvPicPr>
        <xdr:cNvPr id="32" name="Рисунок 31" descr="Изображен.">
          <a:extLst>
            <a:ext uri="{FF2B5EF4-FFF2-40B4-BE49-F238E27FC236}">
              <a16:creationId xmlns:a16="http://schemas.microsoft.com/office/drawing/2014/main" xmlns="" id="{3C543ABF-DC95-EADB-DB60-F0167ECC5182}"/>
            </a:ext>
          </a:extLst>
        </xdr:cNvPr>
        <xdr:cNvPicPr>
          <a:picLocks noChangeAspect="1"/>
        </xdr:cNvPicPr>
      </xdr:nvPicPr>
      <xdr:blipFill>
        <a:blip xmlns:r="http://schemas.openxmlformats.org/officeDocument/2006/relationships" r:embed="rId35"/>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46</xdr:row>
      <xdr:rowOff>95250</xdr:rowOff>
    </xdr:from>
    <xdr:to>
      <xdr:col>0</xdr:col>
      <xdr:colOff>1648262</xdr:colOff>
      <xdr:row>46</xdr:row>
      <xdr:rowOff>1314450</xdr:rowOff>
    </xdr:to>
    <xdr:pic>
      <xdr:nvPicPr>
        <xdr:cNvPr id="33" name="Рисунок 32" descr="Изображен.">
          <a:extLst>
            <a:ext uri="{FF2B5EF4-FFF2-40B4-BE49-F238E27FC236}">
              <a16:creationId xmlns:a16="http://schemas.microsoft.com/office/drawing/2014/main" xmlns="" id="{8474E4E9-E587-4AA3-79C0-E3863E668807}"/>
            </a:ext>
          </a:extLst>
        </xdr:cNvPr>
        <xdr:cNvPicPr>
          <a:picLocks noChangeAspect="1"/>
        </xdr:cNvPicPr>
      </xdr:nvPicPr>
      <xdr:blipFill>
        <a:blip xmlns:r="http://schemas.openxmlformats.org/officeDocument/2006/relationships" r:embed="rId36"/>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47</xdr:row>
      <xdr:rowOff>95250</xdr:rowOff>
    </xdr:from>
    <xdr:to>
      <xdr:col>0</xdr:col>
      <xdr:colOff>1684866</xdr:colOff>
      <xdr:row>47</xdr:row>
      <xdr:rowOff>1238250</xdr:rowOff>
    </xdr:to>
    <xdr:pic>
      <xdr:nvPicPr>
        <xdr:cNvPr id="34" name="Рисунок 33" descr="Изображен.">
          <a:extLst>
            <a:ext uri="{FF2B5EF4-FFF2-40B4-BE49-F238E27FC236}">
              <a16:creationId xmlns:a16="http://schemas.microsoft.com/office/drawing/2014/main" xmlns="" id="{6B5B8A89-7FBA-BFED-BED3-D83904FDDE60}"/>
            </a:ext>
          </a:extLst>
        </xdr:cNvPr>
        <xdr:cNvPicPr>
          <a:picLocks noChangeAspect="1"/>
        </xdr:cNvPicPr>
      </xdr:nvPicPr>
      <xdr:blipFill>
        <a:blip xmlns:r="http://schemas.openxmlformats.org/officeDocument/2006/relationships" r:embed="rId37"/>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48</xdr:row>
      <xdr:rowOff>38101</xdr:rowOff>
    </xdr:from>
    <xdr:to>
      <xdr:col>0</xdr:col>
      <xdr:colOff>1638299</xdr:colOff>
      <xdr:row>48</xdr:row>
      <xdr:rowOff>1282845</xdr:rowOff>
    </xdr:to>
    <xdr:pic>
      <xdr:nvPicPr>
        <xdr:cNvPr id="35" name="Рисунок 34" descr="Изображен.">
          <a:extLst>
            <a:ext uri="{FF2B5EF4-FFF2-40B4-BE49-F238E27FC236}">
              <a16:creationId xmlns:a16="http://schemas.microsoft.com/office/drawing/2014/main" xmlns="" id="{9A205B79-C25F-EA77-D244-FB2FB8C389A2}"/>
            </a:ext>
          </a:extLst>
        </xdr:cNvPr>
        <xdr:cNvPicPr>
          <a:picLocks noChangeAspect="1"/>
        </xdr:cNvPicPr>
      </xdr:nvPicPr>
      <xdr:blipFill>
        <a:blip xmlns:r="http://schemas.openxmlformats.org/officeDocument/2006/relationships" r:embed="rId38"/>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49</xdr:row>
      <xdr:rowOff>95251</xdr:rowOff>
    </xdr:from>
    <xdr:to>
      <xdr:col>0</xdr:col>
      <xdr:colOff>1658881</xdr:colOff>
      <xdr:row>49</xdr:row>
      <xdr:rowOff>1257301</xdr:rowOff>
    </xdr:to>
    <xdr:pic>
      <xdr:nvPicPr>
        <xdr:cNvPr id="36" name="Рисунок 35" descr="Изображен.">
          <a:extLst>
            <a:ext uri="{FF2B5EF4-FFF2-40B4-BE49-F238E27FC236}">
              <a16:creationId xmlns:a16="http://schemas.microsoft.com/office/drawing/2014/main" xmlns="" id="{49110841-99CC-48FB-BBD5-228C4FE3E818}"/>
            </a:ext>
          </a:extLst>
        </xdr:cNvPr>
        <xdr:cNvPicPr>
          <a:picLocks noChangeAspect="1"/>
        </xdr:cNvPicPr>
      </xdr:nvPicPr>
      <xdr:blipFill>
        <a:blip xmlns:r="http://schemas.openxmlformats.org/officeDocument/2006/relationships" r:embed="rId39"/>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50</xdr:row>
      <xdr:rowOff>46104</xdr:rowOff>
    </xdr:from>
    <xdr:to>
      <xdr:col>0</xdr:col>
      <xdr:colOff>1685432</xdr:colOff>
      <xdr:row>50</xdr:row>
      <xdr:rowOff>1238250</xdr:rowOff>
    </xdr:to>
    <xdr:pic>
      <xdr:nvPicPr>
        <xdr:cNvPr id="37" name="Рисунок 36" descr="Изображен.">
          <a:extLst>
            <a:ext uri="{FF2B5EF4-FFF2-40B4-BE49-F238E27FC236}">
              <a16:creationId xmlns:a16="http://schemas.microsoft.com/office/drawing/2014/main" xmlns="" id="{10F5A656-C3B8-4D01-338A-5BDE005C54F3}"/>
            </a:ext>
          </a:extLst>
        </xdr:cNvPr>
        <xdr:cNvPicPr>
          <a:picLocks noChangeAspect="1"/>
        </xdr:cNvPicPr>
      </xdr:nvPicPr>
      <xdr:blipFill>
        <a:blip xmlns:r="http://schemas.openxmlformats.org/officeDocument/2006/relationships" r:embed="rId40"/>
        <a:stretch>
          <a:fillRect/>
        </a:stretch>
      </xdr:blipFill>
      <xdr:spPr>
        <a:xfrm>
          <a:off x="342900" y="5738660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51</xdr:row>
      <xdr:rowOff>95251</xdr:rowOff>
    </xdr:from>
    <xdr:to>
      <xdr:col>0</xdr:col>
      <xdr:colOff>1676400</xdr:colOff>
      <xdr:row>51</xdr:row>
      <xdr:rowOff>1353473</xdr:rowOff>
    </xdr:to>
    <xdr:pic>
      <xdr:nvPicPr>
        <xdr:cNvPr id="38" name="Рисунок 37" descr="Изображен.">
          <a:extLst>
            <a:ext uri="{FF2B5EF4-FFF2-40B4-BE49-F238E27FC236}">
              <a16:creationId xmlns:a16="http://schemas.microsoft.com/office/drawing/2014/main" xmlns="" id="{973001E8-C3FE-31BF-8FD8-F27FC84FCCC9}"/>
            </a:ext>
          </a:extLst>
        </xdr:cNvPr>
        <xdr:cNvPicPr>
          <a:picLocks noChangeAspect="1"/>
        </xdr:cNvPicPr>
      </xdr:nvPicPr>
      <xdr:blipFill>
        <a:blip xmlns:r="http://schemas.openxmlformats.org/officeDocument/2006/relationships" r:embed="rId41"/>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52</xdr:row>
      <xdr:rowOff>76200</xdr:rowOff>
    </xdr:from>
    <xdr:to>
      <xdr:col>0</xdr:col>
      <xdr:colOff>1714500</xdr:colOff>
      <xdr:row>52</xdr:row>
      <xdr:rowOff>1295400</xdr:rowOff>
    </xdr:to>
    <xdr:pic>
      <xdr:nvPicPr>
        <xdr:cNvPr id="39" name="Рисунок 38" descr="Изображен.">
          <a:extLst>
            <a:ext uri="{FF2B5EF4-FFF2-40B4-BE49-F238E27FC236}">
              <a16:creationId xmlns:a16="http://schemas.microsoft.com/office/drawing/2014/main" xmlns="" id="{ABA6B0A6-7A2C-43AC-2EEE-012C14E45158}"/>
            </a:ext>
          </a:extLst>
        </xdr:cNvPr>
        <xdr:cNvPicPr>
          <a:picLocks noChangeAspect="1"/>
        </xdr:cNvPicPr>
      </xdr:nvPicPr>
      <xdr:blipFill>
        <a:blip xmlns:r="http://schemas.openxmlformats.org/officeDocument/2006/relationships" r:embed="rId42"/>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342901</xdr:colOff>
      <xdr:row>53</xdr:row>
      <xdr:rowOff>76199</xdr:rowOff>
    </xdr:from>
    <xdr:to>
      <xdr:col>0</xdr:col>
      <xdr:colOff>1695451</xdr:colOff>
      <xdr:row>53</xdr:row>
      <xdr:rowOff>1276350</xdr:rowOff>
    </xdr:to>
    <xdr:pic>
      <xdr:nvPicPr>
        <xdr:cNvPr id="40" name="Рисунок 39" descr="Изображен.">
          <a:extLst>
            <a:ext uri="{FF2B5EF4-FFF2-40B4-BE49-F238E27FC236}">
              <a16:creationId xmlns:a16="http://schemas.microsoft.com/office/drawing/2014/main" xmlns="" id="{A6631421-EC06-991D-A049-6159168EA071}"/>
            </a:ext>
          </a:extLst>
        </xdr:cNvPr>
        <xdr:cNvPicPr>
          <a:picLocks noChangeAspect="1"/>
        </xdr:cNvPicPr>
      </xdr:nvPicPr>
      <xdr:blipFill>
        <a:blip xmlns:r="http://schemas.openxmlformats.org/officeDocument/2006/relationships" r:embed="rId43"/>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323849</xdr:colOff>
      <xdr:row>59</xdr:row>
      <xdr:rowOff>95249</xdr:rowOff>
    </xdr:from>
    <xdr:to>
      <xdr:col>0</xdr:col>
      <xdr:colOff>1723278</xdr:colOff>
      <xdr:row>59</xdr:row>
      <xdr:rowOff>1314450</xdr:rowOff>
    </xdr:to>
    <xdr:pic>
      <xdr:nvPicPr>
        <xdr:cNvPr id="47" name="Рисунок 46" descr="Рисунок 74">
          <a:extLst>
            <a:ext uri="{FF2B5EF4-FFF2-40B4-BE49-F238E27FC236}">
              <a16:creationId xmlns:a16="http://schemas.microsoft.com/office/drawing/2014/main" xmlns="" id="{B2EC108A-93DD-278E-F5CD-B608F2E1C3B6}"/>
            </a:ext>
          </a:extLst>
        </xdr:cNvPr>
        <xdr:cNvPicPr>
          <a:picLocks noChangeAspect="1"/>
        </xdr:cNvPicPr>
      </xdr:nvPicPr>
      <xdr:blipFill>
        <a:blip xmlns:r="http://schemas.openxmlformats.org/officeDocument/2006/relationships" r:embed="rId44"/>
        <a:stretch>
          <a:fillRect/>
        </a:stretch>
      </xdr:blipFill>
      <xdr:spPr>
        <a:xfrm>
          <a:off x="323849" y="70256399"/>
          <a:ext cx="1399429" cy="12192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60</xdr:row>
      <xdr:rowOff>38099</xdr:rowOff>
    </xdr:from>
    <xdr:to>
      <xdr:col>0</xdr:col>
      <xdr:colOff>1695450</xdr:colOff>
      <xdr:row>60</xdr:row>
      <xdr:rowOff>1309582</xdr:rowOff>
    </xdr:to>
    <xdr:pic>
      <xdr:nvPicPr>
        <xdr:cNvPr id="48" name="Рисунок 47" descr="Рисунок 76">
          <a:extLst>
            <a:ext uri="{FF2B5EF4-FFF2-40B4-BE49-F238E27FC236}">
              <a16:creationId xmlns:a16="http://schemas.microsoft.com/office/drawing/2014/main" xmlns="" id="{31D84B20-2EB9-D528-DDD1-65DEFC3A3076}"/>
            </a:ext>
          </a:extLst>
        </xdr:cNvPr>
        <xdr:cNvPicPr>
          <a:picLocks noChangeAspect="1"/>
        </xdr:cNvPicPr>
      </xdr:nvPicPr>
      <xdr:blipFill>
        <a:blip xmlns:r="http://schemas.openxmlformats.org/officeDocument/2006/relationships" r:embed="rId45"/>
        <a:stretch>
          <a:fillRect/>
        </a:stretch>
      </xdr:blipFill>
      <xdr:spPr>
        <a:xfrm>
          <a:off x="323850" y="71513699"/>
          <a:ext cx="1371600" cy="127148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61</xdr:row>
      <xdr:rowOff>114300</xdr:rowOff>
    </xdr:from>
    <xdr:to>
      <xdr:col>0</xdr:col>
      <xdr:colOff>1657544</xdr:colOff>
      <xdr:row>61</xdr:row>
      <xdr:rowOff>1524197</xdr:rowOff>
    </xdr:to>
    <xdr:pic>
      <xdr:nvPicPr>
        <xdr:cNvPr id="49" name="Рисунок 48">
          <a:extLst>
            <a:ext uri="{FF2B5EF4-FFF2-40B4-BE49-F238E27FC236}">
              <a16:creationId xmlns:a16="http://schemas.microsoft.com/office/drawing/2014/main" xmlns="" id="{138EB6D7-0682-9C8B-EF77-D2F75C1F4F79}"/>
            </a:ext>
          </a:extLst>
        </xdr:cNvPr>
        <xdr:cNvPicPr>
          <a:picLocks noChangeAspect="1"/>
        </xdr:cNvPicPr>
      </xdr:nvPicPr>
      <xdr:blipFill>
        <a:blip xmlns:r="http://schemas.openxmlformats.org/officeDocument/2006/relationships" r:embed="rId46"/>
        <a:stretch>
          <a:fillRect/>
        </a:stretch>
      </xdr:blipFill>
      <xdr:spPr>
        <a:xfrm>
          <a:off x="266700" y="73247250"/>
          <a:ext cx="1390844" cy="140989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63</xdr:row>
      <xdr:rowOff>95250</xdr:rowOff>
    </xdr:from>
    <xdr:to>
      <xdr:col>0</xdr:col>
      <xdr:colOff>1409700</xdr:colOff>
      <xdr:row>63</xdr:row>
      <xdr:rowOff>965255</xdr:rowOff>
    </xdr:to>
    <xdr:pic>
      <xdr:nvPicPr>
        <xdr:cNvPr id="50" name="Рисунок 49" descr="Рисунок 88">
          <a:extLst>
            <a:ext uri="{FF2B5EF4-FFF2-40B4-BE49-F238E27FC236}">
              <a16:creationId xmlns:a16="http://schemas.microsoft.com/office/drawing/2014/main" xmlns="" id="{17E4160A-500E-22F0-E275-074B88C07934}"/>
            </a:ext>
          </a:extLst>
        </xdr:cNvPr>
        <xdr:cNvPicPr>
          <a:picLocks noChangeAspect="1"/>
        </xdr:cNvPicPr>
      </xdr:nvPicPr>
      <xdr:blipFill>
        <a:blip xmlns:r="http://schemas.openxmlformats.org/officeDocument/2006/relationships" r:embed="rId47"/>
        <a:stretch>
          <a:fillRect/>
        </a:stretch>
      </xdr:blipFill>
      <xdr:spPr>
        <a:xfrm>
          <a:off x="419100" y="73094850"/>
          <a:ext cx="990600" cy="870005"/>
        </a:xfrm>
        <a:prstGeom prst="rect">
          <a:avLst/>
        </a:prstGeom>
      </xdr:spPr>
    </xdr:pic>
    <xdr:clientData/>
  </xdr:twoCellAnchor>
  <xdr:twoCellAnchor editAs="oneCell">
    <xdr:from>
      <xdr:col>0</xdr:col>
      <xdr:colOff>457200</xdr:colOff>
      <xdr:row>64</xdr:row>
      <xdr:rowOff>0</xdr:rowOff>
    </xdr:from>
    <xdr:to>
      <xdr:col>0</xdr:col>
      <xdr:colOff>1438412</xdr:colOff>
      <xdr:row>64</xdr:row>
      <xdr:rowOff>1038370</xdr:rowOff>
    </xdr:to>
    <xdr:pic>
      <xdr:nvPicPr>
        <xdr:cNvPr id="51" name="Рисунок 50" descr="Изображен.">
          <a:extLst>
            <a:ext uri="{FF2B5EF4-FFF2-40B4-BE49-F238E27FC236}">
              <a16:creationId xmlns:a16="http://schemas.microsoft.com/office/drawing/2014/main" xmlns="" id="{78CC5902-4E78-163F-503A-1E9316CFBC46}"/>
            </a:ext>
          </a:extLst>
        </xdr:cNvPr>
        <xdr:cNvPicPr>
          <a:picLocks noChangeAspect="1"/>
        </xdr:cNvPicPr>
      </xdr:nvPicPr>
      <xdr:blipFill>
        <a:blip xmlns:r="http://schemas.openxmlformats.org/officeDocument/2006/relationships" r:embed="rId48"/>
        <a:stretch>
          <a:fillRect/>
        </a:stretch>
      </xdr:blipFill>
      <xdr:spPr>
        <a:xfrm>
          <a:off x="457200" y="74066400"/>
          <a:ext cx="981212" cy="1038370"/>
        </a:xfrm>
        <a:prstGeom prst="rect">
          <a:avLst/>
        </a:prstGeom>
      </xdr:spPr>
    </xdr:pic>
    <xdr:clientData/>
  </xdr:twoCellAnchor>
  <xdr:twoCellAnchor editAs="oneCell">
    <xdr:from>
      <xdr:col>0</xdr:col>
      <xdr:colOff>457200</xdr:colOff>
      <xdr:row>65</xdr:row>
      <xdr:rowOff>95250</xdr:rowOff>
    </xdr:from>
    <xdr:to>
      <xdr:col>0</xdr:col>
      <xdr:colOff>1457465</xdr:colOff>
      <xdr:row>66</xdr:row>
      <xdr:rowOff>136</xdr:rowOff>
    </xdr:to>
    <xdr:pic>
      <xdr:nvPicPr>
        <xdr:cNvPr id="52" name="Рисунок 51" descr="Рисунок 186">
          <a:extLst>
            <a:ext uri="{FF2B5EF4-FFF2-40B4-BE49-F238E27FC236}">
              <a16:creationId xmlns:a16="http://schemas.microsoft.com/office/drawing/2014/main" xmlns="" id="{DE181335-71B8-E681-8788-C3CCF95C3A99}"/>
            </a:ext>
          </a:extLst>
        </xdr:cNvPr>
        <xdr:cNvPicPr>
          <a:picLocks noChangeAspect="1"/>
        </xdr:cNvPicPr>
      </xdr:nvPicPr>
      <xdr:blipFill>
        <a:blip xmlns:r="http://schemas.openxmlformats.org/officeDocument/2006/relationships" r:embed="rId49"/>
        <a:stretch>
          <a:fillRect/>
        </a:stretch>
      </xdr:blipFill>
      <xdr:spPr>
        <a:xfrm>
          <a:off x="457200" y="75228450"/>
          <a:ext cx="1000265" cy="971686"/>
        </a:xfrm>
        <a:prstGeom prst="rect">
          <a:avLst/>
        </a:prstGeom>
      </xdr:spPr>
    </xdr:pic>
    <xdr:clientData/>
  </xdr:twoCellAnchor>
  <xdr:twoCellAnchor editAs="oneCell">
    <xdr:from>
      <xdr:col>0</xdr:col>
      <xdr:colOff>342900</xdr:colOff>
      <xdr:row>66</xdr:row>
      <xdr:rowOff>38100</xdr:rowOff>
    </xdr:from>
    <xdr:to>
      <xdr:col>0</xdr:col>
      <xdr:colOff>1600200</xdr:colOff>
      <xdr:row>66</xdr:row>
      <xdr:rowOff>981075</xdr:rowOff>
    </xdr:to>
    <xdr:pic>
      <xdr:nvPicPr>
        <xdr:cNvPr id="53" name="Рисунок 52" descr="Рисунок 187">
          <a:extLst>
            <a:ext uri="{FF2B5EF4-FFF2-40B4-BE49-F238E27FC236}">
              <a16:creationId xmlns:a16="http://schemas.microsoft.com/office/drawing/2014/main" xmlns="" id="{50579A4C-A497-65D8-4343-9417BF3B9F32}"/>
            </a:ext>
          </a:extLst>
        </xdr:cNvPr>
        <xdr:cNvPicPr>
          <a:picLocks noChangeAspect="1"/>
        </xdr:cNvPicPr>
      </xdr:nvPicPr>
      <xdr:blipFill>
        <a:blip xmlns:r="http://schemas.openxmlformats.org/officeDocument/2006/relationships" r:embed="rId50"/>
        <a:stretch>
          <a:fillRect/>
        </a:stretch>
      </xdr:blipFill>
      <xdr:spPr>
        <a:xfrm>
          <a:off x="342900" y="76238100"/>
          <a:ext cx="1257300" cy="942975"/>
        </a:xfrm>
        <a:prstGeom prst="rect">
          <a:avLst/>
        </a:prstGeom>
      </xdr:spPr>
    </xdr:pic>
    <xdr:clientData/>
  </xdr:twoCellAnchor>
  <xdr:twoCellAnchor editAs="oneCell">
    <xdr:from>
      <xdr:col>0</xdr:col>
      <xdr:colOff>438150</xdr:colOff>
      <xdr:row>67</xdr:row>
      <xdr:rowOff>19050</xdr:rowOff>
    </xdr:from>
    <xdr:to>
      <xdr:col>0</xdr:col>
      <xdr:colOff>1505099</xdr:colOff>
      <xdr:row>68</xdr:row>
      <xdr:rowOff>0</xdr:rowOff>
    </xdr:to>
    <xdr:pic>
      <xdr:nvPicPr>
        <xdr:cNvPr id="54" name="Рисунок 53" descr="Рисунок 188">
          <a:extLst>
            <a:ext uri="{FF2B5EF4-FFF2-40B4-BE49-F238E27FC236}">
              <a16:creationId xmlns:a16="http://schemas.microsoft.com/office/drawing/2014/main" xmlns="" id="{D3D099B6-001D-4095-2A3D-53C79C6F9974}"/>
            </a:ext>
          </a:extLst>
        </xdr:cNvPr>
        <xdr:cNvPicPr>
          <a:picLocks noChangeAspect="1"/>
        </xdr:cNvPicPr>
      </xdr:nvPicPr>
      <xdr:blipFill>
        <a:blip xmlns:r="http://schemas.openxmlformats.org/officeDocument/2006/relationships" r:embed="rId51"/>
        <a:stretch>
          <a:fillRect/>
        </a:stretch>
      </xdr:blipFill>
      <xdr:spPr>
        <a:xfrm>
          <a:off x="438150" y="77285850"/>
          <a:ext cx="1066949" cy="1047750"/>
        </a:xfrm>
        <a:prstGeom prst="rect">
          <a:avLst/>
        </a:prstGeom>
      </xdr:spPr>
    </xdr:pic>
    <xdr:clientData/>
  </xdr:twoCellAnchor>
  <xdr:twoCellAnchor editAs="oneCell">
    <xdr:from>
      <xdr:col>0</xdr:col>
      <xdr:colOff>171450</xdr:colOff>
      <xdr:row>70</xdr:row>
      <xdr:rowOff>76200</xdr:rowOff>
    </xdr:from>
    <xdr:to>
      <xdr:col>0</xdr:col>
      <xdr:colOff>1551565</xdr:colOff>
      <xdr:row>71</xdr:row>
      <xdr:rowOff>0</xdr:rowOff>
    </xdr:to>
    <xdr:pic>
      <xdr:nvPicPr>
        <xdr:cNvPr id="55" name="Рисунок 54" descr="Изображен.">
          <a:extLst>
            <a:ext uri="{FF2B5EF4-FFF2-40B4-BE49-F238E27FC236}">
              <a16:creationId xmlns:a16="http://schemas.microsoft.com/office/drawing/2014/main" xmlns="" id="{F7765E06-44C6-CC27-4E89-3CB2C6768531}"/>
            </a:ext>
          </a:extLst>
        </xdr:cNvPr>
        <xdr:cNvPicPr>
          <a:picLocks noChangeAspect="1"/>
        </xdr:cNvPicPr>
      </xdr:nvPicPr>
      <xdr:blipFill>
        <a:blip xmlns:r="http://schemas.openxmlformats.org/officeDocument/2006/relationships" r:embed="rId52"/>
        <a:stretch>
          <a:fillRect/>
        </a:stretch>
      </xdr:blipFill>
      <xdr:spPr>
        <a:xfrm>
          <a:off x="171450" y="78714600"/>
          <a:ext cx="1380115" cy="1390650"/>
        </a:xfrm>
        <a:prstGeom prst="rect">
          <a:avLst/>
        </a:prstGeom>
      </xdr:spPr>
    </xdr:pic>
    <xdr:clientData/>
  </xdr:twoCellAnchor>
  <xdr:twoCellAnchor editAs="oneCell">
    <xdr:from>
      <xdr:col>0</xdr:col>
      <xdr:colOff>209550</xdr:colOff>
      <xdr:row>71</xdr:row>
      <xdr:rowOff>57149</xdr:rowOff>
    </xdr:from>
    <xdr:to>
      <xdr:col>0</xdr:col>
      <xdr:colOff>1543050</xdr:colOff>
      <xdr:row>71</xdr:row>
      <xdr:rowOff>1395378</xdr:rowOff>
    </xdr:to>
    <xdr:pic>
      <xdr:nvPicPr>
        <xdr:cNvPr id="56" name="Рисунок 55" descr="Изображен.">
          <a:extLst>
            <a:ext uri="{FF2B5EF4-FFF2-40B4-BE49-F238E27FC236}">
              <a16:creationId xmlns:a16="http://schemas.microsoft.com/office/drawing/2014/main" xmlns="" id="{321534F7-C4AE-F251-88BF-2C2C9401DBB9}"/>
            </a:ext>
          </a:extLst>
        </xdr:cNvPr>
        <xdr:cNvPicPr>
          <a:picLocks noChangeAspect="1"/>
        </xdr:cNvPicPr>
      </xdr:nvPicPr>
      <xdr:blipFill>
        <a:blip xmlns:r="http://schemas.openxmlformats.org/officeDocument/2006/relationships" r:embed="rId53"/>
        <a:stretch>
          <a:fillRect/>
        </a:stretch>
      </xdr:blipFill>
      <xdr:spPr>
        <a:xfrm>
          <a:off x="209550" y="80048099"/>
          <a:ext cx="1333500" cy="1338229"/>
        </a:xfrm>
        <a:prstGeom prst="rect">
          <a:avLst/>
        </a:prstGeom>
      </xdr:spPr>
    </xdr:pic>
    <xdr:clientData/>
  </xdr:twoCellAnchor>
  <xdr:twoCellAnchor editAs="oneCell">
    <xdr:from>
      <xdr:col>0</xdr:col>
      <xdr:colOff>361950</xdr:colOff>
      <xdr:row>72</xdr:row>
      <xdr:rowOff>57150</xdr:rowOff>
    </xdr:from>
    <xdr:to>
      <xdr:col>0</xdr:col>
      <xdr:colOff>1428899</xdr:colOff>
      <xdr:row>72</xdr:row>
      <xdr:rowOff>1362257</xdr:rowOff>
    </xdr:to>
    <xdr:pic>
      <xdr:nvPicPr>
        <xdr:cNvPr id="57" name="Рисунок 56" descr="Рисунок 108">
          <a:extLst>
            <a:ext uri="{FF2B5EF4-FFF2-40B4-BE49-F238E27FC236}">
              <a16:creationId xmlns:a16="http://schemas.microsoft.com/office/drawing/2014/main" xmlns="" id="{DEC4AAF6-F157-5A16-DBE2-3C233305A7CE}"/>
            </a:ext>
          </a:extLst>
        </xdr:cNvPr>
        <xdr:cNvPicPr>
          <a:picLocks noChangeAspect="1"/>
        </xdr:cNvPicPr>
      </xdr:nvPicPr>
      <xdr:blipFill>
        <a:blip xmlns:r="http://schemas.openxmlformats.org/officeDocument/2006/relationships" r:embed="rId54"/>
        <a:stretch>
          <a:fillRect/>
        </a:stretch>
      </xdr:blipFill>
      <xdr:spPr>
        <a:xfrm>
          <a:off x="361950" y="81267300"/>
          <a:ext cx="1066949" cy="1305107"/>
        </a:xfrm>
        <a:prstGeom prst="rect">
          <a:avLst/>
        </a:prstGeom>
      </xdr:spPr>
    </xdr:pic>
    <xdr:clientData/>
  </xdr:twoCellAnchor>
  <xdr:twoCellAnchor editAs="oneCell">
    <xdr:from>
      <xdr:col>0</xdr:col>
      <xdr:colOff>381000</xdr:colOff>
      <xdr:row>73</xdr:row>
      <xdr:rowOff>76200</xdr:rowOff>
    </xdr:from>
    <xdr:to>
      <xdr:col>0</xdr:col>
      <xdr:colOff>1409844</xdr:colOff>
      <xdr:row>73</xdr:row>
      <xdr:rowOff>1400360</xdr:rowOff>
    </xdr:to>
    <xdr:pic>
      <xdr:nvPicPr>
        <xdr:cNvPr id="58" name="Рисунок 57" descr="Рисунок 119">
          <a:extLst>
            <a:ext uri="{FF2B5EF4-FFF2-40B4-BE49-F238E27FC236}">
              <a16:creationId xmlns:a16="http://schemas.microsoft.com/office/drawing/2014/main" xmlns="" id="{F0A01681-4D0D-4C6B-7F87-565863967D0F}"/>
            </a:ext>
          </a:extLst>
        </xdr:cNvPr>
        <xdr:cNvPicPr>
          <a:picLocks noChangeAspect="1"/>
        </xdr:cNvPicPr>
      </xdr:nvPicPr>
      <xdr:blipFill>
        <a:blip xmlns:r="http://schemas.openxmlformats.org/officeDocument/2006/relationships" r:embed="rId55"/>
        <a:stretch>
          <a:fillRect/>
        </a:stretch>
      </xdr:blipFill>
      <xdr:spPr>
        <a:xfrm>
          <a:off x="381000" y="82677000"/>
          <a:ext cx="1028844" cy="1324160"/>
        </a:xfrm>
        <a:prstGeom prst="rect">
          <a:avLst/>
        </a:prstGeom>
      </xdr:spPr>
    </xdr:pic>
    <xdr:clientData/>
  </xdr:twoCellAnchor>
  <xdr:twoCellAnchor editAs="oneCell">
    <xdr:from>
      <xdr:col>0</xdr:col>
      <xdr:colOff>419100</xdr:colOff>
      <xdr:row>74</xdr:row>
      <xdr:rowOff>38100</xdr:rowOff>
    </xdr:from>
    <xdr:to>
      <xdr:col>0</xdr:col>
      <xdr:colOff>1400312</xdr:colOff>
      <xdr:row>75</xdr:row>
      <xdr:rowOff>197</xdr:rowOff>
    </xdr:to>
    <xdr:pic>
      <xdr:nvPicPr>
        <xdr:cNvPr id="59" name="Рисунок 58">
          <a:extLst>
            <a:ext uri="{FF2B5EF4-FFF2-40B4-BE49-F238E27FC236}">
              <a16:creationId xmlns:a16="http://schemas.microsoft.com/office/drawing/2014/main" xmlns="" id="{BE982A89-414A-3CCF-E3AB-805873C7C932}"/>
            </a:ext>
          </a:extLst>
        </xdr:cNvPr>
        <xdr:cNvPicPr>
          <a:picLocks noChangeAspect="1"/>
        </xdr:cNvPicPr>
      </xdr:nvPicPr>
      <xdr:blipFill>
        <a:blip xmlns:r="http://schemas.openxmlformats.org/officeDocument/2006/relationships" r:embed="rId56"/>
        <a:stretch>
          <a:fillRect/>
        </a:stretch>
      </xdr:blipFill>
      <xdr:spPr>
        <a:xfrm>
          <a:off x="419100" y="84086700"/>
          <a:ext cx="981212" cy="1409897"/>
        </a:xfrm>
        <a:prstGeom prst="rect">
          <a:avLst/>
        </a:prstGeom>
      </xdr:spPr>
    </xdr:pic>
    <xdr:clientData/>
  </xdr:twoCellAnchor>
  <xdr:twoCellAnchor editAs="oneCell">
    <xdr:from>
      <xdr:col>0</xdr:col>
      <xdr:colOff>457200</xdr:colOff>
      <xdr:row>75</xdr:row>
      <xdr:rowOff>19050</xdr:rowOff>
    </xdr:from>
    <xdr:to>
      <xdr:col>0</xdr:col>
      <xdr:colOff>1409833</xdr:colOff>
      <xdr:row>76</xdr:row>
      <xdr:rowOff>181</xdr:rowOff>
    </xdr:to>
    <xdr:pic>
      <xdr:nvPicPr>
        <xdr:cNvPr id="60" name="Рисунок 59" descr="Рисунок 73">
          <a:extLst>
            <a:ext uri="{FF2B5EF4-FFF2-40B4-BE49-F238E27FC236}">
              <a16:creationId xmlns:a16="http://schemas.microsoft.com/office/drawing/2014/main" xmlns="" id="{15447877-C1C5-E8EB-FC0E-0EFDC42A766F}"/>
            </a:ext>
          </a:extLst>
        </xdr:cNvPr>
        <xdr:cNvPicPr>
          <a:picLocks noChangeAspect="1"/>
        </xdr:cNvPicPr>
      </xdr:nvPicPr>
      <xdr:blipFill>
        <a:blip xmlns:r="http://schemas.openxmlformats.org/officeDocument/2006/relationships" r:embed="rId57"/>
        <a:stretch>
          <a:fillRect/>
        </a:stretch>
      </xdr:blipFill>
      <xdr:spPr>
        <a:xfrm>
          <a:off x="457200" y="85820250"/>
          <a:ext cx="952633" cy="1295581"/>
        </a:xfrm>
        <a:prstGeom prst="rect">
          <a:avLst/>
        </a:prstGeom>
      </xdr:spPr>
    </xdr:pic>
    <xdr:clientData/>
  </xdr:twoCellAnchor>
  <xdr:twoCellAnchor editAs="oneCell">
    <xdr:from>
      <xdr:col>0</xdr:col>
      <xdr:colOff>133350</xdr:colOff>
      <xdr:row>77</xdr:row>
      <xdr:rowOff>0</xdr:rowOff>
    </xdr:from>
    <xdr:to>
      <xdr:col>0</xdr:col>
      <xdr:colOff>1705194</xdr:colOff>
      <xdr:row>77</xdr:row>
      <xdr:rowOff>1171739</xdr:rowOff>
    </xdr:to>
    <xdr:pic>
      <xdr:nvPicPr>
        <xdr:cNvPr id="61" name="Рисунок 60" descr="Изображен.">
          <a:extLst>
            <a:ext uri="{FF2B5EF4-FFF2-40B4-BE49-F238E27FC236}">
              <a16:creationId xmlns:a16="http://schemas.microsoft.com/office/drawing/2014/main" xmlns="" id="{354D6D0A-E457-1EF8-14E4-6A984DA863C1}"/>
            </a:ext>
          </a:extLst>
        </xdr:cNvPr>
        <xdr:cNvPicPr>
          <a:picLocks noChangeAspect="1"/>
        </xdr:cNvPicPr>
      </xdr:nvPicPr>
      <xdr:blipFill>
        <a:blip xmlns:r="http://schemas.openxmlformats.org/officeDocument/2006/relationships" r:embed="rId58"/>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78</xdr:row>
      <xdr:rowOff>57150</xdr:rowOff>
    </xdr:from>
    <xdr:to>
      <xdr:col>0</xdr:col>
      <xdr:colOff>1762342</xdr:colOff>
      <xdr:row>78</xdr:row>
      <xdr:rowOff>1238415</xdr:rowOff>
    </xdr:to>
    <xdr:pic>
      <xdr:nvPicPr>
        <xdr:cNvPr id="62" name="Рисунок 61" descr="Изображен.">
          <a:extLst>
            <a:ext uri="{FF2B5EF4-FFF2-40B4-BE49-F238E27FC236}">
              <a16:creationId xmlns:a16="http://schemas.microsoft.com/office/drawing/2014/main" xmlns="" id="{D92034CE-3E99-6A25-9AD3-90E548EC8A4F}"/>
            </a:ext>
          </a:extLst>
        </xdr:cNvPr>
        <xdr:cNvPicPr>
          <a:picLocks noChangeAspect="1"/>
        </xdr:cNvPicPr>
      </xdr:nvPicPr>
      <xdr:blipFill>
        <a:blip xmlns:r="http://schemas.openxmlformats.org/officeDocument/2006/relationships" r:embed="rId59"/>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79</xdr:row>
      <xdr:rowOff>19050</xdr:rowOff>
    </xdr:from>
    <xdr:to>
      <xdr:col>0</xdr:col>
      <xdr:colOff>1676607</xdr:colOff>
      <xdr:row>79</xdr:row>
      <xdr:rowOff>1133631</xdr:rowOff>
    </xdr:to>
    <xdr:pic>
      <xdr:nvPicPr>
        <xdr:cNvPr id="63" name="Рисунок 62" descr="Рисунок 44">
          <a:extLst>
            <a:ext uri="{FF2B5EF4-FFF2-40B4-BE49-F238E27FC236}">
              <a16:creationId xmlns:a16="http://schemas.microsoft.com/office/drawing/2014/main" xmlns="" id="{77C51556-DE2E-4503-6C31-5602DD1F6EE9}"/>
            </a:ext>
          </a:extLst>
        </xdr:cNvPr>
        <xdr:cNvPicPr>
          <a:picLocks noChangeAspect="1"/>
        </xdr:cNvPicPr>
      </xdr:nvPicPr>
      <xdr:blipFill>
        <a:blip xmlns:r="http://schemas.openxmlformats.org/officeDocument/2006/relationships" r:embed="rId60"/>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82</xdr:row>
      <xdr:rowOff>19050</xdr:rowOff>
    </xdr:from>
    <xdr:to>
      <xdr:col>0</xdr:col>
      <xdr:colOff>1466996</xdr:colOff>
      <xdr:row>83</xdr:row>
      <xdr:rowOff>6506</xdr:rowOff>
    </xdr:to>
    <xdr:pic>
      <xdr:nvPicPr>
        <xdr:cNvPr id="64" name="Рисунок 63" descr="Изображен.">
          <a:extLst>
            <a:ext uri="{FF2B5EF4-FFF2-40B4-BE49-F238E27FC236}">
              <a16:creationId xmlns:a16="http://schemas.microsoft.com/office/drawing/2014/main" xmlns="" id="{038E8EB9-F934-3364-0425-39212A31769E}"/>
            </a:ext>
          </a:extLst>
        </xdr:cNvPr>
        <xdr:cNvPicPr>
          <a:picLocks noChangeAspect="1"/>
        </xdr:cNvPicPr>
      </xdr:nvPicPr>
      <xdr:blipFill>
        <a:blip xmlns:r="http://schemas.openxmlformats.org/officeDocument/2006/relationships" r:embed="rId61"/>
        <a:stretch>
          <a:fillRect/>
        </a:stretch>
      </xdr:blipFill>
      <xdr:spPr>
        <a:xfrm>
          <a:off x="419100" y="91401900"/>
          <a:ext cx="1047896" cy="1114581"/>
        </a:xfrm>
        <a:prstGeom prst="rect">
          <a:avLst/>
        </a:prstGeom>
      </xdr:spPr>
    </xdr:pic>
    <xdr:clientData/>
  </xdr:twoCellAnchor>
  <xdr:twoCellAnchor editAs="oneCell">
    <xdr:from>
      <xdr:col>0</xdr:col>
      <xdr:colOff>266701</xdr:colOff>
      <xdr:row>86</xdr:row>
      <xdr:rowOff>133350</xdr:rowOff>
    </xdr:from>
    <xdr:to>
      <xdr:col>0</xdr:col>
      <xdr:colOff>1543051</xdr:colOff>
      <xdr:row>86</xdr:row>
      <xdr:rowOff>1070531</xdr:rowOff>
    </xdr:to>
    <xdr:pic>
      <xdr:nvPicPr>
        <xdr:cNvPr id="65" name="Рисунок 64">
          <a:extLst>
            <a:ext uri="{FF2B5EF4-FFF2-40B4-BE49-F238E27FC236}">
              <a16:creationId xmlns:a16="http://schemas.microsoft.com/office/drawing/2014/main" xmlns="" id="{AF3598EC-5D3F-86A8-9351-52ADAB118CD4}"/>
            </a:ext>
          </a:extLst>
        </xdr:cNvPr>
        <xdr:cNvPicPr>
          <a:picLocks noChangeAspect="1"/>
        </xdr:cNvPicPr>
      </xdr:nvPicPr>
      <xdr:blipFill>
        <a:blip xmlns:r="http://schemas.openxmlformats.org/officeDocument/2006/relationships" r:embed="rId62"/>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85</xdr:row>
      <xdr:rowOff>57150</xdr:rowOff>
    </xdr:from>
    <xdr:to>
      <xdr:col>0</xdr:col>
      <xdr:colOff>1524178</xdr:colOff>
      <xdr:row>85</xdr:row>
      <xdr:rowOff>1114573</xdr:rowOff>
    </xdr:to>
    <xdr:pic>
      <xdr:nvPicPr>
        <xdr:cNvPr id="66" name="Рисунок 65">
          <a:extLst>
            <a:ext uri="{FF2B5EF4-FFF2-40B4-BE49-F238E27FC236}">
              <a16:creationId xmlns:a16="http://schemas.microsoft.com/office/drawing/2014/main" xmlns="" id="{04473E64-4D37-8D12-11AB-7A4917F8B3A0}"/>
            </a:ext>
          </a:extLst>
        </xdr:cNvPr>
        <xdr:cNvPicPr>
          <a:picLocks noChangeAspect="1"/>
        </xdr:cNvPicPr>
      </xdr:nvPicPr>
      <xdr:blipFill>
        <a:blip xmlns:r="http://schemas.openxmlformats.org/officeDocument/2006/relationships" r:embed="rId63"/>
        <a:stretch>
          <a:fillRect/>
        </a:stretch>
      </xdr:blipFill>
      <xdr:spPr>
        <a:xfrm>
          <a:off x="247650" y="93954600"/>
          <a:ext cx="1276528" cy="10574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84</xdr:row>
      <xdr:rowOff>95251</xdr:rowOff>
    </xdr:from>
    <xdr:to>
      <xdr:col>0</xdr:col>
      <xdr:colOff>1543455</xdr:colOff>
      <xdr:row>84</xdr:row>
      <xdr:rowOff>971551</xdr:rowOff>
    </xdr:to>
    <xdr:pic>
      <xdr:nvPicPr>
        <xdr:cNvPr id="67" name="Рисунок 66">
          <a:extLst>
            <a:ext uri="{FF2B5EF4-FFF2-40B4-BE49-F238E27FC236}">
              <a16:creationId xmlns:a16="http://schemas.microsoft.com/office/drawing/2014/main" xmlns="" id="{6FD71D1E-6BF2-DD7B-8D2A-C7FA2D09C4BF}"/>
            </a:ext>
          </a:extLst>
        </xdr:cNvPr>
        <xdr:cNvPicPr>
          <a:picLocks noChangeAspect="1"/>
        </xdr:cNvPicPr>
      </xdr:nvPicPr>
      <xdr:blipFill>
        <a:blip xmlns:r="http://schemas.openxmlformats.org/officeDocument/2006/relationships" r:embed="rId64"/>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590550</xdr:colOff>
      <xdr:row>88</xdr:row>
      <xdr:rowOff>38100</xdr:rowOff>
    </xdr:from>
    <xdr:to>
      <xdr:col>0</xdr:col>
      <xdr:colOff>1305025</xdr:colOff>
      <xdr:row>88</xdr:row>
      <xdr:rowOff>895470</xdr:rowOff>
    </xdr:to>
    <xdr:pic>
      <xdr:nvPicPr>
        <xdr:cNvPr id="68" name="Рисунок 67" descr="Изображен.">
          <a:extLst>
            <a:ext uri="{FF2B5EF4-FFF2-40B4-BE49-F238E27FC236}">
              <a16:creationId xmlns:a16="http://schemas.microsoft.com/office/drawing/2014/main" xmlns="" id="{DC86BC35-064F-DB96-AA08-5C7DC5B78044}"/>
            </a:ext>
          </a:extLst>
        </xdr:cNvPr>
        <xdr:cNvPicPr>
          <a:picLocks noChangeAspect="1"/>
        </xdr:cNvPicPr>
      </xdr:nvPicPr>
      <xdr:blipFill>
        <a:blip xmlns:r="http://schemas.openxmlformats.org/officeDocument/2006/relationships" r:embed="rId65"/>
        <a:stretch>
          <a:fillRect/>
        </a:stretch>
      </xdr:blipFill>
      <xdr:spPr>
        <a:xfrm>
          <a:off x="590550" y="96659700"/>
          <a:ext cx="714475" cy="857370"/>
        </a:xfrm>
        <a:prstGeom prst="rect">
          <a:avLst/>
        </a:prstGeom>
      </xdr:spPr>
    </xdr:pic>
    <xdr:clientData/>
  </xdr:twoCellAnchor>
  <xdr:twoCellAnchor editAs="oneCell">
    <xdr:from>
      <xdr:col>0</xdr:col>
      <xdr:colOff>552450</xdr:colOff>
      <xdr:row>89</xdr:row>
      <xdr:rowOff>38100</xdr:rowOff>
    </xdr:from>
    <xdr:to>
      <xdr:col>0</xdr:col>
      <xdr:colOff>1276451</xdr:colOff>
      <xdr:row>89</xdr:row>
      <xdr:rowOff>876417</xdr:rowOff>
    </xdr:to>
    <xdr:pic>
      <xdr:nvPicPr>
        <xdr:cNvPr id="69" name="Рисунок 68" descr="Изображен.">
          <a:extLst>
            <a:ext uri="{FF2B5EF4-FFF2-40B4-BE49-F238E27FC236}">
              <a16:creationId xmlns:a16="http://schemas.microsoft.com/office/drawing/2014/main" xmlns="" id="{FB67B44E-B0FE-EA4B-BF69-AFD0C549DAD6}"/>
            </a:ext>
          </a:extLst>
        </xdr:cNvPr>
        <xdr:cNvPicPr>
          <a:picLocks noChangeAspect="1"/>
        </xdr:cNvPicPr>
      </xdr:nvPicPr>
      <xdr:blipFill>
        <a:blip xmlns:r="http://schemas.openxmlformats.org/officeDocument/2006/relationships" r:embed="rId66"/>
        <a:stretch>
          <a:fillRect/>
        </a:stretch>
      </xdr:blipFill>
      <xdr:spPr>
        <a:xfrm>
          <a:off x="552450" y="97612200"/>
          <a:ext cx="724001" cy="838317"/>
        </a:xfrm>
        <a:prstGeom prst="rect">
          <a:avLst/>
        </a:prstGeom>
      </xdr:spPr>
    </xdr:pic>
    <xdr:clientData/>
  </xdr:twoCellAnchor>
  <xdr:twoCellAnchor editAs="oneCell">
    <xdr:from>
      <xdr:col>0</xdr:col>
      <xdr:colOff>552450</xdr:colOff>
      <xdr:row>90</xdr:row>
      <xdr:rowOff>57150</xdr:rowOff>
    </xdr:from>
    <xdr:to>
      <xdr:col>0</xdr:col>
      <xdr:colOff>1285977</xdr:colOff>
      <xdr:row>90</xdr:row>
      <xdr:rowOff>924046</xdr:rowOff>
    </xdr:to>
    <xdr:pic>
      <xdr:nvPicPr>
        <xdr:cNvPr id="70" name="Рисунок 69" descr="Изображен.">
          <a:extLst>
            <a:ext uri="{FF2B5EF4-FFF2-40B4-BE49-F238E27FC236}">
              <a16:creationId xmlns:a16="http://schemas.microsoft.com/office/drawing/2014/main" xmlns="" id="{2823C22B-811D-064A-1E6A-A02AE56F5876}"/>
            </a:ext>
          </a:extLst>
        </xdr:cNvPr>
        <xdr:cNvPicPr>
          <a:picLocks noChangeAspect="1"/>
        </xdr:cNvPicPr>
      </xdr:nvPicPr>
      <xdr:blipFill>
        <a:blip xmlns:r="http://schemas.openxmlformats.org/officeDocument/2006/relationships" r:embed="rId67"/>
        <a:stretch>
          <a:fillRect/>
        </a:stretch>
      </xdr:blipFill>
      <xdr:spPr>
        <a:xfrm>
          <a:off x="552450" y="98583750"/>
          <a:ext cx="733527" cy="866896"/>
        </a:xfrm>
        <a:prstGeom prst="rect">
          <a:avLst/>
        </a:prstGeom>
      </xdr:spPr>
    </xdr:pic>
    <xdr:clientData/>
  </xdr:twoCellAnchor>
  <xdr:twoCellAnchor editAs="oneCell">
    <xdr:from>
      <xdr:col>0</xdr:col>
      <xdr:colOff>552450</xdr:colOff>
      <xdr:row>93</xdr:row>
      <xdr:rowOff>76200</xdr:rowOff>
    </xdr:from>
    <xdr:to>
      <xdr:col>0</xdr:col>
      <xdr:colOff>1333609</xdr:colOff>
      <xdr:row>93</xdr:row>
      <xdr:rowOff>933570</xdr:rowOff>
    </xdr:to>
    <xdr:pic>
      <xdr:nvPicPr>
        <xdr:cNvPr id="71" name="Рисунок 70" descr="Изображен.">
          <a:extLst>
            <a:ext uri="{FF2B5EF4-FFF2-40B4-BE49-F238E27FC236}">
              <a16:creationId xmlns:a16="http://schemas.microsoft.com/office/drawing/2014/main" xmlns="" id="{97988874-37FB-424A-FF91-EB87DC6C0FC2}"/>
            </a:ext>
          </a:extLst>
        </xdr:cNvPr>
        <xdr:cNvPicPr>
          <a:picLocks noChangeAspect="1"/>
        </xdr:cNvPicPr>
      </xdr:nvPicPr>
      <xdr:blipFill>
        <a:blip xmlns:r="http://schemas.openxmlformats.org/officeDocument/2006/relationships" r:embed="rId68"/>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94</xdr:row>
      <xdr:rowOff>57150</xdr:rowOff>
    </xdr:from>
    <xdr:to>
      <xdr:col>0</xdr:col>
      <xdr:colOff>1438409</xdr:colOff>
      <xdr:row>94</xdr:row>
      <xdr:rowOff>1047888</xdr:rowOff>
    </xdr:to>
    <xdr:pic>
      <xdr:nvPicPr>
        <xdr:cNvPr id="72" name="Рисунок 71" descr="Изображен.">
          <a:extLst>
            <a:ext uri="{FF2B5EF4-FFF2-40B4-BE49-F238E27FC236}">
              <a16:creationId xmlns:a16="http://schemas.microsoft.com/office/drawing/2014/main" xmlns="" id="{6420748F-B115-5D48-E92A-A82D340C1B6D}"/>
            </a:ext>
          </a:extLst>
        </xdr:cNvPr>
        <xdr:cNvPicPr>
          <a:picLocks noChangeAspect="1"/>
        </xdr:cNvPicPr>
      </xdr:nvPicPr>
      <xdr:blipFill>
        <a:blip xmlns:r="http://schemas.openxmlformats.org/officeDocument/2006/relationships" r:embed="rId69"/>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495300</xdr:colOff>
      <xdr:row>95</xdr:row>
      <xdr:rowOff>95250</xdr:rowOff>
    </xdr:from>
    <xdr:to>
      <xdr:col>0</xdr:col>
      <xdr:colOff>1457459</xdr:colOff>
      <xdr:row>95</xdr:row>
      <xdr:rowOff>1133620</xdr:rowOff>
    </xdr:to>
    <xdr:pic>
      <xdr:nvPicPr>
        <xdr:cNvPr id="73" name="Рисунок 72" descr="Изображен.">
          <a:extLst>
            <a:ext uri="{FF2B5EF4-FFF2-40B4-BE49-F238E27FC236}">
              <a16:creationId xmlns:a16="http://schemas.microsoft.com/office/drawing/2014/main" xmlns="" id="{2C03C451-DBA7-E417-454E-051A1FAAC386}"/>
            </a:ext>
          </a:extLst>
        </xdr:cNvPr>
        <xdr:cNvPicPr>
          <a:picLocks noChangeAspect="1"/>
        </xdr:cNvPicPr>
      </xdr:nvPicPr>
      <xdr:blipFill>
        <a:blip xmlns:r="http://schemas.openxmlformats.org/officeDocument/2006/relationships" r:embed="rId70"/>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552450</xdr:colOff>
      <xdr:row>96</xdr:row>
      <xdr:rowOff>114300</xdr:rowOff>
    </xdr:from>
    <xdr:to>
      <xdr:col>0</xdr:col>
      <xdr:colOff>1457451</xdr:colOff>
      <xdr:row>96</xdr:row>
      <xdr:rowOff>1057407</xdr:rowOff>
    </xdr:to>
    <xdr:pic>
      <xdr:nvPicPr>
        <xdr:cNvPr id="74" name="Рисунок 73" descr="Изображен.">
          <a:extLst>
            <a:ext uri="{FF2B5EF4-FFF2-40B4-BE49-F238E27FC236}">
              <a16:creationId xmlns:a16="http://schemas.microsoft.com/office/drawing/2014/main" xmlns="" id="{5D56568D-8DB8-3FAE-0DED-CBDC5A728716}"/>
            </a:ext>
          </a:extLst>
        </xdr:cNvPr>
        <xdr:cNvPicPr>
          <a:picLocks noChangeAspect="1"/>
        </xdr:cNvPicPr>
      </xdr:nvPicPr>
      <xdr:blipFill>
        <a:blip xmlns:r="http://schemas.openxmlformats.org/officeDocument/2006/relationships" r:embed="rId71"/>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533400</xdr:colOff>
      <xdr:row>97</xdr:row>
      <xdr:rowOff>76200</xdr:rowOff>
    </xdr:from>
    <xdr:to>
      <xdr:col>0</xdr:col>
      <xdr:colOff>1476507</xdr:colOff>
      <xdr:row>97</xdr:row>
      <xdr:rowOff>962149</xdr:rowOff>
    </xdr:to>
    <xdr:pic>
      <xdr:nvPicPr>
        <xdr:cNvPr id="75" name="Рисунок 74" descr="Изображен.">
          <a:extLst>
            <a:ext uri="{FF2B5EF4-FFF2-40B4-BE49-F238E27FC236}">
              <a16:creationId xmlns:a16="http://schemas.microsoft.com/office/drawing/2014/main" xmlns="" id="{5C5BF416-EE78-5307-EEB3-607C79315D8B}"/>
            </a:ext>
          </a:extLst>
        </xdr:cNvPr>
        <xdr:cNvPicPr>
          <a:picLocks noChangeAspect="1"/>
        </xdr:cNvPicPr>
      </xdr:nvPicPr>
      <xdr:blipFill>
        <a:blip xmlns:r="http://schemas.openxmlformats.org/officeDocument/2006/relationships" r:embed="rId72"/>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100</xdr:row>
      <xdr:rowOff>19050</xdr:rowOff>
    </xdr:from>
    <xdr:to>
      <xdr:col>0</xdr:col>
      <xdr:colOff>1447941</xdr:colOff>
      <xdr:row>100</xdr:row>
      <xdr:rowOff>1047750</xdr:rowOff>
    </xdr:to>
    <xdr:pic>
      <xdr:nvPicPr>
        <xdr:cNvPr id="76" name="Рисунок 75" descr="Изображен.">
          <a:extLst>
            <a:ext uri="{FF2B5EF4-FFF2-40B4-BE49-F238E27FC236}">
              <a16:creationId xmlns:a16="http://schemas.microsoft.com/office/drawing/2014/main" xmlns="" id="{1CE5364D-64AB-9BE3-1E14-6DA3E5FE4FC5}"/>
            </a:ext>
          </a:extLst>
        </xdr:cNvPr>
        <xdr:cNvPicPr>
          <a:picLocks noChangeAspect="1"/>
        </xdr:cNvPicPr>
      </xdr:nvPicPr>
      <xdr:blipFill>
        <a:blip xmlns:r="http://schemas.openxmlformats.org/officeDocument/2006/relationships" r:embed="rId73"/>
        <a:stretch>
          <a:fillRect/>
        </a:stretch>
      </xdr:blipFill>
      <xdr:spPr>
        <a:xfrm>
          <a:off x="438150" y="105651300"/>
          <a:ext cx="1009791" cy="1028700"/>
        </a:xfrm>
        <a:prstGeom prst="rect">
          <a:avLst/>
        </a:prstGeom>
      </xdr:spPr>
    </xdr:pic>
    <xdr:clientData/>
  </xdr:twoCellAnchor>
  <xdr:twoCellAnchor editAs="oneCell">
    <xdr:from>
      <xdr:col>0</xdr:col>
      <xdr:colOff>457200</xdr:colOff>
      <xdr:row>101</xdr:row>
      <xdr:rowOff>38100</xdr:rowOff>
    </xdr:from>
    <xdr:to>
      <xdr:col>0</xdr:col>
      <xdr:colOff>1419359</xdr:colOff>
      <xdr:row>101</xdr:row>
      <xdr:rowOff>990600</xdr:rowOff>
    </xdr:to>
    <xdr:pic>
      <xdr:nvPicPr>
        <xdr:cNvPr id="77" name="Рисунок 76" descr="Изображен.">
          <a:extLst>
            <a:ext uri="{FF2B5EF4-FFF2-40B4-BE49-F238E27FC236}">
              <a16:creationId xmlns:a16="http://schemas.microsoft.com/office/drawing/2014/main" xmlns="" id="{F01B41DE-B077-188D-97C9-0CD4B6CC725C}"/>
            </a:ext>
          </a:extLst>
        </xdr:cNvPr>
        <xdr:cNvPicPr>
          <a:picLocks noChangeAspect="1"/>
        </xdr:cNvPicPr>
      </xdr:nvPicPr>
      <xdr:blipFill>
        <a:blip xmlns:r="http://schemas.openxmlformats.org/officeDocument/2006/relationships" r:embed="rId74"/>
        <a:stretch>
          <a:fillRect/>
        </a:stretch>
      </xdr:blipFill>
      <xdr:spPr>
        <a:xfrm>
          <a:off x="457200" y="106622850"/>
          <a:ext cx="962159" cy="952500"/>
        </a:xfrm>
        <a:prstGeom prst="rect">
          <a:avLst/>
        </a:prstGeom>
      </xdr:spPr>
    </xdr:pic>
    <xdr:clientData/>
  </xdr:twoCellAnchor>
  <xdr:twoCellAnchor editAs="oneCell">
    <xdr:from>
      <xdr:col>0</xdr:col>
      <xdr:colOff>438150</xdr:colOff>
      <xdr:row>102</xdr:row>
      <xdr:rowOff>76200</xdr:rowOff>
    </xdr:from>
    <xdr:to>
      <xdr:col>0</xdr:col>
      <xdr:colOff>1371600</xdr:colOff>
      <xdr:row>102</xdr:row>
      <xdr:rowOff>1028700</xdr:rowOff>
    </xdr:to>
    <xdr:pic>
      <xdr:nvPicPr>
        <xdr:cNvPr id="78" name="Рисунок 77" descr="Изображен.">
          <a:extLst>
            <a:ext uri="{FF2B5EF4-FFF2-40B4-BE49-F238E27FC236}">
              <a16:creationId xmlns:a16="http://schemas.microsoft.com/office/drawing/2014/main" xmlns="" id="{48100A18-3AB9-EE1D-12FD-C7CA8ADE37ED}"/>
            </a:ext>
          </a:extLst>
        </xdr:cNvPr>
        <xdr:cNvPicPr>
          <a:picLocks noChangeAspect="1"/>
        </xdr:cNvPicPr>
      </xdr:nvPicPr>
      <xdr:blipFill>
        <a:blip xmlns:r="http://schemas.openxmlformats.org/officeDocument/2006/relationships" r:embed="rId75"/>
        <a:stretch>
          <a:fillRect/>
        </a:stretch>
      </xdr:blipFill>
      <xdr:spPr>
        <a:xfrm>
          <a:off x="438150" y="107746800"/>
          <a:ext cx="933450" cy="952500"/>
        </a:xfrm>
        <a:prstGeom prst="rect">
          <a:avLst/>
        </a:prstGeom>
      </xdr:spPr>
    </xdr:pic>
    <xdr:clientData/>
  </xdr:twoCellAnchor>
  <xdr:twoCellAnchor editAs="oneCell">
    <xdr:from>
      <xdr:col>0</xdr:col>
      <xdr:colOff>438150</xdr:colOff>
      <xdr:row>104</xdr:row>
      <xdr:rowOff>57150</xdr:rowOff>
    </xdr:from>
    <xdr:to>
      <xdr:col>0</xdr:col>
      <xdr:colOff>1428888</xdr:colOff>
      <xdr:row>104</xdr:row>
      <xdr:rowOff>895467</xdr:rowOff>
    </xdr:to>
    <xdr:pic>
      <xdr:nvPicPr>
        <xdr:cNvPr id="79" name="Рисунок 78" descr="Изображен.">
          <a:extLst>
            <a:ext uri="{FF2B5EF4-FFF2-40B4-BE49-F238E27FC236}">
              <a16:creationId xmlns:a16="http://schemas.microsoft.com/office/drawing/2014/main" xmlns="" id="{FDEEA800-9BFC-65A2-617B-FCAA4A80B065}"/>
            </a:ext>
          </a:extLst>
        </xdr:cNvPr>
        <xdr:cNvPicPr>
          <a:picLocks noChangeAspect="1"/>
        </xdr:cNvPicPr>
      </xdr:nvPicPr>
      <xdr:blipFill>
        <a:blip xmlns:r="http://schemas.openxmlformats.org/officeDocument/2006/relationships" r:embed="rId76"/>
        <a:stretch>
          <a:fillRect/>
        </a:stretch>
      </xdr:blipFill>
      <xdr:spPr>
        <a:xfrm>
          <a:off x="438150" y="108851700"/>
          <a:ext cx="990738" cy="838317"/>
        </a:xfrm>
        <a:prstGeom prst="rect">
          <a:avLst/>
        </a:prstGeom>
      </xdr:spPr>
    </xdr:pic>
    <xdr:clientData/>
  </xdr:twoCellAnchor>
  <xdr:twoCellAnchor editAs="oneCell">
    <xdr:from>
      <xdr:col>0</xdr:col>
      <xdr:colOff>419100</xdr:colOff>
      <xdr:row>105</xdr:row>
      <xdr:rowOff>38100</xdr:rowOff>
    </xdr:from>
    <xdr:to>
      <xdr:col>0</xdr:col>
      <xdr:colOff>1466996</xdr:colOff>
      <xdr:row>105</xdr:row>
      <xdr:rowOff>885943</xdr:rowOff>
    </xdr:to>
    <xdr:pic>
      <xdr:nvPicPr>
        <xdr:cNvPr id="80" name="Рисунок 79" descr="Изображен.">
          <a:extLst>
            <a:ext uri="{FF2B5EF4-FFF2-40B4-BE49-F238E27FC236}">
              <a16:creationId xmlns:a16="http://schemas.microsoft.com/office/drawing/2014/main" xmlns="" id="{EEA96777-9612-2236-7986-D2EBF5FECB13}"/>
            </a:ext>
          </a:extLst>
        </xdr:cNvPr>
        <xdr:cNvPicPr>
          <a:picLocks noChangeAspect="1"/>
        </xdr:cNvPicPr>
      </xdr:nvPicPr>
      <xdr:blipFill>
        <a:blip xmlns:r="http://schemas.openxmlformats.org/officeDocument/2006/relationships" r:embed="rId77"/>
        <a:stretch>
          <a:fillRect/>
        </a:stretch>
      </xdr:blipFill>
      <xdr:spPr>
        <a:xfrm>
          <a:off x="419100" y="109861350"/>
          <a:ext cx="1047896" cy="847843"/>
        </a:xfrm>
        <a:prstGeom prst="rect">
          <a:avLst/>
        </a:prstGeom>
      </xdr:spPr>
    </xdr:pic>
    <xdr:clientData/>
  </xdr:twoCellAnchor>
  <xdr:twoCellAnchor editAs="oneCell">
    <xdr:from>
      <xdr:col>0</xdr:col>
      <xdr:colOff>266700</xdr:colOff>
      <xdr:row>107</xdr:row>
      <xdr:rowOff>38100</xdr:rowOff>
    </xdr:from>
    <xdr:to>
      <xdr:col>0</xdr:col>
      <xdr:colOff>1504950</xdr:colOff>
      <xdr:row>107</xdr:row>
      <xdr:rowOff>1276350</xdr:rowOff>
    </xdr:to>
    <xdr:pic>
      <xdr:nvPicPr>
        <xdr:cNvPr id="82" name="Рисунок 81">
          <a:extLst>
            <a:ext uri="{FF2B5EF4-FFF2-40B4-BE49-F238E27FC236}">
              <a16:creationId xmlns:a16="http://schemas.microsoft.com/office/drawing/2014/main" xmlns="" id="{289A75B1-3133-0A21-1976-5275E50B1721}"/>
            </a:ext>
          </a:extLst>
        </xdr:cNvPr>
        <xdr:cNvPicPr>
          <a:picLocks noChangeAspect="1"/>
        </xdr:cNvPicPr>
      </xdr:nvPicPr>
      <xdr:blipFill>
        <a:blip xmlns:r="http://schemas.openxmlformats.org/officeDocument/2006/relationships" r:embed="rId78"/>
        <a:stretch>
          <a:fillRect/>
        </a:stretch>
      </xdr:blipFill>
      <xdr:spPr>
        <a:xfrm>
          <a:off x="266700" y="111137700"/>
          <a:ext cx="1238250" cy="1238250"/>
        </a:xfrm>
        <a:prstGeom prst="rect">
          <a:avLst/>
        </a:prstGeom>
      </xdr:spPr>
    </xdr:pic>
    <xdr:clientData/>
  </xdr:twoCellAnchor>
  <xdr:twoCellAnchor editAs="oneCell">
    <xdr:from>
      <xdr:col>0</xdr:col>
      <xdr:colOff>285750</xdr:colOff>
      <xdr:row>108</xdr:row>
      <xdr:rowOff>57150</xdr:rowOff>
    </xdr:from>
    <xdr:to>
      <xdr:col>0</xdr:col>
      <xdr:colOff>1524000</xdr:colOff>
      <xdr:row>108</xdr:row>
      <xdr:rowOff>1295400</xdr:rowOff>
    </xdr:to>
    <xdr:pic>
      <xdr:nvPicPr>
        <xdr:cNvPr id="83" name="Рисунок 82">
          <a:extLst>
            <a:ext uri="{FF2B5EF4-FFF2-40B4-BE49-F238E27FC236}">
              <a16:creationId xmlns:a16="http://schemas.microsoft.com/office/drawing/2014/main" xmlns="" id="{207E0DC4-D0C1-C3E5-C983-7BAD98280014}"/>
            </a:ext>
          </a:extLst>
        </xdr:cNvPr>
        <xdr:cNvPicPr>
          <a:picLocks noChangeAspect="1"/>
        </xdr:cNvPicPr>
      </xdr:nvPicPr>
      <xdr:blipFill>
        <a:blip xmlns:r="http://schemas.openxmlformats.org/officeDocument/2006/relationships" r:embed="rId79"/>
        <a:stretch>
          <a:fillRect/>
        </a:stretch>
      </xdr:blipFill>
      <xdr:spPr>
        <a:xfrm>
          <a:off x="285750" y="112509300"/>
          <a:ext cx="1238250" cy="1238250"/>
        </a:xfrm>
        <a:prstGeom prst="rect">
          <a:avLst/>
        </a:prstGeom>
      </xdr:spPr>
    </xdr:pic>
    <xdr:clientData/>
  </xdr:twoCellAnchor>
  <xdr:twoCellAnchor editAs="oneCell">
    <xdr:from>
      <xdr:col>0</xdr:col>
      <xdr:colOff>247650</xdr:colOff>
      <xdr:row>109</xdr:row>
      <xdr:rowOff>38100</xdr:rowOff>
    </xdr:from>
    <xdr:to>
      <xdr:col>0</xdr:col>
      <xdr:colOff>1543050</xdr:colOff>
      <xdr:row>109</xdr:row>
      <xdr:rowOff>1333500</xdr:rowOff>
    </xdr:to>
    <xdr:pic>
      <xdr:nvPicPr>
        <xdr:cNvPr id="86" name="Рисунок 85">
          <a:extLst>
            <a:ext uri="{FF2B5EF4-FFF2-40B4-BE49-F238E27FC236}">
              <a16:creationId xmlns:a16="http://schemas.microsoft.com/office/drawing/2014/main" xmlns="" id="{8A08A6B4-F7A2-2820-363E-2C60C895DC64}"/>
            </a:ext>
          </a:extLst>
        </xdr:cNvPr>
        <xdr:cNvPicPr>
          <a:picLocks noChangeAspect="1"/>
        </xdr:cNvPicPr>
      </xdr:nvPicPr>
      <xdr:blipFill>
        <a:blip xmlns:r="http://schemas.openxmlformats.org/officeDocument/2006/relationships" r:embed="rId80"/>
        <a:stretch>
          <a:fillRect/>
        </a:stretch>
      </xdr:blipFill>
      <xdr:spPr>
        <a:xfrm>
          <a:off x="247650" y="113842800"/>
          <a:ext cx="1295400" cy="1295400"/>
        </a:xfrm>
        <a:prstGeom prst="rect">
          <a:avLst/>
        </a:prstGeom>
      </xdr:spPr>
    </xdr:pic>
    <xdr:clientData/>
  </xdr:twoCellAnchor>
  <xdr:twoCellAnchor editAs="oneCell">
    <xdr:from>
      <xdr:col>0</xdr:col>
      <xdr:colOff>381000</xdr:colOff>
      <xdr:row>112</xdr:row>
      <xdr:rowOff>114300</xdr:rowOff>
    </xdr:from>
    <xdr:to>
      <xdr:col>0</xdr:col>
      <xdr:colOff>1428896</xdr:colOff>
      <xdr:row>112</xdr:row>
      <xdr:rowOff>1019301</xdr:rowOff>
    </xdr:to>
    <xdr:pic>
      <xdr:nvPicPr>
        <xdr:cNvPr id="87" name="Рисунок 86" descr="Изображен.">
          <a:extLst>
            <a:ext uri="{FF2B5EF4-FFF2-40B4-BE49-F238E27FC236}">
              <a16:creationId xmlns:a16="http://schemas.microsoft.com/office/drawing/2014/main" xmlns="" id="{7EB8DCE5-3843-D98C-2D69-5A03AA162B72}"/>
            </a:ext>
          </a:extLst>
        </xdr:cNvPr>
        <xdr:cNvPicPr>
          <a:picLocks noChangeAspect="1"/>
        </xdr:cNvPicPr>
      </xdr:nvPicPr>
      <xdr:blipFill>
        <a:blip xmlns:r="http://schemas.openxmlformats.org/officeDocument/2006/relationships" r:embed="rId81"/>
        <a:stretch>
          <a:fillRect/>
        </a:stretch>
      </xdr:blipFill>
      <xdr:spPr>
        <a:xfrm>
          <a:off x="381000" y="115576350"/>
          <a:ext cx="1047896" cy="905001"/>
        </a:xfrm>
        <a:prstGeom prst="rect">
          <a:avLst/>
        </a:prstGeom>
      </xdr:spPr>
    </xdr:pic>
    <xdr:clientData/>
  </xdr:twoCellAnchor>
  <xdr:twoCellAnchor editAs="oneCell">
    <xdr:from>
      <xdr:col>0</xdr:col>
      <xdr:colOff>323850</xdr:colOff>
      <xdr:row>115</xdr:row>
      <xdr:rowOff>95250</xdr:rowOff>
    </xdr:from>
    <xdr:to>
      <xdr:col>0</xdr:col>
      <xdr:colOff>1495589</xdr:colOff>
      <xdr:row>115</xdr:row>
      <xdr:rowOff>1228883</xdr:rowOff>
    </xdr:to>
    <xdr:pic>
      <xdr:nvPicPr>
        <xdr:cNvPr id="88" name="Рисунок 87" descr="Изображен.">
          <a:extLst>
            <a:ext uri="{FF2B5EF4-FFF2-40B4-BE49-F238E27FC236}">
              <a16:creationId xmlns:a16="http://schemas.microsoft.com/office/drawing/2014/main" xmlns="" id="{9BA4BEDB-FA6E-F800-3442-9DEABC1BBDDF}"/>
            </a:ext>
          </a:extLst>
        </xdr:cNvPr>
        <xdr:cNvPicPr>
          <a:picLocks noChangeAspect="1"/>
        </xdr:cNvPicPr>
      </xdr:nvPicPr>
      <xdr:blipFill>
        <a:blip xmlns:r="http://schemas.openxmlformats.org/officeDocument/2006/relationships" r:embed="rId82"/>
        <a:stretch>
          <a:fillRect/>
        </a:stretch>
      </xdr:blipFill>
      <xdr:spPr>
        <a:xfrm>
          <a:off x="323850" y="117976650"/>
          <a:ext cx="1171739" cy="11336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117</xdr:row>
      <xdr:rowOff>76200</xdr:rowOff>
    </xdr:from>
    <xdr:to>
      <xdr:col>0</xdr:col>
      <xdr:colOff>1467018</xdr:colOff>
      <xdr:row>117</xdr:row>
      <xdr:rowOff>1085991</xdr:rowOff>
    </xdr:to>
    <xdr:pic>
      <xdr:nvPicPr>
        <xdr:cNvPr id="89" name="Рисунок 88" descr="Изображен.">
          <a:extLst>
            <a:ext uri="{FF2B5EF4-FFF2-40B4-BE49-F238E27FC236}">
              <a16:creationId xmlns:a16="http://schemas.microsoft.com/office/drawing/2014/main" xmlns="" id="{B8740BC6-0AE1-7FB5-FAEF-C9386745B3E0}"/>
            </a:ext>
          </a:extLst>
        </xdr:cNvPr>
        <xdr:cNvPicPr>
          <a:picLocks noChangeAspect="1"/>
        </xdr:cNvPicPr>
      </xdr:nvPicPr>
      <xdr:blipFill>
        <a:blip xmlns:r="http://schemas.openxmlformats.org/officeDocument/2006/relationships" r:embed="rId83"/>
        <a:stretch>
          <a:fillRect/>
        </a:stretch>
      </xdr:blipFill>
      <xdr:spPr>
        <a:xfrm>
          <a:off x="266700" y="11959590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118</xdr:row>
      <xdr:rowOff>57151</xdr:rowOff>
    </xdr:from>
    <xdr:to>
      <xdr:col>0</xdr:col>
      <xdr:colOff>1459366</xdr:colOff>
      <xdr:row>118</xdr:row>
      <xdr:rowOff>1085851</xdr:rowOff>
    </xdr:to>
    <xdr:pic>
      <xdr:nvPicPr>
        <xdr:cNvPr id="90" name="Рисунок 89" descr="Изображен.">
          <a:extLst>
            <a:ext uri="{FF2B5EF4-FFF2-40B4-BE49-F238E27FC236}">
              <a16:creationId xmlns:a16="http://schemas.microsoft.com/office/drawing/2014/main" xmlns="" id="{58E3A1BF-020D-21B7-F28D-A33083B8C58A}"/>
            </a:ext>
          </a:extLst>
        </xdr:cNvPr>
        <xdr:cNvPicPr>
          <a:picLocks noChangeAspect="1"/>
        </xdr:cNvPicPr>
      </xdr:nvPicPr>
      <xdr:blipFill>
        <a:blip xmlns:r="http://schemas.openxmlformats.org/officeDocument/2006/relationships" r:embed="rId84"/>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119</xdr:row>
      <xdr:rowOff>76200</xdr:rowOff>
    </xdr:from>
    <xdr:to>
      <xdr:col>0</xdr:col>
      <xdr:colOff>1486075</xdr:colOff>
      <xdr:row>119</xdr:row>
      <xdr:rowOff>1105044</xdr:rowOff>
    </xdr:to>
    <xdr:pic>
      <xdr:nvPicPr>
        <xdr:cNvPr id="91" name="Рисунок 90" descr="Изображен.">
          <a:extLst>
            <a:ext uri="{FF2B5EF4-FFF2-40B4-BE49-F238E27FC236}">
              <a16:creationId xmlns:a16="http://schemas.microsoft.com/office/drawing/2014/main" xmlns="" id="{FF99BBEB-7ED2-D691-AD4A-B6B8D1012D0C}"/>
            </a:ext>
          </a:extLst>
        </xdr:cNvPr>
        <xdr:cNvPicPr>
          <a:picLocks noChangeAspect="1"/>
        </xdr:cNvPicPr>
      </xdr:nvPicPr>
      <xdr:blipFill>
        <a:blip xmlns:r="http://schemas.openxmlformats.org/officeDocument/2006/relationships" r:embed="rId85"/>
        <a:stretch>
          <a:fillRect/>
        </a:stretch>
      </xdr:blipFill>
      <xdr:spPr>
        <a:xfrm>
          <a:off x="228600" y="121996200"/>
          <a:ext cx="1257475" cy="10288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120</xdr:row>
      <xdr:rowOff>57150</xdr:rowOff>
    </xdr:from>
    <xdr:to>
      <xdr:col>0</xdr:col>
      <xdr:colOff>1524183</xdr:colOff>
      <xdr:row>120</xdr:row>
      <xdr:rowOff>1124099</xdr:rowOff>
    </xdr:to>
    <xdr:pic>
      <xdr:nvPicPr>
        <xdr:cNvPr id="92" name="Рисунок 91" descr="Изображен.">
          <a:extLst>
            <a:ext uri="{FF2B5EF4-FFF2-40B4-BE49-F238E27FC236}">
              <a16:creationId xmlns:a16="http://schemas.microsoft.com/office/drawing/2014/main" xmlns="" id="{FE72ABE0-C34B-D268-C79B-40DE56AC1FF1}"/>
            </a:ext>
          </a:extLst>
        </xdr:cNvPr>
        <xdr:cNvPicPr>
          <a:picLocks noChangeAspect="1"/>
        </xdr:cNvPicPr>
      </xdr:nvPicPr>
      <xdr:blipFill>
        <a:blip xmlns:r="http://schemas.openxmlformats.org/officeDocument/2006/relationships" r:embed="rId86"/>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122</xdr:row>
      <xdr:rowOff>76200</xdr:rowOff>
    </xdr:from>
    <xdr:to>
      <xdr:col>0</xdr:col>
      <xdr:colOff>1600200</xdr:colOff>
      <xdr:row>122</xdr:row>
      <xdr:rowOff>1104900</xdr:rowOff>
    </xdr:to>
    <xdr:pic>
      <xdr:nvPicPr>
        <xdr:cNvPr id="93" name="Рисунок 92" descr="Изображен.">
          <a:extLst>
            <a:ext uri="{FF2B5EF4-FFF2-40B4-BE49-F238E27FC236}">
              <a16:creationId xmlns:a16="http://schemas.microsoft.com/office/drawing/2014/main" xmlns="" id="{5D7ED720-A4A8-D1C8-2C46-6F6111445FF0}"/>
            </a:ext>
          </a:extLst>
        </xdr:cNvPr>
        <xdr:cNvPicPr>
          <a:picLocks noChangeAspect="1"/>
        </xdr:cNvPicPr>
      </xdr:nvPicPr>
      <xdr:blipFill>
        <a:blip xmlns:r="http://schemas.openxmlformats.org/officeDocument/2006/relationships" r:embed="rId87"/>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123</xdr:row>
      <xdr:rowOff>95250</xdr:rowOff>
    </xdr:from>
    <xdr:to>
      <xdr:col>0</xdr:col>
      <xdr:colOff>1581150</xdr:colOff>
      <xdr:row>123</xdr:row>
      <xdr:rowOff>1104900</xdr:rowOff>
    </xdr:to>
    <xdr:pic>
      <xdr:nvPicPr>
        <xdr:cNvPr id="94" name="Рисунок 93" descr="Изображен.">
          <a:extLst>
            <a:ext uri="{FF2B5EF4-FFF2-40B4-BE49-F238E27FC236}">
              <a16:creationId xmlns:a16="http://schemas.microsoft.com/office/drawing/2014/main" xmlns="" id="{0E41A1BB-3D28-0638-6B26-633D2EB25403}"/>
            </a:ext>
          </a:extLst>
        </xdr:cNvPr>
        <xdr:cNvPicPr>
          <a:picLocks noChangeAspect="1"/>
        </xdr:cNvPicPr>
      </xdr:nvPicPr>
      <xdr:blipFill>
        <a:blip xmlns:r="http://schemas.openxmlformats.org/officeDocument/2006/relationships" r:embed="rId88"/>
        <a:stretch>
          <a:fillRect/>
        </a:stretch>
      </xdr:blipFill>
      <xdr:spPr>
        <a:xfrm>
          <a:off x="228600" y="125920500"/>
          <a:ext cx="1352550" cy="10096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247651</xdr:colOff>
      <xdr:row>124</xdr:row>
      <xdr:rowOff>57151</xdr:rowOff>
    </xdr:from>
    <xdr:to>
      <xdr:col>0</xdr:col>
      <xdr:colOff>1562101</xdr:colOff>
      <xdr:row>124</xdr:row>
      <xdr:rowOff>1082423</xdr:rowOff>
    </xdr:to>
    <xdr:pic>
      <xdr:nvPicPr>
        <xdr:cNvPr id="95" name="Рисунок 94" descr="Изображен.">
          <a:extLst>
            <a:ext uri="{FF2B5EF4-FFF2-40B4-BE49-F238E27FC236}">
              <a16:creationId xmlns:a16="http://schemas.microsoft.com/office/drawing/2014/main" xmlns="" id="{53B451F6-DBE9-2D0E-8D29-E0F6CA5E27CA}"/>
            </a:ext>
          </a:extLst>
        </xdr:cNvPr>
        <xdr:cNvPicPr>
          <a:picLocks noChangeAspect="1"/>
        </xdr:cNvPicPr>
      </xdr:nvPicPr>
      <xdr:blipFill>
        <a:blip xmlns:r="http://schemas.openxmlformats.org/officeDocument/2006/relationships" r:embed="rId89"/>
        <a:stretch>
          <a:fillRect/>
        </a:stretch>
      </xdr:blipFill>
      <xdr:spPr>
        <a:xfrm>
          <a:off x="247651" y="12708255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209551</xdr:colOff>
      <xdr:row>126</xdr:row>
      <xdr:rowOff>38101</xdr:rowOff>
    </xdr:from>
    <xdr:to>
      <xdr:col>0</xdr:col>
      <xdr:colOff>1543051</xdr:colOff>
      <xdr:row>126</xdr:row>
      <xdr:rowOff>1129147</xdr:rowOff>
    </xdr:to>
    <xdr:pic>
      <xdr:nvPicPr>
        <xdr:cNvPr id="96" name="Рисунок 95" descr="Изображен.">
          <a:extLst>
            <a:ext uri="{FF2B5EF4-FFF2-40B4-BE49-F238E27FC236}">
              <a16:creationId xmlns:a16="http://schemas.microsoft.com/office/drawing/2014/main" xmlns="" id="{ABDE9487-762D-C5BA-CBCA-93D54CE4AE13}"/>
            </a:ext>
          </a:extLst>
        </xdr:cNvPr>
        <xdr:cNvPicPr>
          <a:picLocks noChangeAspect="1"/>
        </xdr:cNvPicPr>
      </xdr:nvPicPr>
      <xdr:blipFill>
        <a:blip xmlns:r="http://schemas.openxmlformats.org/officeDocument/2006/relationships" r:embed="rId90"/>
        <a:stretch>
          <a:fillRect/>
        </a:stretch>
      </xdr:blipFill>
      <xdr:spPr>
        <a:xfrm>
          <a:off x="209551" y="128568451"/>
          <a:ext cx="1333500" cy="10910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127</xdr:row>
      <xdr:rowOff>57150</xdr:rowOff>
    </xdr:from>
    <xdr:to>
      <xdr:col>0</xdr:col>
      <xdr:colOff>1533715</xdr:colOff>
      <xdr:row>127</xdr:row>
      <xdr:rowOff>1162204</xdr:rowOff>
    </xdr:to>
    <xdr:pic>
      <xdr:nvPicPr>
        <xdr:cNvPr id="97" name="Рисунок 96" descr="Изображен.">
          <a:extLst>
            <a:ext uri="{FF2B5EF4-FFF2-40B4-BE49-F238E27FC236}">
              <a16:creationId xmlns:a16="http://schemas.microsoft.com/office/drawing/2014/main" xmlns="" id="{1BAECF56-AFF9-FE2A-71BE-E23374149314}"/>
            </a:ext>
          </a:extLst>
        </xdr:cNvPr>
        <xdr:cNvPicPr>
          <a:picLocks noChangeAspect="1"/>
        </xdr:cNvPicPr>
      </xdr:nvPicPr>
      <xdr:blipFill>
        <a:blip xmlns:r="http://schemas.openxmlformats.org/officeDocument/2006/relationships" r:embed="rId91"/>
        <a:stretch>
          <a:fillRect/>
        </a:stretch>
      </xdr:blipFill>
      <xdr:spPr>
        <a:xfrm>
          <a:off x="171450" y="12978765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128</xdr:row>
      <xdr:rowOff>76200</xdr:rowOff>
    </xdr:from>
    <xdr:to>
      <xdr:col>0</xdr:col>
      <xdr:colOff>1533710</xdr:colOff>
      <xdr:row>128</xdr:row>
      <xdr:rowOff>1124096</xdr:rowOff>
    </xdr:to>
    <xdr:pic>
      <xdr:nvPicPr>
        <xdr:cNvPr id="99" name="Рисунок 98" descr="Изображен.">
          <a:extLst>
            <a:ext uri="{FF2B5EF4-FFF2-40B4-BE49-F238E27FC236}">
              <a16:creationId xmlns:a16="http://schemas.microsoft.com/office/drawing/2014/main" xmlns="" id="{6727E283-ED96-748C-02B4-E44FB2559C43}"/>
            </a:ext>
          </a:extLst>
        </xdr:cNvPr>
        <xdr:cNvPicPr>
          <a:picLocks noChangeAspect="1"/>
        </xdr:cNvPicPr>
      </xdr:nvPicPr>
      <xdr:blipFill>
        <a:blip xmlns:r="http://schemas.openxmlformats.org/officeDocument/2006/relationships" r:embed="rId92"/>
        <a:stretch>
          <a:fillRect/>
        </a:stretch>
      </xdr:blipFill>
      <xdr:spPr>
        <a:xfrm>
          <a:off x="209550" y="13100685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152399</xdr:colOff>
      <xdr:row>131</xdr:row>
      <xdr:rowOff>114300</xdr:rowOff>
    </xdr:from>
    <xdr:to>
      <xdr:col>0</xdr:col>
      <xdr:colOff>1668994</xdr:colOff>
      <xdr:row>131</xdr:row>
      <xdr:rowOff>1238249</xdr:rowOff>
    </xdr:to>
    <xdr:pic>
      <xdr:nvPicPr>
        <xdr:cNvPr id="102" name="Рисунок 101">
          <a:extLst>
            <a:ext uri="{FF2B5EF4-FFF2-40B4-BE49-F238E27FC236}">
              <a16:creationId xmlns:a16="http://schemas.microsoft.com/office/drawing/2014/main" xmlns="" id="{1B872CBC-8F98-10CC-3D6A-84CF380F997B}"/>
            </a:ext>
          </a:extLst>
        </xdr:cNvPr>
        <xdr:cNvPicPr>
          <a:picLocks noChangeAspect="1"/>
        </xdr:cNvPicPr>
      </xdr:nvPicPr>
      <xdr:blipFill>
        <a:blip xmlns:r="http://schemas.openxmlformats.org/officeDocument/2006/relationships" r:embed="rId93"/>
        <a:stretch>
          <a:fillRect/>
        </a:stretch>
      </xdr:blipFill>
      <xdr:spPr>
        <a:xfrm>
          <a:off x="152399" y="133940550"/>
          <a:ext cx="1516595" cy="1123949"/>
        </a:xfrm>
        <a:prstGeom prst="rect">
          <a:avLst/>
        </a:prstGeom>
      </xdr:spPr>
    </xdr:pic>
    <xdr:clientData/>
  </xdr:twoCellAnchor>
  <xdr:twoCellAnchor editAs="oneCell">
    <xdr:from>
      <xdr:col>0</xdr:col>
      <xdr:colOff>19050</xdr:colOff>
      <xdr:row>130</xdr:row>
      <xdr:rowOff>190500</xdr:rowOff>
    </xdr:from>
    <xdr:to>
      <xdr:col>0</xdr:col>
      <xdr:colOff>1756410</xdr:colOff>
      <xdr:row>130</xdr:row>
      <xdr:rowOff>1276350</xdr:rowOff>
    </xdr:to>
    <xdr:pic>
      <xdr:nvPicPr>
        <xdr:cNvPr id="103" name="Рисунок 102">
          <a:hlinkClick xmlns:r="http://schemas.openxmlformats.org/officeDocument/2006/relationships" r:id="rId94"/>
          <a:extLst>
            <a:ext uri="{FF2B5EF4-FFF2-40B4-BE49-F238E27FC236}">
              <a16:creationId xmlns:a16="http://schemas.microsoft.com/office/drawing/2014/main" xmlns="" id="{10F6120F-43BA-3BDC-73B1-E0D2B6FB6990}"/>
            </a:ext>
          </a:extLst>
        </xdr:cNvPr>
        <xdr:cNvPicPr>
          <a:picLocks noChangeAspect="1"/>
        </xdr:cNvPicPr>
      </xdr:nvPicPr>
      <xdr:blipFill>
        <a:blip xmlns:r="http://schemas.openxmlformats.org/officeDocument/2006/relationships" r:embed="rId95"/>
        <a:stretch>
          <a:fillRect/>
        </a:stretch>
      </xdr:blipFill>
      <xdr:spPr>
        <a:xfrm>
          <a:off x="19050" y="132626100"/>
          <a:ext cx="1737360" cy="1085850"/>
        </a:xfrm>
        <a:prstGeom prst="rect">
          <a:avLst/>
        </a:prstGeom>
      </xdr:spPr>
    </xdr:pic>
    <xdr:clientData/>
  </xdr:twoCellAnchor>
  <xdr:twoCellAnchor editAs="oneCell">
    <xdr:from>
      <xdr:col>0</xdr:col>
      <xdr:colOff>266700</xdr:colOff>
      <xdr:row>135</xdr:row>
      <xdr:rowOff>95250</xdr:rowOff>
    </xdr:from>
    <xdr:to>
      <xdr:col>0</xdr:col>
      <xdr:colOff>1600200</xdr:colOff>
      <xdr:row>135</xdr:row>
      <xdr:rowOff>1124462</xdr:rowOff>
    </xdr:to>
    <xdr:pic>
      <xdr:nvPicPr>
        <xdr:cNvPr id="105" name="Рисунок 104" descr="Изображен.">
          <a:extLst>
            <a:ext uri="{FF2B5EF4-FFF2-40B4-BE49-F238E27FC236}">
              <a16:creationId xmlns:a16="http://schemas.microsoft.com/office/drawing/2014/main" xmlns="" id="{FAE0DEAB-C2E3-818E-4291-1358BF1AD37F}"/>
            </a:ext>
          </a:extLst>
        </xdr:cNvPr>
        <xdr:cNvPicPr>
          <a:picLocks noChangeAspect="1"/>
        </xdr:cNvPicPr>
      </xdr:nvPicPr>
      <xdr:blipFill>
        <a:blip xmlns:r="http://schemas.openxmlformats.org/officeDocument/2006/relationships" r:embed="rId96"/>
        <a:stretch>
          <a:fillRect/>
        </a:stretch>
      </xdr:blipFill>
      <xdr:spPr>
        <a:xfrm>
          <a:off x="266700" y="135636000"/>
          <a:ext cx="1333500" cy="1029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136</xdr:row>
      <xdr:rowOff>57150</xdr:rowOff>
    </xdr:from>
    <xdr:to>
      <xdr:col>0</xdr:col>
      <xdr:colOff>1627310</xdr:colOff>
      <xdr:row>136</xdr:row>
      <xdr:rowOff>1123950</xdr:rowOff>
    </xdr:to>
    <xdr:pic>
      <xdr:nvPicPr>
        <xdr:cNvPr id="106" name="Рисунок 105" descr="Изображен.">
          <a:extLst>
            <a:ext uri="{FF2B5EF4-FFF2-40B4-BE49-F238E27FC236}">
              <a16:creationId xmlns:a16="http://schemas.microsoft.com/office/drawing/2014/main" xmlns="" id="{EB6C42B3-2C41-CC1F-AC4E-6D0727EA4DC6}"/>
            </a:ext>
          </a:extLst>
        </xdr:cNvPr>
        <xdr:cNvPicPr>
          <a:picLocks noChangeAspect="1"/>
        </xdr:cNvPicPr>
      </xdr:nvPicPr>
      <xdr:blipFill>
        <a:blip xmlns:r="http://schemas.openxmlformats.org/officeDocument/2006/relationships" r:embed="rId97"/>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138</xdr:row>
      <xdr:rowOff>19050</xdr:rowOff>
    </xdr:from>
    <xdr:to>
      <xdr:col>0</xdr:col>
      <xdr:colOff>1619250</xdr:colOff>
      <xdr:row>138</xdr:row>
      <xdr:rowOff>1486105</xdr:rowOff>
    </xdr:to>
    <xdr:pic>
      <xdr:nvPicPr>
        <xdr:cNvPr id="107" name="Рисунок 106" descr="Изображен.">
          <a:extLst>
            <a:ext uri="{FF2B5EF4-FFF2-40B4-BE49-F238E27FC236}">
              <a16:creationId xmlns:a16="http://schemas.microsoft.com/office/drawing/2014/main" xmlns="" id="{C9F7C772-CE1E-85B3-1CC9-4D31A706301E}"/>
            </a:ext>
          </a:extLst>
        </xdr:cNvPr>
        <xdr:cNvPicPr>
          <a:picLocks noChangeAspect="1"/>
        </xdr:cNvPicPr>
      </xdr:nvPicPr>
      <xdr:blipFill>
        <a:blip xmlns:r="http://schemas.openxmlformats.org/officeDocument/2006/relationships" r:embed="rId98"/>
        <a:stretch>
          <a:fillRect/>
        </a:stretch>
      </xdr:blipFill>
      <xdr:spPr>
        <a:xfrm>
          <a:off x="209550" y="138322050"/>
          <a:ext cx="1409700" cy="1467055"/>
        </a:xfrm>
        <a:prstGeom prst="rect">
          <a:avLst/>
        </a:prstGeom>
      </xdr:spPr>
    </xdr:pic>
    <xdr:clientData/>
  </xdr:twoCellAnchor>
  <xdr:twoCellAnchor editAs="oneCell">
    <xdr:from>
      <xdr:col>0</xdr:col>
      <xdr:colOff>342900</xdr:colOff>
      <xdr:row>140</xdr:row>
      <xdr:rowOff>76200</xdr:rowOff>
    </xdr:from>
    <xdr:to>
      <xdr:col>0</xdr:col>
      <xdr:colOff>1457481</xdr:colOff>
      <xdr:row>140</xdr:row>
      <xdr:rowOff>1124096</xdr:rowOff>
    </xdr:to>
    <xdr:pic>
      <xdr:nvPicPr>
        <xdr:cNvPr id="108" name="Рисунок 107" descr="Рисунок 198">
          <a:extLst>
            <a:ext uri="{FF2B5EF4-FFF2-40B4-BE49-F238E27FC236}">
              <a16:creationId xmlns:a16="http://schemas.microsoft.com/office/drawing/2014/main" xmlns="" id="{A8AF8811-CB70-1541-8BA7-377E1C6EFFE7}"/>
            </a:ext>
          </a:extLst>
        </xdr:cNvPr>
        <xdr:cNvPicPr>
          <a:picLocks noChangeAspect="1"/>
        </xdr:cNvPicPr>
      </xdr:nvPicPr>
      <xdr:blipFill>
        <a:blip xmlns:r="http://schemas.openxmlformats.org/officeDocument/2006/relationships" r:embed="rId99"/>
        <a:stretch>
          <a:fillRect/>
        </a:stretch>
      </xdr:blipFill>
      <xdr:spPr>
        <a:xfrm>
          <a:off x="342900" y="140360400"/>
          <a:ext cx="1114581" cy="1047896"/>
        </a:xfrm>
        <a:prstGeom prst="rect">
          <a:avLst/>
        </a:prstGeom>
      </xdr:spPr>
    </xdr:pic>
    <xdr:clientData/>
  </xdr:twoCellAnchor>
  <xdr:twoCellAnchor editAs="oneCell">
    <xdr:from>
      <xdr:col>0</xdr:col>
      <xdr:colOff>266700</xdr:colOff>
      <xdr:row>141</xdr:row>
      <xdr:rowOff>19050</xdr:rowOff>
    </xdr:from>
    <xdr:to>
      <xdr:col>0</xdr:col>
      <xdr:colOff>1552754</xdr:colOff>
      <xdr:row>141</xdr:row>
      <xdr:rowOff>1152683</xdr:rowOff>
    </xdr:to>
    <xdr:pic>
      <xdr:nvPicPr>
        <xdr:cNvPr id="109" name="Рисунок 108">
          <a:extLst>
            <a:ext uri="{FF2B5EF4-FFF2-40B4-BE49-F238E27FC236}">
              <a16:creationId xmlns:a16="http://schemas.microsoft.com/office/drawing/2014/main" xmlns="" id="{0566BB23-B858-F929-8307-BF51BBB50C79}"/>
            </a:ext>
          </a:extLst>
        </xdr:cNvPr>
        <xdr:cNvPicPr>
          <a:picLocks noChangeAspect="1"/>
        </xdr:cNvPicPr>
      </xdr:nvPicPr>
      <xdr:blipFill>
        <a:blip xmlns:r="http://schemas.openxmlformats.org/officeDocument/2006/relationships" r:embed="rId100"/>
        <a:stretch>
          <a:fillRect/>
        </a:stretch>
      </xdr:blipFill>
      <xdr:spPr>
        <a:xfrm>
          <a:off x="266700" y="141465300"/>
          <a:ext cx="1286054" cy="1133633"/>
        </a:xfrm>
        <a:prstGeom prst="rect">
          <a:avLst/>
        </a:prstGeom>
      </xdr:spPr>
    </xdr:pic>
    <xdr:clientData/>
  </xdr:twoCellAnchor>
  <xdr:twoCellAnchor editAs="oneCell">
    <xdr:from>
      <xdr:col>0</xdr:col>
      <xdr:colOff>361950</xdr:colOff>
      <xdr:row>142</xdr:row>
      <xdr:rowOff>57150</xdr:rowOff>
    </xdr:from>
    <xdr:to>
      <xdr:col>0</xdr:col>
      <xdr:colOff>1485900</xdr:colOff>
      <xdr:row>142</xdr:row>
      <xdr:rowOff>1162050</xdr:rowOff>
    </xdr:to>
    <xdr:pic>
      <xdr:nvPicPr>
        <xdr:cNvPr id="110" name="Рисунок 109" descr="Рисунок 194">
          <a:extLst>
            <a:ext uri="{FF2B5EF4-FFF2-40B4-BE49-F238E27FC236}">
              <a16:creationId xmlns:a16="http://schemas.microsoft.com/office/drawing/2014/main" xmlns="" id="{B6DC89A7-16EA-E3E1-6592-F9838D296DD6}"/>
            </a:ext>
          </a:extLst>
        </xdr:cNvPr>
        <xdr:cNvPicPr>
          <a:picLocks noChangeAspect="1"/>
        </xdr:cNvPicPr>
      </xdr:nvPicPr>
      <xdr:blipFill>
        <a:blip xmlns:r="http://schemas.openxmlformats.org/officeDocument/2006/relationships" r:embed="rId101"/>
        <a:stretch>
          <a:fillRect/>
        </a:stretch>
      </xdr:blipFill>
      <xdr:spPr>
        <a:xfrm>
          <a:off x="361950" y="142760700"/>
          <a:ext cx="1123950" cy="1104900"/>
        </a:xfrm>
        <a:prstGeom prst="rect">
          <a:avLst/>
        </a:prstGeom>
      </xdr:spPr>
    </xdr:pic>
    <xdr:clientData/>
  </xdr:twoCellAnchor>
  <xdr:twoCellAnchor editAs="oneCell">
    <xdr:from>
      <xdr:col>0</xdr:col>
      <xdr:colOff>342900</xdr:colOff>
      <xdr:row>143</xdr:row>
      <xdr:rowOff>95250</xdr:rowOff>
    </xdr:from>
    <xdr:to>
      <xdr:col>0</xdr:col>
      <xdr:colOff>1504950</xdr:colOff>
      <xdr:row>143</xdr:row>
      <xdr:rowOff>1162199</xdr:rowOff>
    </xdr:to>
    <xdr:pic>
      <xdr:nvPicPr>
        <xdr:cNvPr id="111" name="Рисунок 110" descr="Рисунок 196">
          <a:extLst>
            <a:ext uri="{FF2B5EF4-FFF2-40B4-BE49-F238E27FC236}">
              <a16:creationId xmlns:a16="http://schemas.microsoft.com/office/drawing/2014/main" xmlns="" id="{DD9A778A-B2EA-3DDF-9E80-5240DD2BDCFE}"/>
            </a:ext>
          </a:extLst>
        </xdr:cNvPr>
        <xdr:cNvPicPr>
          <a:picLocks noChangeAspect="1"/>
        </xdr:cNvPicPr>
      </xdr:nvPicPr>
      <xdr:blipFill>
        <a:blip xmlns:r="http://schemas.openxmlformats.org/officeDocument/2006/relationships" r:embed="rId102"/>
        <a:stretch>
          <a:fillRect/>
        </a:stretch>
      </xdr:blipFill>
      <xdr:spPr>
        <a:xfrm>
          <a:off x="342900" y="144056100"/>
          <a:ext cx="1162050" cy="1066949"/>
        </a:xfrm>
        <a:prstGeom prst="rect">
          <a:avLst/>
        </a:prstGeom>
      </xdr:spPr>
    </xdr:pic>
    <xdr:clientData/>
  </xdr:twoCellAnchor>
  <xdr:twoCellAnchor editAs="oneCell">
    <xdr:from>
      <xdr:col>0</xdr:col>
      <xdr:colOff>361950</xdr:colOff>
      <xdr:row>144</xdr:row>
      <xdr:rowOff>76200</xdr:rowOff>
    </xdr:from>
    <xdr:to>
      <xdr:col>0</xdr:col>
      <xdr:colOff>1514636</xdr:colOff>
      <xdr:row>144</xdr:row>
      <xdr:rowOff>1190781</xdr:rowOff>
    </xdr:to>
    <xdr:pic>
      <xdr:nvPicPr>
        <xdr:cNvPr id="112" name="Рисунок 111" descr="Рисунок 118">
          <a:extLst>
            <a:ext uri="{FF2B5EF4-FFF2-40B4-BE49-F238E27FC236}">
              <a16:creationId xmlns:a16="http://schemas.microsoft.com/office/drawing/2014/main" xmlns="" id="{B8926D69-DBD7-23BD-975E-E38D1705486C}"/>
            </a:ext>
          </a:extLst>
        </xdr:cNvPr>
        <xdr:cNvPicPr>
          <a:picLocks noChangeAspect="1"/>
        </xdr:cNvPicPr>
      </xdr:nvPicPr>
      <xdr:blipFill>
        <a:blip xmlns:r="http://schemas.openxmlformats.org/officeDocument/2006/relationships" r:embed="rId103"/>
        <a:stretch>
          <a:fillRect/>
        </a:stretch>
      </xdr:blipFill>
      <xdr:spPr>
        <a:xfrm>
          <a:off x="361950" y="145237200"/>
          <a:ext cx="1152686" cy="1114581"/>
        </a:xfrm>
        <a:prstGeom prst="rect">
          <a:avLst/>
        </a:prstGeom>
      </xdr:spPr>
    </xdr:pic>
    <xdr:clientData/>
  </xdr:twoCellAnchor>
  <xdr:twoCellAnchor editAs="oneCell">
    <xdr:from>
      <xdr:col>0</xdr:col>
      <xdr:colOff>361950</xdr:colOff>
      <xdr:row>145</xdr:row>
      <xdr:rowOff>95250</xdr:rowOff>
    </xdr:from>
    <xdr:to>
      <xdr:col>0</xdr:col>
      <xdr:colOff>1543050</xdr:colOff>
      <xdr:row>145</xdr:row>
      <xdr:rowOff>1143146</xdr:rowOff>
    </xdr:to>
    <xdr:pic>
      <xdr:nvPicPr>
        <xdr:cNvPr id="113" name="Рисунок 112" descr="Рисунок 75">
          <a:extLst>
            <a:ext uri="{FF2B5EF4-FFF2-40B4-BE49-F238E27FC236}">
              <a16:creationId xmlns:a16="http://schemas.microsoft.com/office/drawing/2014/main" xmlns="" id="{34ECE6E7-EF47-A8B4-8F57-DCF8FEAF5A20}"/>
            </a:ext>
          </a:extLst>
        </xdr:cNvPr>
        <xdr:cNvPicPr>
          <a:picLocks noChangeAspect="1"/>
        </xdr:cNvPicPr>
      </xdr:nvPicPr>
      <xdr:blipFill>
        <a:blip xmlns:r="http://schemas.openxmlformats.org/officeDocument/2006/relationships" r:embed="rId104"/>
        <a:stretch>
          <a:fillRect/>
        </a:stretch>
      </xdr:blipFill>
      <xdr:spPr>
        <a:xfrm>
          <a:off x="361950" y="146494500"/>
          <a:ext cx="1181100" cy="1047896"/>
        </a:xfrm>
        <a:prstGeom prst="rect">
          <a:avLst/>
        </a:prstGeom>
      </xdr:spPr>
    </xdr:pic>
    <xdr:clientData/>
  </xdr:twoCellAnchor>
  <xdr:twoCellAnchor editAs="oneCell">
    <xdr:from>
      <xdr:col>0</xdr:col>
      <xdr:colOff>400050</xdr:colOff>
      <xdr:row>146</xdr:row>
      <xdr:rowOff>76200</xdr:rowOff>
    </xdr:from>
    <xdr:to>
      <xdr:col>0</xdr:col>
      <xdr:colOff>1581150</xdr:colOff>
      <xdr:row>146</xdr:row>
      <xdr:rowOff>1119240</xdr:rowOff>
    </xdr:to>
    <xdr:pic>
      <xdr:nvPicPr>
        <xdr:cNvPr id="115" name="Рисунок 114" descr="Рисунок 62">
          <a:extLst>
            <a:ext uri="{FF2B5EF4-FFF2-40B4-BE49-F238E27FC236}">
              <a16:creationId xmlns:a16="http://schemas.microsoft.com/office/drawing/2014/main" xmlns="" id="{6A27EF2F-92FA-57DA-8DA6-7CB4AAF18FBF}"/>
            </a:ext>
          </a:extLst>
        </xdr:cNvPr>
        <xdr:cNvPicPr>
          <a:picLocks noChangeAspect="1"/>
        </xdr:cNvPicPr>
      </xdr:nvPicPr>
      <xdr:blipFill>
        <a:blip xmlns:r="http://schemas.openxmlformats.org/officeDocument/2006/relationships" r:embed="rId105"/>
        <a:stretch>
          <a:fillRect/>
        </a:stretch>
      </xdr:blipFill>
      <xdr:spPr>
        <a:xfrm>
          <a:off x="400050" y="147694650"/>
          <a:ext cx="1181100" cy="1043040"/>
        </a:xfrm>
        <a:prstGeom prst="rect">
          <a:avLst/>
        </a:prstGeom>
      </xdr:spPr>
    </xdr:pic>
    <xdr:clientData/>
  </xdr:twoCellAnchor>
  <xdr:twoCellAnchor editAs="oneCell">
    <xdr:from>
      <xdr:col>0</xdr:col>
      <xdr:colOff>400050</xdr:colOff>
      <xdr:row>147</xdr:row>
      <xdr:rowOff>38100</xdr:rowOff>
    </xdr:from>
    <xdr:to>
      <xdr:col>0</xdr:col>
      <xdr:colOff>1581150</xdr:colOff>
      <xdr:row>147</xdr:row>
      <xdr:rowOff>1045146</xdr:rowOff>
    </xdr:to>
    <xdr:pic>
      <xdr:nvPicPr>
        <xdr:cNvPr id="116" name="Рисунок 115" descr="Рисунок 39">
          <a:extLst>
            <a:ext uri="{FF2B5EF4-FFF2-40B4-BE49-F238E27FC236}">
              <a16:creationId xmlns:a16="http://schemas.microsoft.com/office/drawing/2014/main" xmlns="" id="{9BF998F1-AF53-7830-B7AA-C0A14ABF6C96}"/>
            </a:ext>
          </a:extLst>
        </xdr:cNvPr>
        <xdr:cNvPicPr>
          <a:picLocks noChangeAspect="1"/>
        </xdr:cNvPicPr>
      </xdr:nvPicPr>
      <xdr:blipFill>
        <a:blip xmlns:r="http://schemas.openxmlformats.org/officeDocument/2006/relationships" r:embed="rId106"/>
        <a:stretch>
          <a:fillRect/>
        </a:stretch>
      </xdr:blipFill>
      <xdr:spPr>
        <a:xfrm>
          <a:off x="400050" y="148837650"/>
          <a:ext cx="1181100" cy="1007046"/>
        </a:xfrm>
        <a:prstGeom prst="rect">
          <a:avLst/>
        </a:prstGeom>
      </xdr:spPr>
    </xdr:pic>
    <xdr:clientData/>
  </xdr:twoCellAnchor>
  <xdr:twoCellAnchor editAs="oneCell">
    <xdr:from>
      <xdr:col>0</xdr:col>
      <xdr:colOff>419100</xdr:colOff>
      <xdr:row>148</xdr:row>
      <xdr:rowOff>38100</xdr:rowOff>
    </xdr:from>
    <xdr:to>
      <xdr:col>0</xdr:col>
      <xdr:colOff>1562100</xdr:colOff>
      <xdr:row>148</xdr:row>
      <xdr:rowOff>1085996</xdr:rowOff>
    </xdr:to>
    <xdr:pic>
      <xdr:nvPicPr>
        <xdr:cNvPr id="117" name="Рисунок 116" descr="Рисунок 136">
          <a:extLst>
            <a:ext uri="{FF2B5EF4-FFF2-40B4-BE49-F238E27FC236}">
              <a16:creationId xmlns:a16="http://schemas.microsoft.com/office/drawing/2014/main" xmlns="" id="{8A1BFC8B-3DE9-36EA-4B64-5D6DED95A138}"/>
            </a:ext>
          </a:extLst>
        </xdr:cNvPr>
        <xdr:cNvPicPr>
          <a:picLocks noChangeAspect="1"/>
        </xdr:cNvPicPr>
      </xdr:nvPicPr>
      <xdr:blipFill>
        <a:blip xmlns:r="http://schemas.openxmlformats.org/officeDocument/2006/relationships" r:embed="rId107"/>
        <a:stretch>
          <a:fillRect/>
        </a:stretch>
      </xdr:blipFill>
      <xdr:spPr>
        <a:xfrm>
          <a:off x="419100" y="150037800"/>
          <a:ext cx="1143000" cy="1047896"/>
        </a:xfrm>
        <a:prstGeom prst="rect">
          <a:avLst/>
        </a:prstGeom>
      </xdr:spPr>
    </xdr:pic>
    <xdr:clientData/>
  </xdr:twoCellAnchor>
  <xdr:twoCellAnchor editAs="oneCell">
    <xdr:from>
      <xdr:col>0</xdr:col>
      <xdr:colOff>57150</xdr:colOff>
      <xdr:row>150</xdr:row>
      <xdr:rowOff>19050</xdr:rowOff>
    </xdr:from>
    <xdr:to>
      <xdr:col>0</xdr:col>
      <xdr:colOff>1809995</xdr:colOff>
      <xdr:row>150</xdr:row>
      <xdr:rowOff>1590894</xdr:rowOff>
    </xdr:to>
    <xdr:pic>
      <xdr:nvPicPr>
        <xdr:cNvPr id="118" name="Рисунок 117">
          <a:extLst>
            <a:ext uri="{FF2B5EF4-FFF2-40B4-BE49-F238E27FC236}">
              <a16:creationId xmlns:a16="http://schemas.microsoft.com/office/drawing/2014/main" xmlns="" id="{A47752F8-12CC-BAB9-7299-26D7EF46E5E4}"/>
            </a:ext>
          </a:extLst>
        </xdr:cNvPr>
        <xdr:cNvPicPr>
          <a:picLocks noChangeAspect="1"/>
        </xdr:cNvPicPr>
      </xdr:nvPicPr>
      <xdr:blipFill>
        <a:blip xmlns:r="http://schemas.openxmlformats.org/officeDocument/2006/relationships" r:embed="rId108"/>
        <a:stretch>
          <a:fillRect/>
        </a:stretch>
      </xdr:blipFill>
      <xdr:spPr>
        <a:xfrm>
          <a:off x="57150" y="151428450"/>
          <a:ext cx="1752845" cy="1571844"/>
        </a:xfrm>
        <a:prstGeom prst="rect">
          <a:avLst/>
        </a:prstGeom>
      </xdr:spPr>
    </xdr:pic>
    <xdr:clientData/>
  </xdr:twoCellAnchor>
  <xdr:twoCellAnchor editAs="oneCell">
    <xdr:from>
      <xdr:col>0</xdr:col>
      <xdr:colOff>114300</xdr:colOff>
      <xdr:row>151</xdr:row>
      <xdr:rowOff>19051</xdr:rowOff>
    </xdr:from>
    <xdr:to>
      <xdr:col>0</xdr:col>
      <xdr:colOff>1714500</xdr:colOff>
      <xdr:row>152</xdr:row>
      <xdr:rowOff>2968</xdr:rowOff>
    </xdr:to>
    <xdr:pic>
      <xdr:nvPicPr>
        <xdr:cNvPr id="119" name="Рисунок 118">
          <a:extLst>
            <a:ext uri="{FF2B5EF4-FFF2-40B4-BE49-F238E27FC236}">
              <a16:creationId xmlns:a16="http://schemas.microsoft.com/office/drawing/2014/main" xmlns="" id="{3CBFFBFF-E56C-B23A-84C2-F3F94EC52426}"/>
            </a:ext>
          </a:extLst>
        </xdr:cNvPr>
        <xdr:cNvPicPr>
          <a:picLocks noChangeAspect="1"/>
        </xdr:cNvPicPr>
      </xdr:nvPicPr>
      <xdr:blipFill>
        <a:blip xmlns:r="http://schemas.openxmlformats.org/officeDocument/2006/relationships" r:embed="rId109"/>
        <a:stretch>
          <a:fillRect/>
        </a:stretch>
      </xdr:blipFill>
      <xdr:spPr>
        <a:xfrm>
          <a:off x="114300" y="153066751"/>
          <a:ext cx="1600200" cy="1460292"/>
        </a:xfrm>
        <a:prstGeom prst="rect">
          <a:avLst/>
        </a:prstGeom>
      </xdr:spPr>
    </xdr:pic>
    <xdr:clientData/>
  </xdr:twoCellAnchor>
  <xdr:twoCellAnchor editAs="oneCell">
    <xdr:from>
      <xdr:col>0</xdr:col>
      <xdr:colOff>95249</xdr:colOff>
      <xdr:row>152</xdr:row>
      <xdr:rowOff>38100</xdr:rowOff>
    </xdr:from>
    <xdr:to>
      <xdr:col>0</xdr:col>
      <xdr:colOff>1843814</xdr:colOff>
      <xdr:row>152</xdr:row>
      <xdr:rowOff>1619250</xdr:rowOff>
    </xdr:to>
    <xdr:pic>
      <xdr:nvPicPr>
        <xdr:cNvPr id="120" name="Рисунок 119">
          <a:extLst>
            <a:ext uri="{FF2B5EF4-FFF2-40B4-BE49-F238E27FC236}">
              <a16:creationId xmlns:a16="http://schemas.microsoft.com/office/drawing/2014/main" xmlns="" id="{CEF896D0-4A73-CB9C-80A1-628FDD2D4482}"/>
            </a:ext>
          </a:extLst>
        </xdr:cNvPr>
        <xdr:cNvPicPr>
          <a:picLocks noChangeAspect="1"/>
        </xdr:cNvPicPr>
      </xdr:nvPicPr>
      <xdr:blipFill>
        <a:blip xmlns:r="http://schemas.openxmlformats.org/officeDocument/2006/relationships" r:embed="rId110"/>
        <a:stretch>
          <a:fillRect/>
        </a:stretch>
      </xdr:blipFill>
      <xdr:spPr>
        <a:xfrm>
          <a:off x="95249" y="154571700"/>
          <a:ext cx="1748565" cy="1581150"/>
        </a:xfrm>
        <a:prstGeom prst="rect">
          <a:avLst/>
        </a:prstGeom>
      </xdr:spPr>
    </xdr:pic>
    <xdr:clientData/>
  </xdr:twoCellAnchor>
  <xdr:twoCellAnchor editAs="oneCell">
    <xdr:from>
      <xdr:col>0</xdr:col>
      <xdr:colOff>285750</xdr:colOff>
      <xdr:row>154</xdr:row>
      <xdr:rowOff>114300</xdr:rowOff>
    </xdr:from>
    <xdr:to>
      <xdr:col>0</xdr:col>
      <xdr:colOff>1352550</xdr:colOff>
      <xdr:row>154</xdr:row>
      <xdr:rowOff>1409700</xdr:rowOff>
    </xdr:to>
    <xdr:pic>
      <xdr:nvPicPr>
        <xdr:cNvPr id="121" name="Рисунок 120" descr="Изображен.">
          <a:extLst>
            <a:ext uri="{FF2B5EF4-FFF2-40B4-BE49-F238E27FC236}">
              <a16:creationId xmlns:a16="http://schemas.microsoft.com/office/drawing/2014/main" xmlns="" id="{94C142DE-44CC-AE4F-6D65-D9D8D1290A65}"/>
            </a:ext>
          </a:extLst>
        </xdr:cNvPr>
        <xdr:cNvPicPr>
          <a:picLocks noChangeAspect="1"/>
        </xdr:cNvPicPr>
      </xdr:nvPicPr>
      <xdr:blipFill>
        <a:blip xmlns:r="http://schemas.openxmlformats.org/officeDocument/2006/relationships" r:embed="rId111"/>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323851</xdr:colOff>
      <xdr:row>155</xdr:row>
      <xdr:rowOff>152400</xdr:rowOff>
    </xdr:from>
    <xdr:to>
      <xdr:col>0</xdr:col>
      <xdr:colOff>1371600</xdr:colOff>
      <xdr:row>155</xdr:row>
      <xdr:rowOff>1447800</xdr:rowOff>
    </xdr:to>
    <xdr:pic>
      <xdr:nvPicPr>
        <xdr:cNvPr id="122" name="Рисунок 121" descr="Изображен.">
          <a:extLst>
            <a:ext uri="{FF2B5EF4-FFF2-40B4-BE49-F238E27FC236}">
              <a16:creationId xmlns:a16="http://schemas.microsoft.com/office/drawing/2014/main" xmlns="" id="{EB437F2F-478B-BC29-3073-2FECC5C19FE8}"/>
            </a:ext>
          </a:extLst>
        </xdr:cNvPr>
        <xdr:cNvPicPr>
          <a:picLocks noChangeAspect="1"/>
        </xdr:cNvPicPr>
      </xdr:nvPicPr>
      <xdr:blipFill>
        <a:blip xmlns:r="http://schemas.openxmlformats.org/officeDocument/2006/relationships" r:embed="rId112"/>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156</xdr:row>
      <xdr:rowOff>76200</xdr:rowOff>
    </xdr:from>
    <xdr:to>
      <xdr:col>0</xdr:col>
      <xdr:colOff>1456471</xdr:colOff>
      <xdr:row>156</xdr:row>
      <xdr:rowOff>1352550</xdr:rowOff>
    </xdr:to>
    <xdr:pic>
      <xdr:nvPicPr>
        <xdr:cNvPr id="123" name="Рисунок 122" descr="Изображение 5">
          <a:extLst>
            <a:ext uri="{FF2B5EF4-FFF2-40B4-BE49-F238E27FC236}">
              <a16:creationId xmlns:a16="http://schemas.microsoft.com/office/drawing/2014/main" xmlns="" id="{622EA5B2-5308-5203-B36C-6A9CCE754240}"/>
            </a:ext>
          </a:extLst>
        </xdr:cNvPr>
        <xdr:cNvPicPr>
          <a:picLocks noChangeAspect="1"/>
        </xdr:cNvPicPr>
      </xdr:nvPicPr>
      <xdr:blipFill>
        <a:blip xmlns:r="http://schemas.openxmlformats.org/officeDocument/2006/relationships" r:embed="rId113"/>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157</xdr:row>
      <xdr:rowOff>38100</xdr:rowOff>
    </xdr:from>
    <xdr:to>
      <xdr:col>0</xdr:col>
      <xdr:colOff>1600200</xdr:colOff>
      <xdr:row>157</xdr:row>
      <xdr:rowOff>1381312</xdr:rowOff>
    </xdr:to>
    <xdr:pic>
      <xdr:nvPicPr>
        <xdr:cNvPr id="124" name="Рисунок 123" descr="Изображен.">
          <a:extLst>
            <a:ext uri="{FF2B5EF4-FFF2-40B4-BE49-F238E27FC236}">
              <a16:creationId xmlns:a16="http://schemas.microsoft.com/office/drawing/2014/main" xmlns="" id="{B9DEBA9B-22F9-1424-9A42-390AAD263B95}"/>
            </a:ext>
          </a:extLst>
        </xdr:cNvPr>
        <xdr:cNvPicPr>
          <a:picLocks noChangeAspect="1"/>
        </xdr:cNvPicPr>
      </xdr:nvPicPr>
      <xdr:blipFill>
        <a:blip xmlns:r="http://schemas.openxmlformats.org/officeDocument/2006/relationships" r:embed="rId114"/>
        <a:stretch>
          <a:fillRect/>
        </a:stretch>
      </xdr:blipFill>
      <xdr:spPr>
        <a:xfrm>
          <a:off x="209550" y="161220150"/>
          <a:ext cx="1390650" cy="1343212"/>
        </a:xfrm>
        <a:prstGeom prst="rect">
          <a:avLst/>
        </a:prstGeom>
      </xdr:spPr>
    </xdr:pic>
    <xdr:clientData/>
  </xdr:twoCellAnchor>
  <xdr:twoCellAnchor editAs="oneCell">
    <xdr:from>
      <xdr:col>0</xdr:col>
      <xdr:colOff>190500</xdr:colOff>
      <xdr:row>158</xdr:row>
      <xdr:rowOff>19050</xdr:rowOff>
    </xdr:from>
    <xdr:to>
      <xdr:col>0</xdr:col>
      <xdr:colOff>1600397</xdr:colOff>
      <xdr:row>158</xdr:row>
      <xdr:rowOff>1438473</xdr:rowOff>
    </xdr:to>
    <xdr:pic>
      <xdr:nvPicPr>
        <xdr:cNvPr id="125" name="Рисунок 124" descr="Изображен.">
          <a:extLst>
            <a:ext uri="{FF2B5EF4-FFF2-40B4-BE49-F238E27FC236}">
              <a16:creationId xmlns:a16="http://schemas.microsoft.com/office/drawing/2014/main" xmlns="" id="{D6E85753-6FC8-FDD6-215A-3EA242113533}"/>
            </a:ext>
          </a:extLst>
        </xdr:cNvPr>
        <xdr:cNvPicPr>
          <a:picLocks noChangeAspect="1"/>
        </xdr:cNvPicPr>
      </xdr:nvPicPr>
      <xdr:blipFill>
        <a:blip xmlns:r="http://schemas.openxmlformats.org/officeDocument/2006/relationships" r:embed="rId115"/>
        <a:stretch>
          <a:fillRect/>
        </a:stretch>
      </xdr:blipFill>
      <xdr:spPr>
        <a:xfrm>
          <a:off x="190500" y="162648900"/>
          <a:ext cx="1409897" cy="1419423"/>
        </a:xfrm>
        <a:prstGeom prst="rect">
          <a:avLst/>
        </a:prstGeom>
      </xdr:spPr>
    </xdr:pic>
    <xdr:clientData/>
  </xdr:twoCellAnchor>
  <xdr:twoCellAnchor editAs="oneCell">
    <xdr:from>
      <xdr:col>0</xdr:col>
      <xdr:colOff>133350</xdr:colOff>
      <xdr:row>160</xdr:row>
      <xdr:rowOff>19049</xdr:rowOff>
    </xdr:from>
    <xdr:to>
      <xdr:col>0</xdr:col>
      <xdr:colOff>1727054</xdr:colOff>
      <xdr:row>161</xdr:row>
      <xdr:rowOff>19050</xdr:rowOff>
    </xdr:to>
    <xdr:pic>
      <xdr:nvPicPr>
        <xdr:cNvPr id="126" name="Рисунок 125">
          <a:extLst>
            <a:ext uri="{FF2B5EF4-FFF2-40B4-BE49-F238E27FC236}">
              <a16:creationId xmlns:a16="http://schemas.microsoft.com/office/drawing/2014/main" xmlns="" id="{843AD7F0-B9D7-07BF-9F0A-4946857FC4C7}"/>
            </a:ext>
          </a:extLst>
        </xdr:cNvPr>
        <xdr:cNvPicPr>
          <a:picLocks noChangeAspect="1"/>
        </xdr:cNvPicPr>
      </xdr:nvPicPr>
      <xdr:blipFill>
        <a:blip xmlns:r="http://schemas.openxmlformats.org/officeDocument/2006/relationships" r:embed="rId116"/>
        <a:stretch>
          <a:fillRect/>
        </a:stretch>
      </xdr:blipFill>
      <xdr:spPr>
        <a:xfrm>
          <a:off x="133350" y="164477699"/>
          <a:ext cx="1593704" cy="1352551"/>
        </a:xfrm>
        <a:prstGeom prst="rect">
          <a:avLst/>
        </a:prstGeom>
      </xdr:spPr>
    </xdr:pic>
    <xdr:clientData/>
  </xdr:twoCellAnchor>
  <xdr:twoCellAnchor editAs="oneCell">
    <xdr:from>
      <xdr:col>0</xdr:col>
      <xdr:colOff>57150</xdr:colOff>
      <xdr:row>161</xdr:row>
      <xdr:rowOff>19050</xdr:rowOff>
    </xdr:from>
    <xdr:to>
      <xdr:col>0</xdr:col>
      <xdr:colOff>1790700</xdr:colOff>
      <xdr:row>162</xdr:row>
      <xdr:rowOff>8731</xdr:rowOff>
    </xdr:to>
    <xdr:pic>
      <xdr:nvPicPr>
        <xdr:cNvPr id="127" name="Рисунок 126">
          <a:extLst>
            <a:ext uri="{FF2B5EF4-FFF2-40B4-BE49-F238E27FC236}">
              <a16:creationId xmlns:a16="http://schemas.microsoft.com/office/drawing/2014/main" xmlns="" id="{D827E019-E1F1-3C77-2BD0-8BFB2A98DF1F}"/>
            </a:ext>
          </a:extLst>
        </xdr:cNvPr>
        <xdr:cNvPicPr>
          <a:picLocks noChangeAspect="1"/>
        </xdr:cNvPicPr>
      </xdr:nvPicPr>
      <xdr:blipFill>
        <a:blip xmlns:r="http://schemas.openxmlformats.org/officeDocument/2006/relationships" r:embed="rId117"/>
        <a:stretch>
          <a:fillRect/>
        </a:stretch>
      </xdr:blipFill>
      <xdr:spPr>
        <a:xfrm>
          <a:off x="57150" y="165830250"/>
          <a:ext cx="1733550" cy="1475581"/>
        </a:xfrm>
        <a:prstGeom prst="rect">
          <a:avLst/>
        </a:prstGeom>
      </xdr:spPr>
    </xdr:pic>
    <xdr:clientData/>
  </xdr:twoCellAnchor>
  <xdr:twoCellAnchor editAs="oneCell">
    <xdr:from>
      <xdr:col>0</xdr:col>
      <xdr:colOff>438150</xdr:colOff>
      <xdr:row>163</xdr:row>
      <xdr:rowOff>57150</xdr:rowOff>
    </xdr:from>
    <xdr:to>
      <xdr:col>0</xdr:col>
      <xdr:colOff>1505099</xdr:colOff>
      <xdr:row>163</xdr:row>
      <xdr:rowOff>1457520</xdr:rowOff>
    </xdr:to>
    <xdr:pic>
      <xdr:nvPicPr>
        <xdr:cNvPr id="129" name="Рисунок 128" descr="Изображен.">
          <a:extLst>
            <a:ext uri="{FF2B5EF4-FFF2-40B4-BE49-F238E27FC236}">
              <a16:creationId xmlns:a16="http://schemas.microsoft.com/office/drawing/2014/main" xmlns="" id="{D35B3D63-1492-12E1-7FDD-FDFA76EED82C}"/>
            </a:ext>
          </a:extLst>
        </xdr:cNvPr>
        <xdr:cNvPicPr>
          <a:picLocks noChangeAspect="1"/>
        </xdr:cNvPicPr>
      </xdr:nvPicPr>
      <xdr:blipFill>
        <a:blip xmlns:r="http://schemas.openxmlformats.org/officeDocument/2006/relationships" r:embed="rId118"/>
        <a:stretch>
          <a:fillRect/>
        </a:stretch>
      </xdr:blipFill>
      <xdr:spPr>
        <a:xfrm>
          <a:off x="438150" y="167659050"/>
          <a:ext cx="1066949" cy="1400370"/>
        </a:xfrm>
        <a:prstGeom prst="rect">
          <a:avLst/>
        </a:prstGeom>
      </xdr:spPr>
    </xdr:pic>
    <xdr:clientData/>
  </xdr:twoCellAnchor>
  <xdr:twoCellAnchor editAs="oneCell">
    <xdr:from>
      <xdr:col>0</xdr:col>
      <xdr:colOff>400050</xdr:colOff>
      <xdr:row>164</xdr:row>
      <xdr:rowOff>57151</xdr:rowOff>
    </xdr:from>
    <xdr:to>
      <xdr:col>0</xdr:col>
      <xdr:colOff>1506180</xdr:colOff>
      <xdr:row>164</xdr:row>
      <xdr:rowOff>1485901</xdr:rowOff>
    </xdr:to>
    <xdr:pic>
      <xdr:nvPicPr>
        <xdr:cNvPr id="130" name="Рисунок 129" descr="Изображен.">
          <a:extLst>
            <a:ext uri="{FF2B5EF4-FFF2-40B4-BE49-F238E27FC236}">
              <a16:creationId xmlns:a16="http://schemas.microsoft.com/office/drawing/2014/main" xmlns="" id="{C8D9A289-DDE7-1F18-0686-2E3787D3CF77}"/>
            </a:ext>
          </a:extLst>
        </xdr:cNvPr>
        <xdr:cNvPicPr>
          <a:picLocks noChangeAspect="1"/>
        </xdr:cNvPicPr>
      </xdr:nvPicPr>
      <xdr:blipFill>
        <a:blip xmlns:r="http://schemas.openxmlformats.org/officeDocument/2006/relationships" r:embed="rId119"/>
        <a:stretch>
          <a:fillRect/>
        </a:stretch>
      </xdr:blipFill>
      <xdr:spPr>
        <a:xfrm>
          <a:off x="400050" y="169202101"/>
          <a:ext cx="1106130" cy="1428750"/>
        </a:xfrm>
        <a:prstGeom prst="rect">
          <a:avLst/>
        </a:prstGeom>
      </xdr:spPr>
    </xdr:pic>
    <xdr:clientData/>
  </xdr:twoCellAnchor>
  <xdr:twoCellAnchor editAs="oneCell">
    <xdr:from>
      <xdr:col>0</xdr:col>
      <xdr:colOff>438150</xdr:colOff>
      <xdr:row>165</xdr:row>
      <xdr:rowOff>19050</xdr:rowOff>
    </xdr:from>
    <xdr:to>
      <xdr:col>0</xdr:col>
      <xdr:colOff>1486046</xdr:colOff>
      <xdr:row>165</xdr:row>
      <xdr:rowOff>1524210</xdr:rowOff>
    </xdr:to>
    <xdr:pic>
      <xdr:nvPicPr>
        <xdr:cNvPr id="131" name="Рисунок 130" descr="Изображен.">
          <a:extLst>
            <a:ext uri="{FF2B5EF4-FFF2-40B4-BE49-F238E27FC236}">
              <a16:creationId xmlns:a16="http://schemas.microsoft.com/office/drawing/2014/main" xmlns="" id="{7742FD6C-AFA1-BE89-6FA2-31FAC2934467}"/>
            </a:ext>
          </a:extLst>
        </xdr:cNvPr>
        <xdr:cNvPicPr>
          <a:picLocks noChangeAspect="1"/>
        </xdr:cNvPicPr>
      </xdr:nvPicPr>
      <xdr:blipFill>
        <a:blip xmlns:r="http://schemas.openxmlformats.org/officeDocument/2006/relationships" r:embed="rId120"/>
        <a:stretch>
          <a:fillRect/>
        </a:stretch>
      </xdr:blipFill>
      <xdr:spPr>
        <a:xfrm>
          <a:off x="438150" y="170707050"/>
          <a:ext cx="1047896" cy="1505160"/>
        </a:xfrm>
        <a:prstGeom prst="rect">
          <a:avLst/>
        </a:prstGeom>
      </xdr:spPr>
    </xdr:pic>
    <xdr:clientData/>
  </xdr:twoCellAnchor>
  <xdr:twoCellAnchor editAs="oneCell">
    <xdr:from>
      <xdr:col>0</xdr:col>
      <xdr:colOff>419100</xdr:colOff>
      <xdr:row>166</xdr:row>
      <xdr:rowOff>57150</xdr:rowOff>
    </xdr:from>
    <xdr:to>
      <xdr:col>0</xdr:col>
      <xdr:colOff>1495575</xdr:colOff>
      <xdr:row>166</xdr:row>
      <xdr:rowOff>1590889</xdr:rowOff>
    </xdr:to>
    <xdr:pic>
      <xdr:nvPicPr>
        <xdr:cNvPr id="132" name="Рисунок 131" descr="Изображен.">
          <a:extLst>
            <a:ext uri="{FF2B5EF4-FFF2-40B4-BE49-F238E27FC236}">
              <a16:creationId xmlns:a16="http://schemas.microsoft.com/office/drawing/2014/main" xmlns="" id="{20073BC5-468F-1CB3-8528-8864C94C1D27}"/>
            </a:ext>
          </a:extLst>
        </xdr:cNvPr>
        <xdr:cNvPicPr>
          <a:picLocks noChangeAspect="1"/>
        </xdr:cNvPicPr>
      </xdr:nvPicPr>
      <xdr:blipFill>
        <a:blip xmlns:r="http://schemas.openxmlformats.org/officeDocument/2006/relationships" r:embed="rId121"/>
        <a:stretch>
          <a:fillRect/>
        </a:stretch>
      </xdr:blipFill>
      <xdr:spPr>
        <a:xfrm>
          <a:off x="419100" y="172288200"/>
          <a:ext cx="1076475" cy="1533739"/>
        </a:xfrm>
        <a:prstGeom prst="rect">
          <a:avLst/>
        </a:prstGeom>
      </xdr:spPr>
    </xdr:pic>
    <xdr:clientData/>
  </xdr:twoCellAnchor>
  <xdr:twoCellAnchor editAs="oneCell">
    <xdr:from>
      <xdr:col>0</xdr:col>
      <xdr:colOff>400050</xdr:colOff>
      <xdr:row>167</xdr:row>
      <xdr:rowOff>76201</xdr:rowOff>
    </xdr:from>
    <xdr:to>
      <xdr:col>0</xdr:col>
      <xdr:colOff>1531100</xdr:colOff>
      <xdr:row>167</xdr:row>
      <xdr:rowOff>1581151</xdr:rowOff>
    </xdr:to>
    <xdr:pic>
      <xdr:nvPicPr>
        <xdr:cNvPr id="133" name="Рисунок 132" descr="Изображен.">
          <a:extLst>
            <a:ext uri="{FF2B5EF4-FFF2-40B4-BE49-F238E27FC236}">
              <a16:creationId xmlns:a16="http://schemas.microsoft.com/office/drawing/2014/main" xmlns="" id="{8C7CCD82-B27A-97E8-D08D-1C0CA8F3B503}"/>
            </a:ext>
          </a:extLst>
        </xdr:cNvPr>
        <xdr:cNvPicPr>
          <a:picLocks noChangeAspect="1"/>
        </xdr:cNvPicPr>
      </xdr:nvPicPr>
      <xdr:blipFill>
        <a:blip xmlns:r="http://schemas.openxmlformats.org/officeDocument/2006/relationships" r:embed="rId122"/>
        <a:stretch>
          <a:fillRect/>
        </a:stretch>
      </xdr:blipFill>
      <xdr:spPr>
        <a:xfrm>
          <a:off x="400050" y="173926501"/>
          <a:ext cx="1131050" cy="1504950"/>
        </a:xfrm>
        <a:prstGeom prst="rect">
          <a:avLst/>
        </a:prstGeom>
      </xdr:spPr>
    </xdr:pic>
    <xdr:clientData/>
  </xdr:twoCellAnchor>
  <xdr:twoCellAnchor editAs="oneCell">
    <xdr:from>
      <xdr:col>0</xdr:col>
      <xdr:colOff>457200</xdr:colOff>
      <xdr:row>168</xdr:row>
      <xdr:rowOff>57149</xdr:rowOff>
    </xdr:from>
    <xdr:to>
      <xdr:col>0</xdr:col>
      <xdr:colOff>1524000</xdr:colOff>
      <xdr:row>168</xdr:row>
      <xdr:rowOff>1499304</xdr:rowOff>
    </xdr:to>
    <xdr:pic>
      <xdr:nvPicPr>
        <xdr:cNvPr id="134" name="Рисунок 133" descr="Изображен.">
          <a:extLst>
            <a:ext uri="{FF2B5EF4-FFF2-40B4-BE49-F238E27FC236}">
              <a16:creationId xmlns:a16="http://schemas.microsoft.com/office/drawing/2014/main" xmlns="" id="{41BE80C0-AC50-A931-CC20-3A6D3492D98A}"/>
            </a:ext>
          </a:extLst>
        </xdr:cNvPr>
        <xdr:cNvPicPr>
          <a:picLocks noChangeAspect="1"/>
        </xdr:cNvPicPr>
      </xdr:nvPicPr>
      <xdr:blipFill>
        <a:blip xmlns:r="http://schemas.openxmlformats.org/officeDocument/2006/relationships" r:embed="rId123"/>
        <a:stretch>
          <a:fillRect/>
        </a:stretch>
      </xdr:blipFill>
      <xdr:spPr>
        <a:xfrm>
          <a:off x="457200" y="175545749"/>
          <a:ext cx="1066800" cy="1442155"/>
        </a:xfrm>
        <a:prstGeom prst="rect">
          <a:avLst/>
        </a:prstGeom>
      </xdr:spPr>
    </xdr:pic>
    <xdr:clientData/>
  </xdr:twoCellAnchor>
  <xdr:twoCellAnchor editAs="oneCell">
    <xdr:from>
      <xdr:col>0</xdr:col>
      <xdr:colOff>438150</xdr:colOff>
      <xdr:row>169</xdr:row>
      <xdr:rowOff>19051</xdr:rowOff>
    </xdr:from>
    <xdr:to>
      <xdr:col>0</xdr:col>
      <xdr:colOff>1581150</xdr:colOff>
      <xdr:row>169</xdr:row>
      <xdr:rowOff>1479755</xdr:rowOff>
    </xdr:to>
    <xdr:pic>
      <xdr:nvPicPr>
        <xdr:cNvPr id="135" name="Рисунок 134" descr="Изображен.">
          <a:extLst>
            <a:ext uri="{FF2B5EF4-FFF2-40B4-BE49-F238E27FC236}">
              <a16:creationId xmlns:a16="http://schemas.microsoft.com/office/drawing/2014/main" xmlns="" id="{20C1520C-EA41-EDCF-D877-EF25C0339878}"/>
            </a:ext>
          </a:extLst>
        </xdr:cNvPr>
        <xdr:cNvPicPr>
          <a:picLocks noChangeAspect="1"/>
        </xdr:cNvPicPr>
      </xdr:nvPicPr>
      <xdr:blipFill>
        <a:blip xmlns:r="http://schemas.openxmlformats.org/officeDocument/2006/relationships" r:embed="rId124"/>
        <a:stretch>
          <a:fillRect/>
        </a:stretch>
      </xdr:blipFill>
      <xdr:spPr>
        <a:xfrm>
          <a:off x="438150" y="177050701"/>
          <a:ext cx="1143000" cy="1460704"/>
        </a:xfrm>
        <a:prstGeom prst="rect">
          <a:avLst/>
        </a:prstGeom>
      </xdr:spPr>
    </xdr:pic>
    <xdr:clientData/>
  </xdr:twoCellAnchor>
  <xdr:twoCellAnchor editAs="oneCell">
    <xdr:from>
      <xdr:col>0</xdr:col>
      <xdr:colOff>419100</xdr:colOff>
      <xdr:row>170</xdr:row>
      <xdr:rowOff>38100</xdr:rowOff>
    </xdr:from>
    <xdr:to>
      <xdr:col>0</xdr:col>
      <xdr:colOff>1524154</xdr:colOff>
      <xdr:row>170</xdr:row>
      <xdr:rowOff>1552786</xdr:rowOff>
    </xdr:to>
    <xdr:pic>
      <xdr:nvPicPr>
        <xdr:cNvPr id="136" name="Рисунок 135" descr="Изображен.">
          <a:extLst>
            <a:ext uri="{FF2B5EF4-FFF2-40B4-BE49-F238E27FC236}">
              <a16:creationId xmlns:a16="http://schemas.microsoft.com/office/drawing/2014/main" xmlns="" id="{D86B4F56-2604-91B9-0D81-80388C06EED5}"/>
            </a:ext>
          </a:extLst>
        </xdr:cNvPr>
        <xdr:cNvPicPr>
          <a:picLocks noChangeAspect="1"/>
        </xdr:cNvPicPr>
      </xdr:nvPicPr>
      <xdr:blipFill>
        <a:blip xmlns:r="http://schemas.openxmlformats.org/officeDocument/2006/relationships" r:embed="rId125"/>
        <a:stretch>
          <a:fillRect/>
        </a:stretch>
      </xdr:blipFill>
      <xdr:spPr>
        <a:xfrm>
          <a:off x="419100" y="178612800"/>
          <a:ext cx="1105054" cy="1514686"/>
        </a:xfrm>
        <a:prstGeom prst="rect">
          <a:avLst/>
        </a:prstGeom>
      </xdr:spPr>
    </xdr:pic>
    <xdr:clientData/>
  </xdr:twoCellAnchor>
  <xdr:twoCellAnchor editAs="oneCell">
    <xdr:from>
      <xdr:col>0</xdr:col>
      <xdr:colOff>400050</xdr:colOff>
      <xdr:row>171</xdr:row>
      <xdr:rowOff>57150</xdr:rowOff>
    </xdr:from>
    <xdr:to>
      <xdr:col>0</xdr:col>
      <xdr:colOff>1495578</xdr:colOff>
      <xdr:row>171</xdr:row>
      <xdr:rowOff>1505152</xdr:rowOff>
    </xdr:to>
    <xdr:pic>
      <xdr:nvPicPr>
        <xdr:cNvPr id="137" name="Рисунок 136" descr="Изображен.">
          <a:extLst>
            <a:ext uri="{FF2B5EF4-FFF2-40B4-BE49-F238E27FC236}">
              <a16:creationId xmlns:a16="http://schemas.microsoft.com/office/drawing/2014/main" xmlns="" id="{0C235FA4-D0A1-BB0A-569A-93C2EABEE286}"/>
            </a:ext>
          </a:extLst>
        </xdr:cNvPr>
        <xdr:cNvPicPr>
          <a:picLocks noChangeAspect="1"/>
        </xdr:cNvPicPr>
      </xdr:nvPicPr>
      <xdr:blipFill>
        <a:blip xmlns:r="http://schemas.openxmlformats.org/officeDocument/2006/relationships" r:embed="rId126"/>
        <a:stretch>
          <a:fillRect/>
        </a:stretch>
      </xdr:blipFill>
      <xdr:spPr>
        <a:xfrm>
          <a:off x="400050" y="180289200"/>
          <a:ext cx="1095528" cy="1448002"/>
        </a:xfrm>
        <a:prstGeom prst="rect">
          <a:avLst/>
        </a:prstGeom>
      </xdr:spPr>
    </xdr:pic>
    <xdr:clientData/>
  </xdr:twoCellAnchor>
  <xdr:twoCellAnchor editAs="oneCell">
    <xdr:from>
      <xdr:col>0</xdr:col>
      <xdr:colOff>381000</xdr:colOff>
      <xdr:row>172</xdr:row>
      <xdr:rowOff>57150</xdr:rowOff>
    </xdr:from>
    <xdr:to>
      <xdr:col>0</xdr:col>
      <xdr:colOff>1514633</xdr:colOff>
      <xdr:row>172</xdr:row>
      <xdr:rowOff>1638521</xdr:rowOff>
    </xdr:to>
    <xdr:pic>
      <xdr:nvPicPr>
        <xdr:cNvPr id="138" name="Рисунок 137" descr="Изображен.">
          <a:extLst>
            <a:ext uri="{FF2B5EF4-FFF2-40B4-BE49-F238E27FC236}">
              <a16:creationId xmlns:a16="http://schemas.microsoft.com/office/drawing/2014/main" xmlns="" id="{B2201355-F835-739F-1557-3B835742AF61}"/>
            </a:ext>
          </a:extLst>
        </xdr:cNvPr>
        <xdr:cNvPicPr>
          <a:picLocks noChangeAspect="1"/>
        </xdr:cNvPicPr>
      </xdr:nvPicPr>
      <xdr:blipFill>
        <a:blip xmlns:r="http://schemas.openxmlformats.org/officeDocument/2006/relationships" r:embed="rId127"/>
        <a:stretch>
          <a:fillRect/>
        </a:stretch>
      </xdr:blipFill>
      <xdr:spPr>
        <a:xfrm>
          <a:off x="381000" y="181832250"/>
          <a:ext cx="1133633" cy="1581371"/>
        </a:xfrm>
        <a:prstGeom prst="rect">
          <a:avLst/>
        </a:prstGeom>
      </xdr:spPr>
    </xdr:pic>
    <xdr:clientData/>
  </xdr:twoCellAnchor>
  <xdr:twoCellAnchor editAs="oneCell">
    <xdr:from>
      <xdr:col>0</xdr:col>
      <xdr:colOff>476250</xdr:colOff>
      <xdr:row>173</xdr:row>
      <xdr:rowOff>76200</xdr:rowOff>
    </xdr:from>
    <xdr:to>
      <xdr:col>0</xdr:col>
      <xdr:colOff>1438409</xdr:colOff>
      <xdr:row>173</xdr:row>
      <xdr:rowOff>1505149</xdr:rowOff>
    </xdr:to>
    <xdr:pic>
      <xdr:nvPicPr>
        <xdr:cNvPr id="139" name="Рисунок 138" descr="Изображен.">
          <a:extLst>
            <a:ext uri="{FF2B5EF4-FFF2-40B4-BE49-F238E27FC236}">
              <a16:creationId xmlns:a16="http://schemas.microsoft.com/office/drawing/2014/main" xmlns="" id="{B990D501-E6F0-8FE3-7BD0-476F9505D89B}"/>
            </a:ext>
          </a:extLst>
        </xdr:cNvPr>
        <xdr:cNvPicPr>
          <a:picLocks noChangeAspect="1"/>
        </xdr:cNvPicPr>
      </xdr:nvPicPr>
      <xdr:blipFill>
        <a:blip xmlns:r="http://schemas.openxmlformats.org/officeDocument/2006/relationships" r:embed="rId128"/>
        <a:stretch>
          <a:fillRect/>
        </a:stretch>
      </xdr:blipFill>
      <xdr:spPr>
        <a:xfrm>
          <a:off x="476250" y="183527700"/>
          <a:ext cx="962159" cy="1428949"/>
        </a:xfrm>
        <a:prstGeom prst="rect">
          <a:avLst/>
        </a:prstGeom>
      </xdr:spPr>
    </xdr:pic>
    <xdr:clientData/>
  </xdr:twoCellAnchor>
  <xdr:twoCellAnchor editAs="oneCell">
    <xdr:from>
      <xdr:col>0</xdr:col>
      <xdr:colOff>419100</xdr:colOff>
      <xdr:row>174</xdr:row>
      <xdr:rowOff>57150</xdr:rowOff>
    </xdr:from>
    <xdr:to>
      <xdr:col>0</xdr:col>
      <xdr:colOff>1428891</xdr:colOff>
      <xdr:row>174</xdr:row>
      <xdr:rowOff>1552784</xdr:rowOff>
    </xdr:to>
    <xdr:pic>
      <xdr:nvPicPr>
        <xdr:cNvPr id="140" name="Рисунок 139" descr="Изображен.">
          <a:extLst>
            <a:ext uri="{FF2B5EF4-FFF2-40B4-BE49-F238E27FC236}">
              <a16:creationId xmlns:a16="http://schemas.microsoft.com/office/drawing/2014/main" xmlns="" id="{DAB3E54F-ACD5-ACF3-3F13-60D5F57A1910}"/>
            </a:ext>
          </a:extLst>
        </xdr:cNvPr>
        <xdr:cNvPicPr>
          <a:picLocks noChangeAspect="1"/>
        </xdr:cNvPicPr>
      </xdr:nvPicPr>
      <xdr:blipFill>
        <a:blip xmlns:r="http://schemas.openxmlformats.org/officeDocument/2006/relationships" r:embed="rId129"/>
        <a:stretch>
          <a:fillRect/>
        </a:stretch>
      </xdr:blipFill>
      <xdr:spPr>
        <a:xfrm>
          <a:off x="419100" y="185032650"/>
          <a:ext cx="1009791" cy="1495634"/>
        </a:xfrm>
        <a:prstGeom prst="rect">
          <a:avLst/>
        </a:prstGeom>
      </xdr:spPr>
    </xdr:pic>
    <xdr:clientData/>
  </xdr:twoCellAnchor>
  <xdr:twoCellAnchor editAs="oneCell">
    <xdr:from>
      <xdr:col>0</xdr:col>
      <xdr:colOff>476250</xdr:colOff>
      <xdr:row>175</xdr:row>
      <xdr:rowOff>57150</xdr:rowOff>
    </xdr:from>
    <xdr:to>
      <xdr:col>0</xdr:col>
      <xdr:colOff>1435302</xdr:colOff>
      <xdr:row>175</xdr:row>
      <xdr:rowOff>1504950</xdr:rowOff>
    </xdr:to>
    <xdr:pic>
      <xdr:nvPicPr>
        <xdr:cNvPr id="141" name="Рисунок 140" descr="Изображен.">
          <a:extLst>
            <a:ext uri="{FF2B5EF4-FFF2-40B4-BE49-F238E27FC236}">
              <a16:creationId xmlns:a16="http://schemas.microsoft.com/office/drawing/2014/main" xmlns="" id="{2EA6DFF9-5243-6998-417E-49193759D364}"/>
            </a:ext>
          </a:extLst>
        </xdr:cNvPr>
        <xdr:cNvPicPr>
          <a:picLocks noChangeAspect="1"/>
        </xdr:cNvPicPr>
      </xdr:nvPicPr>
      <xdr:blipFill>
        <a:blip xmlns:r="http://schemas.openxmlformats.org/officeDocument/2006/relationships" r:embed="rId130"/>
        <a:stretch>
          <a:fillRect/>
        </a:stretch>
      </xdr:blipFill>
      <xdr:spPr>
        <a:xfrm>
          <a:off x="476250" y="186594750"/>
          <a:ext cx="959052" cy="1447800"/>
        </a:xfrm>
        <a:prstGeom prst="rect">
          <a:avLst/>
        </a:prstGeom>
      </xdr:spPr>
    </xdr:pic>
    <xdr:clientData/>
  </xdr:twoCellAnchor>
  <xdr:twoCellAnchor editAs="oneCell">
    <xdr:from>
      <xdr:col>0</xdr:col>
      <xdr:colOff>476250</xdr:colOff>
      <xdr:row>176</xdr:row>
      <xdr:rowOff>57150</xdr:rowOff>
    </xdr:from>
    <xdr:to>
      <xdr:col>0</xdr:col>
      <xdr:colOff>1438409</xdr:colOff>
      <xdr:row>176</xdr:row>
      <xdr:rowOff>1486099</xdr:rowOff>
    </xdr:to>
    <xdr:pic>
      <xdr:nvPicPr>
        <xdr:cNvPr id="142" name="Рисунок 141" descr="Изображен.">
          <a:extLst>
            <a:ext uri="{FF2B5EF4-FFF2-40B4-BE49-F238E27FC236}">
              <a16:creationId xmlns:a16="http://schemas.microsoft.com/office/drawing/2014/main" xmlns="" id="{88BC8A61-39C8-7B94-0273-EDFE2521A2EF}"/>
            </a:ext>
          </a:extLst>
        </xdr:cNvPr>
        <xdr:cNvPicPr>
          <a:picLocks noChangeAspect="1"/>
        </xdr:cNvPicPr>
      </xdr:nvPicPr>
      <xdr:blipFill>
        <a:blip xmlns:r="http://schemas.openxmlformats.org/officeDocument/2006/relationships" r:embed="rId131"/>
        <a:stretch>
          <a:fillRect/>
        </a:stretch>
      </xdr:blipFill>
      <xdr:spPr>
        <a:xfrm>
          <a:off x="476250" y="188118750"/>
          <a:ext cx="962159" cy="1428949"/>
        </a:xfrm>
        <a:prstGeom prst="rect">
          <a:avLst/>
        </a:prstGeom>
      </xdr:spPr>
    </xdr:pic>
    <xdr:clientData/>
  </xdr:twoCellAnchor>
  <xdr:twoCellAnchor editAs="oneCell">
    <xdr:from>
      <xdr:col>0</xdr:col>
      <xdr:colOff>514350</xdr:colOff>
      <xdr:row>177</xdr:row>
      <xdr:rowOff>57150</xdr:rowOff>
    </xdr:from>
    <xdr:to>
      <xdr:col>0</xdr:col>
      <xdr:colOff>1447930</xdr:colOff>
      <xdr:row>178</xdr:row>
      <xdr:rowOff>6540</xdr:rowOff>
    </xdr:to>
    <xdr:pic>
      <xdr:nvPicPr>
        <xdr:cNvPr id="143" name="Рисунок 142" descr="Изображен.">
          <a:extLst>
            <a:ext uri="{FF2B5EF4-FFF2-40B4-BE49-F238E27FC236}">
              <a16:creationId xmlns:a16="http://schemas.microsoft.com/office/drawing/2014/main" xmlns="" id="{E1A486CA-F52C-76E6-3CB9-852999005C95}"/>
            </a:ext>
          </a:extLst>
        </xdr:cNvPr>
        <xdr:cNvPicPr>
          <a:picLocks noChangeAspect="1"/>
        </xdr:cNvPicPr>
      </xdr:nvPicPr>
      <xdr:blipFill>
        <a:blip xmlns:r="http://schemas.openxmlformats.org/officeDocument/2006/relationships" r:embed="rId132"/>
        <a:stretch>
          <a:fillRect/>
        </a:stretch>
      </xdr:blipFill>
      <xdr:spPr>
        <a:xfrm>
          <a:off x="514350" y="189623700"/>
          <a:ext cx="933580" cy="1362265"/>
        </a:xfrm>
        <a:prstGeom prst="rect">
          <a:avLst/>
        </a:prstGeom>
      </xdr:spPr>
    </xdr:pic>
    <xdr:clientData/>
  </xdr:twoCellAnchor>
  <xdr:twoCellAnchor editAs="oneCell">
    <xdr:from>
      <xdr:col>0</xdr:col>
      <xdr:colOff>209550</xdr:colOff>
      <xdr:row>186</xdr:row>
      <xdr:rowOff>38100</xdr:rowOff>
    </xdr:from>
    <xdr:to>
      <xdr:col>0</xdr:col>
      <xdr:colOff>1628973</xdr:colOff>
      <xdr:row>186</xdr:row>
      <xdr:rowOff>1400365</xdr:rowOff>
    </xdr:to>
    <xdr:pic>
      <xdr:nvPicPr>
        <xdr:cNvPr id="144" name="Рисунок 143" descr="Изображен.">
          <a:extLst>
            <a:ext uri="{FF2B5EF4-FFF2-40B4-BE49-F238E27FC236}">
              <a16:creationId xmlns:a16="http://schemas.microsoft.com/office/drawing/2014/main" xmlns="" id="{AAD80456-CC4F-EA96-2E8D-B8D19B39F1B4}"/>
            </a:ext>
          </a:extLst>
        </xdr:cNvPr>
        <xdr:cNvPicPr>
          <a:picLocks noChangeAspect="1"/>
        </xdr:cNvPicPr>
      </xdr:nvPicPr>
      <xdr:blipFill>
        <a:blip xmlns:r="http://schemas.openxmlformats.org/officeDocument/2006/relationships" r:embed="rId133"/>
        <a:stretch>
          <a:fillRect/>
        </a:stretch>
      </xdr:blipFill>
      <xdr:spPr>
        <a:xfrm>
          <a:off x="209550" y="193509900"/>
          <a:ext cx="1419423" cy="1362265"/>
        </a:xfrm>
        <a:prstGeom prst="rect">
          <a:avLst/>
        </a:prstGeom>
      </xdr:spPr>
    </xdr:pic>
    <xdr:clientData/>
  </xdr:twoCellAnchor>
  <xdr:twoCellAnchor editAs="oneCell">
    <xdr:from>
      <xdr:col>0</xdr:col>
      <xdr:colOff>228600</xdr:colOff>
      <xdr:row>187</xdr:row>
      <xdr:rowOff>76200</xdr:rowOff>
    </xdr:from>
    <xdr:to>
      <xdr:col>0</xdr:col>
      <xdr:colOff>1609918</xdr:colOff>
      <xdr:row>187</xdr:row>
      <xdr:rowOff>1381307</xdr:rowOff>
    </xdr:to>
    <xdr:pic>
      <xdr:nvPicPr>
        <xdr:cNvPr id="145" name="Рисунок 144" descr="Изображен.">
          <a:extLst>
            <a:ext uri="{FF2B5EF4-FFF2-40B4-BE49-F238E27FC236}">
              <a16:creationId xmlns:a16="http://schemas.microsoft.com/office/drawing/2014/main" xmlns="" id="{3129038E-30E0-535B-F7FE-D0EE73E96573}"/>
            </a:ext>
          </a:extLst>
        </xdr:cNvPr>
        <xdr:cNvPicPr>
          <a:picLocks noChangeAspect="1"/>
        </xdr:cNvPicPr>
      </xdr:nvPicPr>
      <xdr:blipFill>
        <a:blip xmlns:r="http://schemas.openxmlformats.org/officeDocument/2006/relationships" r:embed="rId134"/>
        <a:stretch>
          <a:fillRect/>
        </a:stretch>
      </xdr:blipFill>
      <xdr:spPr>
        <a:xfrm>
          <a:off x="228600" y="195014850"/>
          <a:ext cx="1381318" cy="1305107"/>
        </a:xfrm>
        <a:prstGeom prst="rect">
          <a:avLst/>
        </a:prstGeom>
      </xdr:spPr>
    </xdr:pic>
    <xdr:clientData/>
  </xdr:twoCellAnchor>
  <xdr:twoCellAnchor editAs="oneCell">
    <xdr:from>
      <xdr:col>0</xdr:col>
      <xdr:colOff>171450</xdr:colOff>
      <xdr:row>190</xdr:row>
      <xdr:rowOff>38100</xdr:rowOff>
    </xdr:from>
    <xdr:to>
      <xdr:col>0</xdr:col>
      <xdr:colOff>1581347</xdr:colOff>
      <xdr:row>190</xdr:row>
      <xdr:rowOff>1447997</xdr:rowOff>
    </xdr:to>
    <xdr:pic>
      <xdr:nvPicPr>
        <xdr:cNvPr id="146" name="Рисунок 145" descr="Изображен.">
          <a:extLst>
            <a:ext uri="{FF2B5EF4-FFF2-40B4-BE49-F238E27FC236}">
              <a16:creationId xmlns:a16="http://schemas.microsoft.com/office/drawing/2014/main" xmlns="" id="{34E81970-B50F-206E-49A8-F6071ABF9E2F}"/>
            </a:ext>
          </a:extLst>
        </xdr:cNvPr>
        <xdr:cNvPicPr>
          <a:picLocks noChangeAspect="1"/>
        </xdr:cNvPicPr>
      </xdr:nvPicPr>
      <xdr:blipFill>
        <a:blip xmlns:r="http://schemas.openxmlformats.org/officeDocument/2006/relationships" r:embed="rId135"/>
        <a:stretch>
          <a:fillRect/>
        </a:stretch>
      </xdr:blipFill>
      <xdr:spPr>
        <a:xfrm>
          <a:off x="171450" y="196710300"/>
          <a:ext cx="1409897" cy="1409897"/>
        </a:xfrm>
        <a:prstGeom prst="rect">
          <a:avLst/>
        </a:prstGeom>
      </xdr:spPr>
    </xdr:pic>
    <xdr:clientData/>
  </xdr:twoCellAnchor>
  <xdr:twoCellAnchor editAs="oneCell">
    <xdr:from>
      <xdr:col>0</xdr:col>
      <xdr:colOff>304800</xdr:colOff>
      <xdr:row>191</xdr:row>
      <xdr:rowOff>95250</xdr:rowOff>
    </xdr:from>
    <xdr:to>
      <xdr:col>0</xdr:col>
      <xdr:colOff>1648012</xdr:colOff>
      <xdr:row>191</xdr:row>
      <xdr:rowOff>1266989</xdr:rowOff>
    </xdr:to>
    <xdr:pic>
      <xdr:nvPicPr>
        <xdr:cNvPr id="147" name="Рисунок 146">
          <a:extLst>
            <a:ext uri="{FF2B5EF4-FFF2-40B4-BE49-F238E27FC236}">
              <a16:creationId xmlns:a16="http://schemas.microsoft.com/office/drawing/2014/main" xmlns="" id="{C6156B6B-3C80-ED2C-3661-F28802313047}"/>
            </a:ext>
          </a:extLst>
        </xdr:cNvPr>
        <xdr:cNvPicPr>
          <a:picLocks noChangeAspect="1"/>
        </xdr:cNvPicPr>
      </xdr:nvPicPr>
      <xdr:blipFill>
        <a:blip xmlns:r="http://schemas.openxmlformats.org/officeDocument/2006/relationships" r:embed="rId136"/>
        <a:stretch>
          <a:fillRect/>
        </a:stretch>
      </xdr:blipFill>
      <xdr:spPr>
        <a:xfrm>
          <a:off x="304800" y="198291450"/>
          <a:ext cx="1343212" cy="1171739"/>
        </a:xfrm>
        <a:prstGeom prst="rect">
          <a:avLst/>
        </a:prstGeom>
      </xdr:spPr>
    </xdr:pic>
    <xdr:clientData/>
  </xdr:twoCellAnchor>
  <xdr:twoCellAnchor editAs="oneCell">
    <xdr:from>
      <xdr:col>0</xdr:col>
      <xdr:colOff>285750</xdr:colOff>
      <xdr:row>192</xdr:row>
      <xdr:rowOff>95250</xdr:rowOff>
    </xdr:from>
    <xdr:to>
      <xdr:col>0</xdr:col>
      <xdr:colOff>1619436</xdr:colOff>
      <xdr:row>192</xdr:row>
      <xdr:rowOff>1438462</xdr:rowOff>
    </xdr:to>
    <xdr:pic>
      <xdr:nvPicPr>
        <xdr:cNvPr id="148" name="Рисунок 147" descr="Изображен.">
          <a:extLst>
            <a:ext uri="{FF2B5EF4-FFF2-40B4-BE49-F238E27FC236}">
              <a16:creationId xmlns:a16="http://schemas.microsoft.com/office/drawing/2014/main" xmlns="" id="{92E5D906-44C4-1650-054E-63841386975D}"/>
            </a:ext>
          </a:extLst>
        </xdr:cNvPr>
        <xdr:cNvPicPr>
          <a:picLocks noChangeAspect="1"/>
        </xdr:cNvPicPr>
      </xdr:nvPicPr>
      <xdr:blipFill>
        <a:blip xmlns:r="http://schemas.openxmlformats.org/officeDocument/2006/relationships" r:embed="rId137"/>
        <a:stretch>
          <a:fillRect/>
        </a:stretch>
      </xdr:blipFill>
      <xdr:spPr>
        <a:xfrm>
          <a:off x="285750" y="199624950"/>
          <a:ext cx="1333686" cy="1343212"/>
        </a:xfrm>
        <a:prstGeom prst="rect">
          <a:avLst/>
        </a:prstGeom>
      </xdr:spPr>
    </xdr:pic>
    <xdr:clientData/>
  </xdr:twoCellAnchor>
  <xdr:twoCellAnchor editAs="oneCell">
    <xdr:from>
      <xdr:col>0</xdr:col>
      <xdr:colOff>323850</xdr:colOff>
      <xdr:row>193</xdr:row>
      <xdr:rowOff>57150</xdr:rowOff>
    </xdr:from>
    <xdr:to>
      <xdr:col>0</xdr:col>
      <xdr:colOff>1657999</xdr:colOff>
      <xdr:row>193</xdr:row>
      <xdr:rowOff>1409700</xdr:rowOff>
    </xdr:to>
    <xdr:pic>
      <xdr:nvPicPr>
        <xdr:cNvPr id="149" name="Рисунок 148" descr="Изображен.">
          <a:extLst>
            <a:ext uri="{FF2B5EF4-FFF2-40B4-BE49-F238E27FC236}">
              <a16:creationId xmlns:a16="http://schemas.microsoft.com/office/drawing/2014/main" xmlns="" id="{EF449FB1-6634-7A96-0ED0-DCDDAFCB88B8}"/>
            </a:ext>
          </a:extLst>
        </xdr:cNvPr>
        <xdr:cNvPicPr>
          <a:picLocks noChangeAspect="1"/>
        </xdr:cNvPicPr>
      </xdr:nvPicPr>
      <xdr:blipFill>
        <a:blip xmlns:r="http://schemas.openxmlformats.org/officeDocument/2006/relationships" r:embed="rId138"/>
        <a:stretch>
          <a:fillRect/>
        </a:stretch>
      </xdr:blipFill>
      <xdr:spPr>
        <a:xfrm>
          <a:off x="323850" y="201110850"/>
          <a:ext cx="1334149" cy="1352550"/>
        </a:xfrm>
        <a:prstGeom prst="rect">
          <a:avLst/>
        </a:prstGeom>
      </xdr:spPr>
    </xdr:pic>
    <xdr:clientData/>
  </xdr:twoCellAnchor>
  <xdr:twoCellAnchor editAs="oneCell">
    <xdr:from>
      <xdr:col>0</xdr:col>
      <xdr:colOff>266700</xdr:colOff>
      <xdr:row>194</xdr:row>
      <xdr:rowOff>19050</xdr:rowOff>
    </xdr:from>
    <xdr:to>
      <xdr:col>0</xdr:col>
      <xdr:colOff>1638491</xdr:colOff>
      <xdr:row>194</xdr:row>
      <xdr:rowOff>1390841</xdr:rowOff>
    </xdr:to>
    <xdr:pic>
      <xdr:nvPicPr>
        <xdr:cNvPr id="150" name="Рисунок 149" descr="Изображен.">
          <a:extLst>
            <a:ext uri="{FF2B5EF4-FFF2-40B4-BE49-F238E27FC236}">
              <a16:creationId xmlns:a16="http://schemas.microsoft.com/office/drawing/2014/main" xmlns="" id="{944240C6-E1FD-C5DD-7376-88FF5178A75F}"/>
            </a:ext>
          </a:extLst>
        </xdr:cNvPr>
        <xdr:cNvPicPr>
          <a:picLocks noChangeAspect="1"/>
        </xdr:cNvPicPr>
      </xdr:nvPicPr>
      <xdr:blipFill>
        <a:blip xmlns:r="http://schemas.openxmlformats.org/officeDocument/2006/relationships" r:embed="rId139"/>
        <a:stretch>
          <a:fillRect/>
        </a:stretch>
      </xdr:blipFill>
      <xdr:spPr>
        <a:xfrm>
          <a:off x="266700" y="202596750"/>
          <a:ext cx="1371791" cy="1371791"/>
        </a:xfrm>
        <a:prstGeom prst="rect">
          <a:avLst/>
        </a:prstGeom>
      </xdr:spPr>
    </xdr:pic>
    <xdr:clientData/>
  </xdr:twoCellAnchor>
  <xdr:twoCellAnchor editAs="oneCell">
    <xdr:from>
      <xdr:col>0</xdr:col>
      <xdr:colOff>228600</xdr:colOff>
      <xdr:row>195</xdr:row>
      <xdr:rowOff>19050</xdr:rowOff>
    </xdr:from>
    <xdr:to>
      <xdr:col>0</xdr:col>
      <xdr:colOff>1695655</xdr:colOff>
      <xdr:row>195</xdr:row>
      <xdr:rowOff>1505157</xdr:rowOff>
    </xdr:to>
    <xdr:pic>
      <xdr:nvPicPr>
        <xdr:cNvPr id="151" name="Рисунок 150" descr="Изображен.">
          <a:extLst>
            <a:ext uri="{FF2B5EF4-FFF2-40B4-BE49-F238E27FC236}">
              <a16:creationId xmlns:a16="http://schemas.microsoft.com/office/drawing/2014/main" xmlns="" id="{9684F089-093E-6C15-C47D-B8636882BAF4}"/>
            </a:ext>
          </a:extLst>
        </xdr:cNvPr>
        <xdr:cNvPicPr>
          <a:picLocks noChangeAspect="1"/>
        </xdr:cNvPicPr>
      </xdr:nvPicPr>
      <xdr:blipFill>
        <a:blip xmlns:r="http://schemas.openxmlformats.org/officeDocument/2006/relationships" r:embed="rId140"/>
        <a:stretch>
          <a:fillRect/>
        </a:stretch>
      </xdr:blipFill>
      <xdr:spPr>
        <a:xfrm>
          <a:off x="228600" y="204120750"/>
          <a:ext cx="1467055" cy="1486107"/>
        </a:xfrm>
        <a:prstGeom prst="rect">
          <a:avLst/>
        </a:prstGeom>
      </xdr:spPr>
    </xdr:pic>
    <xdr:clientData/>
  </xdr:twoCellAnchor>
  <xdr:twoCellAnchor editAs="oneCell">
    <xdr:from>
      <xdr:col>0</xdr:col>
      <xdr:colOff>247650</xdr:colOff>
      <xdr:row>196</xdr:row>
      <xdr:rowOff>19050</xdr:rowOff>
    </xdr:from>
    <xdr:to>
      <xdr:col>0</xdr:col>
      <xdr:colOff>1590862</xdr:colOff>
      <xdr:row>196</xdr:row>
      <xdr:rowOff>1362262</xdr:rowOff>
    </xdr:to>
    <xdr:pic>
      <xdr:nvPicPr>
        <xdr:cNvPr id="152" name="Рисунок 151" descr="Изображен.">
          <a:extLst>
            <a:ext uri="{FF2B5EF4-FFF2-40B4-BE49-F238E27FC236}">
              <a16:creationId xmlns:a16="http://schemas.microsoft.com/office/drawing/2014/main" xmlns="" id="{C22515F8-B7C8-490C-AEF4-535A073AE8BA}"/>
            </a:ext>
          </a:extLst>
        </xdr:cNvPr>
        <xdr:cNvPicPr>
          <a:picLocks noChangeAspect="1"/>
        </xdr:cNvPicPr>
      </xdr:nvPicPr>
      <xdr:blipFill>
        <a:blip xmlns:r="http://schemas.openxmlformats.org/officeDocument/2006/relationships" r:embed="rId141"/>
        <a:stretch>
          <a:fillRect/>
        </a:stretch>
      </xdr:blipFill>
      <xdr:spPr>
        <a:xfrm>
          <a:off x="247650" y="205644750"/>
          <a:ext cx="1343212" cy="1343212"/>
        </a:xfrm>
        <a:prstGeom prst="rect">
          <a:avLst/>
        </a:prstGeom>
      </xdr:spPr>
    </xdr:pic>
    <xdr:clientData/>
  </xdr:twoCellAnchor>
  <xdr:twoCellAnchor editAs="oneCell">
    <xdr:from>
      <xdr:col>0</xdr:col>
      <xdr:colOff>323851</xdr:colOff>
      <xdr:row>197</xdr:row>
      <xdr:rowOff>19051</xdr:rowOff>
    </xdr:from>
    <xdr:to>
      <xdr:col>0</xdr:col>
      <xdr:colOff>1600201</xdr:colOff>
      <xdr:row>197</xdr:row>
      <xdr:rowOff>1295401</xdr:rowOff>
    </xdr:to>
    <xdr:pic>
      <xdr:nvPicPr>
        <xdr:cNvPr id="153" name="Рисунок 152" descr="Изображен.">
          <a:extLst>
            <a:ext uri="{FF2B5EF4-FFF2-40B4-BE49-F238E27FC236}">
              <a16:creationId xmlns:a16="http://schemas.microsoft.com/office/drawing/2014/main" xmlns="" id="{F9034B62-298A-D5F3-7B2F-DBE1B11EB15D}"/>
            </a:ext>
          </a:extLst>
        </xdr:cNvPr>
        <xdr:cNvPicPr>
          <a:picLocks noChangeAspect="1"/>
        </xdr:cNvPicPr>
      </xdr:nvPicPr>
      <xdr:blipFill>
        <a:blip xmlns:r="http://schemas.openxmlformats.org/officeDocument/2006/relationships" r:embed="rId142"/>
        <a:stretch>
          <a:fillRect/>
        </a:stretch>
      </xdr:blipFill>
      <xdr:spPr>
        <a:xfrm>
          <a:off x="323851" y="207168751"/>
          <a:ext cx="1276350" cy="1276350"/>
        </a:xfrm>
        <a:prstGeom prst="rect">
          <a:avLst/>
        </a:prstGeom>
      </xdr:spPr>
    </xdr:pic>
    <xdr:clientData/>
  </xdr:twoCellAnchor>
  <xdr:twoCellAnchor editAs="oneCell">
    <xdr:from>
      <xdr:col>0</xdr:col>
      <xdr:colOff>247651</xdr:colOff>
      <xdr:row>198</xdr:row>
      <xdr:rowOff>19050</xdr:rowOff>
    </xdr:from>
    <xdr:to>
      <xdr:col>0</xdr:col>
      <xdr:colOff>1570693</xdr:colOff>
      <xdr:row>198</xdr:row>
      <xdr:rowOff>1333500</xdr:rowOff>
    </xdr:to>
    <xdr:pic>
      <xdr:nvPicPr>
        <xdr:cNvPr id="154" name="Рисунок 153" descr="Изображен.">
          <a:extLst>
            <a:ext uri="{FF2B5EF4-FFF2-40B4-BE49-F238E27FC236}">
              <a16:creationId xmlns:a16="http://schemas.microsoft.com/office/drawing/2014/main" xmlns="" id="{E05B5BE5-7FDF-88A0-0667-FC239B6BB6AC}"/>
            </a:ext>
          </a:extLst>
        </xdr:cNvPr>
        <xdr:cNvPicPr>
          <a:picLocks noChangeAspect="1"/>
        </xdr:cNvPicPr>
      </xdr:nvPicPr>
      <xdr:blipFill>
        <a:blip xmlns:r="http://schemas.openxmlformats.org/officeDocument/2006/relationships" r:embed="rId143"/>
        <a:stretch>
          <a:fillRect/>
        </a:stretch>
      </xdr:blipFill>
      <xdr:spPr>
        <a:xfrm>
          <a:off x="247651" y="208692750"/>
          <a:ext cx="1323042" cy="1314450"/>
        </a:xfrm>
        <a:prstGeom prst="rect">
          <a:avLst/>
        </a:prstGeom>
      </xdr:spPr>
    </xdr:pic>
    <xdr:clientData/>
  </xdr:twoCellAnchor>
  <xdr:twoCellAnchor editAs="oneCell">
    <xdr:from>
      <xdr:col>0</xdr:col>
      <xdr:colOff>228600</xdr:colOff>
      <xdr:row>199</xdr:row>
      <xdr:rowOff>19050</xdr:rowOff>
    </xdr:from>
    <xdr:to>
      <xdr:col>0</xdr:col>
      <xdr:colOff>1695655</xdr:colOff>
      <xdr:row>199</xdr:row>
      <xdr:rowOff>1476578</xdr:rowOff>
    </xdr:to>
    <xdr:pic>
      <xdr:nvPicPr>
        <xdr:cNvPr id="155" name="Рисунок 154" descr="Изображен.">
          <a:extLst>
            <a:ext uri="{FF2B5EF4-FFF2-40B4-BE49-F238E27FC236}">
              <a16:creationId xmlns:a16="http://schemas.microsoft.com/office/drawing/2014/main" xmlns="" id="{725BC708-9325-C93C-B898-1913496FAC69}"/>
            </a:ext>
          </a:extLst>
        </xdr:cNvPr>
        <xdr:cNvPicPr>
          <a:picLocks noChangeAspect="1"/>
        </xdr:cNvPicPr>
      </xdr:nvPicPr>
      <xdr:blipFill>
        <a:blip xmlns:r="http://schemas.openxmlformats.org/officeDocument/2006/relationships" r:embed="rId144"/>
        <a:stretch>
          <a:fillRect/>
        </a:stretch>
      </xdr:blipFill>
      <xdr:spPr>
        <a:xfrm>
          <a:off x="228600" y="210216750"/>
          <a:ext cx="1467055" cy="1457528"/>
        </a:xfrm>
        <a:prstGeom prst="rect">
          <a:avLst/>
        </a:prstGeom>
      </xdr:spPr>
    </xdr:pic>
    <xdr:clientData/>
  </xdr:twoCellAnchor>
  <xdr:twoCellAnchor editAs="oneCell">
    <xdr:from>
      <xdr:col>0</xdr:col>
      <xdr:colOff>342900</xdr:colOff>
      <xdr:row>200</xdr:row>
      <xdr:rowOff>57150</xdr:rowOff>
    </xdr:from>
    <xdr:to>
      <xdr:col>0</xdr:col>
      <xdr:colOff>1514639</xdr:colOff>
      <xdr:row>200</xdr:row>
      <xdr:rowOff>1171731</xdr:rowOff>
    </xdr:to>
    <xdr:pic>
      <xdr:nvPicPr>
        <xdr:cNvPr id="156" name="Рисунок 155" descr="Изображен.">
          <a:extLst>
            <a:ext uri="{FF2B5EF4-FFF2-40B4-BE49-F238E27FC236}">
              <a16:creationId xmlns:a16="http://schemas.microsoft.com/office/drawing/2014/main" xmlns="" id="{0C098EB1-4BFC-39C8-A0D5-6EA0C759E987}"/>
            </a:ext>
          </a:extLst>
        </xdr:cNvPr>
        <xdr:cNvPicPr>
          <a:picLocks noChangeAspect="1"/>
        </xdr:cNvPicPr>
      </xdr:nvPicPr>
      <xdr:blipFill>
        <a:blip xmlns:r="http://schemas.openxmlformats.org/officeDocument/2006/relationships" r:embed="rId145"/>
        <a:stretch>
          <a:fillRect/>
        </a:stretch>
      </xdr:blipFill>
      <xdr:spPr>
        <a:xfrm>
          <a:off x="342900" y="211778850"/>
          <a:ext cx="1171739" cy="1114581"/>
        </a:xfrm>
        <a:prstGeom prst="rect">
          <a:avLst/>
        </a:prstGeom>
      </xdr:spPr>
    </xdr:pic>
    <xdr:clientData/>
  </xdr:twoCellAnchor>
  <xdr:twoCellAnchor editAs="oneCell">
    <xdr:from>
      <xdr:col>0</xdr:col>
      <xdr:colOff>266700</xdr:colOff>
      <xdr:row>204</xdr:row>
      <xdr:rowOff>76200</xdr:rowOff>
    </xdr:from>
    <xdr:to>
      <xdr:col>0</xdr:col>
      <xdr:colOff>1562281</xdr:colOff>
      <xdr:row>204</xdr:row>
      <xdr:rowOff>1381307</xdr:rowOff>
    </xdr:to>
    <xdr:pic>
      <xdr:nvPicPr>
        <xdr:cNvPr id="157" name="Рисунок 156" descr="Изображен.">
          <a:extLst>
            <a:ext uri="{FF2B5EF4-FFF2-40B4-BE49-F238E27FC236}">
              <a16:creationId xmlns:a16="http://schemas.microsoft.com/office/drawing/2014/main" xmlns="" id="{C5EB205F-3597-E64B-BF95-D8638BF38AF8}"/>
            </a:ext>
          </a:extLst>
        </xdr:cNvPr>
        <xdr:cNvPicPr>
          <a:picLocks noChangeAspect="1"/>
        </xdr:cNvPicPr>
      </xdr:nvPicPr>
      <xdr:blipFill>
        <a:blip xmlns:r="http://schemas.openxmlformats.org/officeDocument/2006/relationships" r:embed="rId146"/>
        <a:stretch>
          <a:fillRect/>
        </a:stretch>
      </xdr:blipFill>
      <xdr:spPr>
        <a:xfrm>
          <a:off x="266700" y="213055200"/>
          <a:ext cx="1295581" cy="1305107"/>
        </a:xfrm>
        <a:prstGeom prst="rect">
          <a:avLst/>
        </a:prstGeom>
      </xdr:spPr>
    </xdr:pic>
    <xdr:clientData/>
  </xdr:twoCellAnchor>
  <xdr:twoCellAnchor editAs="oneCell">
    <xdr:from>
      <xdr:col>0</xdr:col>
      <xdr:colOff>171450</xdr:colOff>
      <xdr:row>205</xdr:row>
      <xdr:rowOff>38100</xdr:rowOff>
    </xdr:from>
    <xdr:to>
      <xdr:col>0</xdr:col>
      <xdr:colOff>1705189</xdr:colOff>
      <xdr:row>205</xdr:row>
      <xdr:rowOff>1600418</xdr:rowOff>
    </xdr:to>
    <xdr:pic>
      <xdr:nvPicPr>
        <xdr:cNvPr id="158" name="Рисунок 157" descr="Изображен.">
          <a:extLst>
            <a:ext uri="{FF2B5EF4-FFF2-40B4-BE49-F238E27FC236}">
              <a16:creationId xmlns:a16="http://schemas.microsoft.com/office/drawing/2014/main" xmlns="" id="{93C5FDCB-64B0-9CE7-24D9-65968C63C143}"/>
            </a:ext>
          </a:extLst>
        </xdr:cNvPr>
        <xdr:cNvPicPr>
          <a:picLocks noChangeAspect="1"/>
        </xdr:cNvPicPr>
      </xdr:nvPicPr>
      <xdr:blipFill>
        <a:blip xmlns:r="http://schemas.openxmlformats.org/officeDocument/2006/relationships" r:embed="rId147"/>
        <a:stretch>
          <a:fillRect/>
        </a:stretch>
      </xdr:blipFill>
      <xdr:spPr>
        <a:xfrm>
          <a:off x="171450" y="214598250"/>
          <a:ext cx="1533739" cy="1562318"/>
        </a:xfrm>
        <a:prstGeom prst="rect">
          <a:avLst/>
        </a:prstGeom>
      </xdr:spPr>
    </xdr:pic>
    <xdr:clientData/>
  </xdr:twoCellAnchor>
  <xdr:twoCellAnchor editAs="oneCell">
    <xdr:from>
      <xdr:col>0</xdr:col>
      <xdr:colOff>476250</xdr:colOff>
      <xdr:row>207</xdr:row>
      <xdr:rowOff>114300</xdr:rowOff>
    </xdr:from>
    <xdr:to>
      <xdr:col>0</xdr:col>
      <xdr:colOff>1457462</xdr:colOff>
      <xdr:row>207</xdr:row>
      <xdr:rowOff>1648039</xdr:rowOff>
    </xdr:to>
    <xdr:pic>
      <xdr:nvPicPr>
        <xdr:cNvPr id="159" name="Рисунок 158" descr="Изображен.">
          <a:extLst>
            <a:ext uri="{FF2B5EF4-FFF2-40B4-BE49-F238E27FC236}">
              <a16:creationId xmlns:a16="http://schemas.microsoft.com/office/drawing/2014/main" xmlns="" id="{AB199947-48B9-B7D6-0DBB-CA9BB4C07124}"/>
            </a:ext>
          </a:extLst>
        </xdr:cNvPr>
        <xdr:cNvPicPr>
          <a:picLocks noChangeAspect="1"/>
        </xdr:cNvPicPr>
      </xdr:nvPicPr>
      <xdr:blipFill>
        <a:blip xmlns:r="http://schemas.openxmlformats.org/officeDocument/2006/relationships" r:embed="rId148"/>
        <a:stretch>
          <a:fillRect/>
        </a:stretch>
      </xdr:blipFill>
      <xdr:spPr>
        <a:xfrm>
          <a:off x="476250" y="216693750"/>
          <a:ext cx="981212" cy="1533739"/>
        </a:xfrm>
        <a:prstGeom prst="rect">
          <a:avLst/>
        </a:prstGeom>
      </xdr:spPr>
    </xdr:pic>
    <xdr:clientData/>
  </xdr:twoCellAnchor>
  <xdr:twoCellAnchor editAs="oneCell">
    <xdr:from>
      <xdr:col>0</xdr:col>
      <xdr:colOff>495300</xdr:colOff>
      <xdr:row>208</xdr:row>
      <xdr:rowOff>133350</xdr:rowOff>
    </xdr:from>
    <xdr:to>
      <xdr:col>0</xdr:col>
      <xdr:colOff>1495565</xdr:colOff>
      <xdr:row>208</xdr:row>
      <xdr:rowOff>1714721</xdr:rowOff>
    </xdr:to>
    <xdr:pic>
      <xdr:nvPicPr>
        <xdr:cNvPr id="160" name="Рисунок 159" descr="Изображен.">
          <a:extLst>
            <a:ext uri="{FF2B5EF4-FFF2-40B4-BE49-F238E27FC236}">
              <a16:creationId xmlns:a16="http://schemas.microsoft.com/office/drawing/2014/main" xmlns="" id="{9AC7BB82-377D-7168-2043-F69D82F0FE41}"/>
            </a:ext>
          </a:extLst>
        </xdr:cNvPr>
        <xdr:cNvPicPr>
          <a:picLocks noChangeAspect="1"/>
        </xdr:cNvPicPr>
      </xdr:nvPicPr>
      <xdr:blipFill>
        <a:blip xmlns:r="http://schemas.openxmlformats.org/officeDocument/2006/relationships" r:embed="rId149"/>
        <a:stretch>
          <a:fillRect/>
        </a:stretch>
      </xdr:blipFill>
      <xdr:spPr>
        <a:xfrm>
          <a:off x="495300" y="218408250"/>
          <a:ext cx="1000265" cy="1581371"/>
        </a:xfrm>
        <a:prstGeom prst="rect">
          <a:avLst/>
        </a:prstGeom>
      </xdr:spPr>
    </xdr:pic>
    <xdr:clientData/>
  </xdr:twoCellAnchor>
  <xdr:twoCellAnchor editAs="oneCell">
    <xdr:from>
      <xdr:col>0</xdr:col>
      <xdr:colOff>400050</xdr:colOff>
      <xdr:row>210</xdr:row>
      <xdr:rowOff>38100</xdr:rowOff>
    </xdr:from>
    <xdr:to>
      <xdr:col>0</xdr:col>
      <xdr:colOff>1447946</xdr:colOff>
      <xdr:row>210</xdr:row>
      <xdr:rowOff>1428944</xdr:rowOff>
    </xdr:to>
    <xdr:pic>
      <xdr:nvPicPr>
        <xdr:cNvPr id="161" name="Рисунок 160" descr="Рисунок 184">
          <a:extLst>
            <a:ext uri="{FF2B5EF4-FFF2-40B4-BE49-F238E27FC236}">
              <a16:creationId xmlns:a16="http://schemas.microsoft.com/office/drawing/2014/main" xmlns="" id="{EDC0BAB4-D987-BF9D-8852-89A554E52535}"/>
            </a:ext>
          </a:extLst>
        </xdr:cNvPr>
        <xdr:cNvPicPr>
          <a:picLocks noChangeAspect="1"/>
        </xdr:cNvPicPr>
      </xdr:nvPicPr>
      <xdr:blipFill>
        <a:blip xmlns:r="http://schemas.openxmlformats.org/officeDocument/2006/relationships" r:embed="rId150"/>
        <a:stretch>
          <a:fillRect/>
        </a:stretch>
      </xdr:blipFill>
      <xdr:spPr>
        <a:xfrm>
          <a:off x="400050" y="220370400"/>
          <a:ext cx="1047896" cy="1390844"/>
        </a:xfrm>
        <a:prstGeom prst="rect">
          <a:avLst/>
        </a:prstGeom>
      </xdr:spPr>
    </xdr:pic>
    <xdr:clientData/>
  </xdr:twoCellAnchor>
  <xdr:twoCellAnchor editAs="oneCell">
    <xdr:from>
      <xdr:col>0</xdr:col>
      <xdr:colOff>400051</xdr:colOff>
      <xdr:row>211</xdr:row>
      <xdr:rowOff>76200</xdr:rowOff>
    </xdr:from>
    <xdr:to>
      <xdr:col>0</xdr:col>
      <xdr:colOff>1425969</xdr:colOff>
      <xdr:row>212</xdr:row>
      <xdr:rowOff>207</xdr:rowOff>
    </xdr:to>
    <xdr:pic>
      <xdr:nvPicPr>
        <xdr:cNvPr id="162" name="Рисунок 161" descr="Рисунок 185">
          <a:extLst>
            <a:ext uri="{FF2B5EF4-FFF2-40B4-BE49-F238E27FC236}">
              <a16:creationId xmlns:a16="http://schemas.microsoft.com/office/drawing/2014/main" xmlns="" id="{3CC2CC57-523B-DBDA-8091-11B1745A9E6F}"/>
            </a:ext>
          </a:extLst>
        </xdr:cNvPr>
        <xdr:cNvPicPr>
          <a:picLocks noChangeAspect="1"/>
        </xdr:cNvPicPr>
      </xdr:nvPicPr>
      <xdr:blipFill>
        <a:blip xmlns:r="http://schemas.openxmlformats.org/officeDocument/2006/relationships" r:embed="rId151"/>
        <a:stretch>
          <a:fillRect/>
        </a:stretch>
      </xdr:blipFill>
      <xdr:spPr>
        <a:xfrm>
          <a:off x="400051" y="221913450"/>
          <a:ext cx="1025918" cy="1428957"/>
        </a:xfrm>
        <a:prstGeom prst="rect">
          <a:avLst/>
        </a:prstGeom>
      </xdr:spPr>
    </xdr:pic>
    <xdr:clientData/>
  </xdr:twoCellAnchor>
  <xdr:twoCellAnchor editAs="oneCell">
    <xdr:from>
      <xdr:col>0</xdr:col>
      <xdr:colOff>247650</xdr:colOff>
      <xdr:row>214</xdr:row>
      <xdr:rowOff>0</xdr:rowOff>
    </xdr:from>
    <xdr:to>
      <xdr:col>0</xdr:col>
      <xdr:colOff>1648020</xdr:colOff>
      <xdr:row>214</xdr:row>
      <xdr:rowOff>1324160</xdr:rowOff>
    </xdr:to>
    <xdr:pic>
      <xdr:nvPicPr>
        <xdr:cNvPr id="163" name="Рисунок 162" descr="Изображен.">
          <a:extLst>
            <a:ext uri="{FF2B5EF4-FFF2-40B4-BE49-F238E27FC236}">
              <a16:creationId xmlns:a16="http://schemas.microsoft.com/office/drawing/2014/main" xmlns="" id="{6B4BD95F-C89F-34BC-480E-249671882597}"/>
            </a:ext>
          </a:extLst>
        </xdr:cNvPr>
        <xdr:cNvPicPr>
          <a:picLocks noChangeAspect="1"/>
        </xdr:cNvPicPr>
      </xdr:nvPicPr>
      <xdr:blipFill>
        <a:blip xmlns:r="http://schemas.openxmlformats.org/officeDocument/2006/relationships" r:embed="rId152"/>
        <a:stretch>
          <a:fillRect/>
        </a:stretch>
      </xdr:blipFill>
      <xdr:spPr>
        <a:xfrm>
          <a:off x="247650" y="224332800"/>
          <a:ext cx="1400370" cy="1324160"/>
        </a:xfrm>
        <a:prstGeom prst="rect">
          <a:avLst/>
        </a:prstGeom>
      </xdr:spPr>
    </xdr:pic>
    <xdr:clientData/>
  </xdr:twoCellAnchor>
  <xdr:twoCellAnchor editAs="oneCell">
    <xdr:from>
      <xdr:col>0</xdr:col>
      <xdr:colOff>228600</xdr:colOff>
      <xdr:row>215</xdr:row>
      <xdr:rowOff>114300</xdr:rowOff>
    </xdr:from>
    <xdr:to>
      <xdr:col>0</xdr:col>
      <xdr:colOff>1619250</xdr:colOff>
      <xdr:row>215</xdr:row>
      <xdr:rowOff>1484648</xdr:rowOff>
    </xdr:to>
    <xdr:pic>
      <xdr:nvPicPr>
        <xdr:cNvPr id="164" name="Рисунок 163" descr="Изображен.">
          <a:extLst>
            <a:ext uri="{FF2B5EF4-FFF2-40B4-BE49-F238E27FC236}">
              <a16:creationId xmlns:a16="http://schemas.microsoft.com/office/drawing/2014/main" xmlns="" id="{2CC101E5-A11F-0AED-94C8-549C1DC84A2F}"/>
            </a:ext>
          </a:extLst>
        </xdr:cNvPr>
        <xdr:cNvPicPr>
          <a:picLocks noChangeAspect="1"/>
        </xdr:cNvPicPr>
      </xdr:nvPicPr>
      <xdr:blipFill>
        <a:blip xmlns:r="http://schemas.openxmlformats.org/officeDocument/2006/relationships" r:embed="rId153"/>
        <a:stretch>
          <a:fillRect/>
        </a:stretch>
      </xdr:blipFill>
      <xdr:spPr>
        <a:xfrm>
          <a:off x="228600" y="225780600"/>
          <a:ext cx="1390650" cy="1370348"/>
        </a:xfrm>
        <a:prstGeom prst="rect">
          <a:avLst/>
        </a:prstGeom>
      </xdr:spPr>
    </xdr:pic>
    <xdr:clientData/>
  </xdr:twoCellAnchor>
  <xdr:twoCellAnchor editAs="oneCell">
    <xdr:from>
      <xdr:col>0</xdr:col>
      <xdr:colOff>247650</xdr:colOff>
      <xdr:row>216</xdr:row>
      <xdr:rowOff>133349</xdr:rowOff>
    </xdr:from>
    <xdr:to>
      <xdr:col>0</xdr:col>
      <xdr:colOff>1581150</xdr:colOff>
      <xdr:row>216</xdr:row>
      <xdr:rowOff>1446014</xdr:rowOff>
    </xdr:to>
    <xdr:pic>
      <xdr:nvPicPr>
        <xdr:cNvPr id="165" name="Рисунок 164" descr="Изображен.">
          <a:extLst>
            <a:ext uri="{FF2B5EF4-FFF2-40B4-BE49-F238E27FC236}">
              <a16:creationId xmlns:a16="http://schemas.microsoft.com/office/drawing/2014/main" xmlns="" id="{C5635B53-4005-8139-1B56-96A8E89344D5}"/>
            </a:ext>
          </a:extLst>
        </xdr:cNvPr>
        <xdr:cNvPicPr>
          <a:picLocks noChangeAspect="1"/>
        </xdr:cNvPicPr>
      </xdr:nvPicPr>
      <xdr:blipFill>
        <a:blip xmlns:r="http://schemas.openxmlformats.org/officeDocument/2006/relationships" r:embed="rId154"/>
        <a:stretch>
          <a:fillRect/>
        </a:stretch>
      </xdr:blipFill>
      <xdr:spPr>
        <a:xfrm>
          <a:off x="247650" y="227323649"/>
          <a:ext cx="1333500" cy="1312665"/>
        </a:xfrm>
        <a:prstGeom prst="rect">
          <a:avLst/>
        </a:prstGeom>
      </xdr:spPr>
    </xdr:pic>
    <xdr:clientData/>
  </xdr:twoCellAnchor>
  <xdr:twoCellAnchor editAs="oneCell">
    <xdr:from>
      <xdr:col>0</xdr:col>
      <xdr:colOff>266700</xdr:colOff>
      <xdr:row>217</xdr:row>
      <xdr:rowOff>95250</xdr:rowOff>
    </xdr:from>
    <xdr:to>
      <xdr:col>0</xdr:col>
      <xdr:colOff>1571807</xdr:colOff>
      <xdr:row>217</xdr:row>
      <xdr:rowOff>1409883</xdr:rowOff>
    </xdr:to>
    <xdr:pic>
      <xdr:nvPicPr>
        <xdr:cNvPr id="166" name="Рисунок 165" descr="Изображен.">
          <a:extLst>
            <a:ext uri="{FF2B5EF4-FFF2-40B4-BE49-F238E27FC236}">
              <a16:creationId xmlns:a16="http://schemas.microsoft.com/office/drawing/2014/main" xmlns="" id="{572D6D27-1E37-598A-9ED7-0E2207D38A46}"/>
            </a:ext>
          </a:extLst>
        </xdr:cNvPr>
        <xdr:cNvPicPr>
          <a:picLocks noChangeAspect="1"/>
        </xdr:cNvPicPr>
      </xdr:nvPicPr>
      <xdr:blipFill>
        <a:blip xmlns:r="http://schemas.openxmlformats.org/officeDocument/2006/relationships" r:embed="rId155"/>
        <a:stretch>
          <a:fillRect/>
        </a:stretch>
      </xdr:blipFill>
      <xdr:spPr>
        <a:xfrm>
          <a:off x="266700" y="228809550"/>
          <a:ext cx="1305107" cy="1314633"/>
        </a:xfrm>
        <a:prstGeom prst="rect">
          <a:avLst/>
        </a:prstGeom>
      </xdr:spPr>
    </xdr:pic>
    <xdr:clientData/>
  </xdr:twoCellAnchor>
  <xdr:twoCellAnchor editAs="oneCell">
    <xdr:from>
      <xdr:col>0</xdr:col>
      <xdr:colOff>266700</xdr:colOff>
      <xdr:row>218</xdr:row>
      <xdr:rowOff>57149</xdr:rowOff>
    </xdr:from>
    <xdr:to>
      <xdr:col>0</xdr:col>
      <xdr:colOff>1562100</xdr:colOff>
      <xdr:row>218</xdr:row>
      <xdr:rowOff>1341476</xdr:rowOff>
    </xdr:to>
    <xdr:pic>
      <xdr:nvPicPr>
        <xdr:cNvPr id="167" name="Рисунок 166" descr="Изображен.">
          <a:extLst>
            <a:ext uri="{FF2B5EF4-FFF2-40B4-BE49-F238E27FC236}">
              <a16:creationId xmlns:a16="http://schemas.microsoft.com/office/drawing/2014/main" xmlns="" id="{597D0409-7707-E626-9587-B4CE4DFDF22B}"/>
            </a:ext>
          </a:extLst>
        </xdr:cNvPr>
        <xdr:cNvPicPr>
          <a:picLocks noChangeAspect="1"/>
        </xdr:cNvPicPr>
      </xdr:nvPicPr>
      <xdr:blipFill>
        <a:blip xmlns:r="http://schemas.openxmlformats.org/officeDocument/2006/relationships" r:embed="rId156"/>
        <a:stretch>
          <a:fillRect/>
        </a:stretch>
      </xdr:blipFill>
      <xdr:spPr>
        <a:xfrm>
          <a:off x="266700" y="230295449"/>
          <a:ext cx="1295400" cy="1284327"/>
        </a:xfrm>
        <a:prstGeom prst="rect">
          <a:avLst/>
        </a:prstGeom>
      </xdr:spPr>
    </xdr:pic>
    <xdr:clientData/>
  </xdr:twoCellAnchor>
  <xdr:twoCellAnchor editAs="oneCell">
    <xdr:from>
      <xdr:col>0</xdr:col>
      <xdr:colOff>400050</xdr:colOff>
      <xdr:row>220</xdr:row>
      <xdr:rowOff>114300</xdr:rowOff>
    </xdr:from>
    <xdr:to>
      <xdr:col>0</xdr:col>
      <xdr:colOff>1428894</xdr:colOff>
      <xdr:row>220</xdr:row>
      <xdr:rowOff>885933</xdr:rowOff>
    </xdr:to>
    <xdr:pic>
      <xdr:nvPicPr>
        <xdr:cNvPr id="168" name="Рисунок 167" descr="Изображен.">
          <a:extLst>
            <a:ext uri="{FF2B5EF4-FFF2-40B4-BE49-F238E27FC236}">
              <a16:creationId xmlns:a16="http://schemas.microsoft.com/office/drawing/2014/main" xmlns="" id="{50F940D0-7F3E-4F0F-9C57-7F2502AC1B6E}"/>
            </a:ext>
          </a:extLst>
        </xdr:cNvPr>
        <xdr:cNvPicPr>
          <a:picLocks noChangeAspect="1"/>
        </xdr:cNvPicPr>
      </xdr:nvPicPr>
      <xdr:blipFill>
        <a:blip xmlns:r="http://schemas.openxmlformats.org/officeDocument/2006/relationships" r:embed="rId157"/>
        <a:stretch>
          <a:fillRect/>
        </a:stretch>
      </xdr:blipFill>
      <xdr:spPr>
        <a:xfrm>
          <a:off x="400050" y="232086150"/>
          <a:ext cx="1028844" cy="771633"/>
        </a:xfrm>
        <a:prstGeom prst="rect">
          <a:avLst/>
        </a:prstGeom>
      </xdr:spPr>
    </xdr:pic>
    <xdr:clientData/>
  </xdr:twoCellAnchor>
  <xdr:twoCellAnchor editAs="oneCell">
    <xdr:from>
      <xdr:col>0</xdr:col>
      <xdr:colOff>361950</xdr:colOff>
      <xdr:row>221</xdr:row>
      <xdr:rowOff>95250</xdr:rowOff>
    </xdr:from>
    <xdr:to>
      <xdr:col>0</xdr:col>
      <xdr:colOff>1428899</xdr:colOff>
      <xdr:row>221</xdr:row>
      <xdr:rowOff>914514</xdr:rowOff>
    </xdr:to>
    <xdr:pic>
      <xdr:nvPicPr>
        <xdr:cNvPr id="169" name="Рисунок 168" descr="Изображен.">
          <a:extLst>
            <a:ext uri="{FF2B5EF4-FFF2-40B4-BE49-F238E27FC236}">
              <a16:creationId xmlns:a16="http://schemas.microsoft.com/office/drawing/2014/main" xmlns="" id="{F3856FF5-8097-713B-F6FD-77FB364ACA2A}"/>
            </a:ext>
          </a:extLst>
        </xdr:cNvPr>
        <xdr:cNvPicPr>
          <a:picLocks noChangeAspect="1"/>
        </xdr:cNvPicPr>
      </xdr:nvPicPr>
      <xdr:blipFill>
        <a:blip xmlns:r="http://schemas.openxmlformats.org/officeDocument/2006/relationships" r:embed="rId158"/>
        <a:stretch>
          <a:fillRect/>
        </a:stretch>
      </xdr:blipFill>
      <xdr:spPr>
        <a:xfrm>
          <a:off x="361950" y="233057700"/>
          <a:ext cx="1066949" cy="819264"/>
        </a:xfrm>
        <a:prstGeom prst="rect">
          <a:avLst/>
        </a:prstGeom>
      </xdr:spPr>
    </xdr:pic>
    <xdr:clientData/>
  </xdr:twoCellAnchor>
  <xdr:twoCellAnchor editAs="oneCell">
    <xdr:from>
      <xdr:col>0</xdr:col>
      <xdr:colOff>361950</xdr:colOff>
      <xdr:row>222</xdr:row>
      <xdr:rowOff>95250</xdr:rowOff>
    </xdr:from>
    <xdr:to>
      <xdr:col>0</xdr:col>
      <xdr:colOff>1447952</xdr:colOff>
      <xdr:row>222</xdr:row>
      <xdr:rowOff>952620</xdr:rowOff>
    </xdr:to>
    <xdr:pic>
      <xdr:nvPicPr>
        <xdr:cNvPr id="170" name="Рисунок 169" descr="Изображен.">
          <a:extLst>
            <a:ext uri="{FF2B5EF4-FFF2-40B4-BE49-F238E27FC236}">
              <a16:creationId xmlns:a16="http://schemas.microsoft.com/office/drawing/2014/main" xmlns="" id="{4417830C-604F-8B25-0D47-76894C003DC2}"/>
            </a:ext>
          </a:extLst>
        </xdr:cNvPr>
        <xdr:cNvPicPr>
          <a:picLocks noChangeAspect="1"/>
        </xdr:cNvPicPr>
      </xdr:nvPicPr>
      <xdr:blipFill>
        <a:blip xmlns:r="http://schemas.openxmlformats.org/officeDocument/2006/relationships" r:embed="rId159"/>
        <a:stretch>
          <a:fillRect/>
        </a:stretch>
      </xdr:blipFill>
      <xdr:spPr>
        <a:xfrm>
          <a:off x="361950" y="234048300"/>
          <a:ext cx="1086002" cy="857370"/>
        </a:xfrm>
        <a:prstGeom prst="rect">
          <a:avLst/>
        </a:prstGeom>
      </xdr:spPr>
    </xdr:pic>
    <xdr:clientData/>
  </xdr:twoCellAnchor>
  <xdr:twoCellAnchor editAs="oneCell">
    <xdr:from>
      <xdr:col>0</xdr:col>
      <xdr:colOff>438150</xdr:colOff>
      <xdr:row>223</xdr:row>
      <xdr:rowOff>114300</xdr:rowOff>
    </xdr:from>
    <xdr:to>
      <xdr:col>0</xdr:col>
      <xdr:colOff>1333625</xdr:colOff>
      <xdr:row>223</xdr:row>
      <xdr:rowOff>885933</xdr:rowOff>
    </xdr:to>
    <xdr:pic>
      <xdr:nvPicPr>
        <xdr:cNvPr id="171" name="Рисунок 170" descr="Изображен.">
          <a:extLst>
            <a:ext uri="{FF2B5EF4-FFF2-40B4-BE49-F238E27FC236}">
              <a16:creationId xmlns:a16="http://schemas.microsoft.com/office/drawing/2014/main" xmlns="" id="{B87D2CF5-9EF0-2672-D127-2CE198C0FF5A}"/>
            </a:ext>
          </a:extLst>
        </xdr:cNvPr>
        <xdr:cNvPicPr>
          <a:picLocks noChangeAspect="1"/>
        </xdr:cNvPicPr>
      </xdr:nvPicPr>
      <xdr:blipFill>
        <a:blip xmlns:r="http://schemas.openxmlformats.org/officeDocument/2006/relationships" r:embed="rId160"/>
        <a:stretch>
          <a:fillRect/>
        </a:stretch>
      </xdr:blipFill>
      <xdr:spPr>
        <a:xfrm>
          <a:off x="438150" y="235057950"/>
          <a:ext cx="895475" cy="771633"/>
        </a:xfrm>
        <a:prstGeom prst="rect">
          <a:avLst/>
        </a:prstGeom>
      </xdr:spPr>
    </xdr:pic>
    <xdr:clientData/>
  </xdr:twoCellAnchor>
  <xdr:twoCellAnchor editAs="oneCell">
    <xdr:from>
      <xdr:col>0</xdr:col>
      <xdr:colOff>342900</xdr:colOff>
      <xdr:row>224</xdr:row>
      <xdr:rowOff>76200</xdr:rowOff>
    </xdr:from>
    <xdr:to>
      <xdr:col>0</xdr:col>
      <xdr:colOff>1409849</xdr:colOff>
      <xdr:row>224</xdr:row>
      <xdr:rowOff>904991</xdr:rowOff>
    </xdr:to>
    <xdr:pic>
      <xdr:nvPicPr>
        <xdr:cNvPr id="172" name="Рисунок 171" descr="Изображен.">
          <a:extLst>
            <a:ext uri="{FF2B5EF4-FFF2-40B4-BE49-F238E27FC236}">
              <a16:creationId xmlns:a16="http://schemas.microsoft.com/office/drawing/2014/main" xmlns="" id="{38CB5F50-8ED3-51D1-88A7-02DDF55825BC}"/>
            </a:ext>
          </a:extLst>
        </xdr:cNvPr>
        <xdr:cNvPicPr>
          <a:picLocks noChangeAspect="1"/>
        </xdr:cNvPicPr>
      </xdr:nvPicPr>
      <xdr:blipFill>
        <a:blip xmlns:r="http://schemas.openxmlformats.org/officeDocument/2006/relationships" r:embed="rId161"/>
        <a:stretch>
          <a:fillRect/>
        </a:stretch>
      </xdr:blipFill>
      <xdr:spPr>
        <a:xfrm>
          <a:off x="342900" y="236010450"/>
          <a:ext cx="1066949" cy="828791"/>
        </a:xfrm>
        <a:prstGeom prst="rect">
          <a:avLst/>
        </a:prstGeom>
      </xdr:spPr>
    </xdr:pic>
    <xdr:clientData/>
  </xdr:twoCellAnchor>
  <xdr:twoCellAnchor editAs="oneCell">
    <xdr:from>
      <xdr:col>0</xdr:col>
      <xdr:colOff>381000</xdr:colOff>
      <xdr:row>225</xdr:row>
      <xdr:rowOff>76200</xdr:rowOff>
    </xdr:from>
    <xdr:to>
      <xdr:col>0</xdr:col>
      <xdr:colOff>1524000</xdr:colOff>
      <xdr:row>226</xdr:row>
      <xdr:rowOff>0</xdr:rowOff>
    </xdr:to>
    <xdr:pic>
      <xdr:nvPicPr>
        <xdr:cNvPr id="173" name="Рисунок 172">
          <a:extLst>
            <a:ext uri="{FF2B5EF4-FFF2-40B4-BE49-F238E27FC236}">
              <a16:creationId xmlns:a16="http://schemas.microsoft.com/office/drawing/2014/main" xmlns="" id="{F6094411-E649-9C29-D9A4-5F905A5A9467}"/>
            </a:ext>
          </a:extLst>
        </xdr:cNvPr>
        <xdr:cNvPicPr>
          <a:picLocks noChangeAspect="1"/>
        </xdr:cNvPicPr>
      </xdr:nvPicPr>
      <xdr:blipFill>
        <a:blip xmlns:r="http://schemas.openxmlformats.org/officeDocument/2006/relationships" r:embed="rId162"/>
        <a:stretch>
          <a:fillRect/>
        </a:stretch>
      </xdr:blipFill>
      <xdr:spPr>
        <a:xfrm>
          <a:off x="381000" y="237001050"/>
          <a:ext cx="1143000" cy="1153991"/>
        </a:xfrm>
        <a:prstGeom prst="rect">
          <a:avLst/>
        </a:prstGeom>
      </xdr:spPr>
    </xdr:pic>
    <xdr:clientData/>
  </xdr:twoCellAnchor>
  <xdr:twoCellAnchor editAs="oneCell">
    <xdr:from>
      <xdr:col>0</xdr:col>
      <xdr:colOff>438150</xdr:colOff>
      <xdr:row>227</xdr:row>
      <xdr:rowOff>57150</xdr:rowOff>
    </xdr:from>
    <xdr:to>
      <xdr:col>0</xdr:col>
      <xdr:colOff>1486046</xdr:colOff>
      <xdr:row>227</xdr:row>
      <xdr:rowOff>895467</xdr:rowOff>
    </xdr:to>
    <xdr:pic>
      <xdr:nvPicPr>
        <xdr:cNvPr id="174" name="Рисунок 173" descr="Изображен.">
          <a:extLst>
            <a:ext uri="{FF2B5EF4-FFF2-40B4-BE49-F238E27FC236}">
              <a16:creationId xmlns:a16="http://schemas.microsoft.com/office/drawing/2014/main" xmlns="" id="{D0013BAD-18C6-90D3-C60B-3BDEE9174425}"/>
            </a:ext>
          </a:extLst>
        </xdr:cNvPr>
        <xdr:cNvPicPr>
          <a:picLocks noChangeAspect="1"/>
        </xdr:cNvPicPr>
      </xdr:nvPicPr>
      <xdr:blipFill>
        <a:blip xmlns:r="http://schemas.openxmlformats.org/officeDocument/2006/relationships" r:embed="rId163"/>
        <a:stretch>
          <a:fillRect/>
        </a:stretch>
      </xdr:blipFill>
      <xdr:spPr>
        <a:xfrm>
          <a:off x="438150" y="238220250"/>
          <a:ext cx="1047896" cy="838317"/>
        </a:xfrm>
        <a:prstGeom prst="rect">
          <a:avLst/>
        </a:prstGeom>
      </xdr:spPr>
    </xdr:pic>
    <xdr:clientData/>
  </xdr:twoCellAnchor>
  <xdr:twoCellAnchor editAs="oneCell">
    <xdr:from>
      <xdr:col>0</xdr:col>
      <xdr:colOff>381000</xdr:colOff>
      <xdr:row>228</xdr:row>
      <xdr:rowOff>114300</xdr:rowOff>
    </xdr:from>
    <xdr:to>
      <xdr:col>0</xdr:col>
      <xdr:colOff>1590844</xdr:colOff>
      <xdr:row>228</xdr:row>
      <xdr:rowOff>1247933</xdr:rowOff>
    </xdr:to>
    <xdr:pic>
      <xdr:nvPicPr>
        <xdr:cNvPr id="175" name="Рисунок 174" descr="Изображен.">
          <a:extLst>
            <a:ext uri="{FF2B5EF4-FFF2-40B4-BE49-F238E27FC236}">
              <a16:creationId xmlns:a16="http://schemas.microsoft.com/office/drawing/2014/main" xmlns="" id="{4120CEB8-6ED7-C31C-C07B-3B8A666EFD84}"/>
            </a:ext>
          </a:extLst>
        </xdr:cNvPr>
        <xdr:cNvPicPr>
          <a:picLocks noChangeAspect="1"/>
        </xdr:cNvPicPr>
      </xdr:nvPicPr>
      <xdr:blipFill>
        <a:blip xmlns:r="http://schemas.openxmlformats.org/officeDocument/2006/relationships" r:embed="rId164"/>
        <a:stretch>
          <a:fillRect/>
        </a:stretch>
      </xdr:blipFill>
      <xdr:spPr>
        <a:xfrm>
          <a:off x="381000" y="239268000"/>
          <a:ext cx="1209844" cy="1133633"/>
        </a:xfrm>
        <a:prstGeom prst="rect">
          <a:avLst/>
        </a:prstGeom>
      </xdr:spPr>
    </xdr:pic>
    <xdr:clientData/>
  </xdr:twoCellAnchor>
  <xdr:twoCellAnchor editAs="oneCell">
    <xdr:from>
      <xdr:col>0</xdr:col>
      <xdr:colOff>342900</xdr:colOff>
      <xdr:row>229</xdr:row>
      <xdr:rowOff>76200</xdr:rowOff>
    </xdr:from>
    <xdr:to>
      <xdr:col>0</xdr:col>
      <xdr:colOff>1600375</xdr:colOff>
      <xdr:row>229</xdr:row>
      <xdr:rowOff>1190781</xdr:rowOff>
    </xdr:to>
    <xdr:pic>
      <xdr:nvPicPr>
        <xdr:cNvPr id="176" name="Рисунок 175" descr="Изображен.">
          <a:extLst>
            <a:ext uri="{FF2B5EF4-FFF2-40B4-BE49-F238E27FC236}">
              <a16:creationId xmlns:a16="http://schemas.microsoft.com/office/drawing/2014/main" xmlns="" id="{90874AF9-1504-C3CC-57FD-FE9614508EA9}"/>
            </a:ext>
          </a:extLst>
        </xdr:cNvPr>
        <xdr:cNvPicPr>
          <a:picLocks noChangeAspect="1"/>
        </xdr:cNvPicPr>
      </xdr:nvPicPr>
      <xdr:blipFill>
        <a:blip xmlns:r="http://schemas.openxmlformats.org/officeDocument/2006/relationships" r:embed="rId165"/>
        <a:stretch>
          <a:fillRect/>
        </a:stretch>
      </xdr:blipFill>
      <xdr:spPr>
        <a:xfrm>
          <a:off x="342900" y="240563400"/>
          <a:ext cx="1257475" cy="1114581"/>
        </a:xfrm>
        <a:prstGeom prst="rect">
          <a:avLst/>
        </a:prstGeom>
      </xdr:spPr>
    </xdr:pic>
    <xdr:clientData/>
  </xdr:twoCellAnchor>
  <xdr:twoCellAnchor editAs="oneCell">
    <xdr:from>
      <xdr:col>0</xdr:col>
      <xdr:colOff>438150</xdr:colOff>
      <xdr:row>231</xdr:row>
      <xdr:rowOff>57150</xdr:rowOff>
    </xdr:from>
    <xdr:to>
      <xdr:col>0</xdr:col>
      <xdr:colOff>1314572</xdr:colOff>
      <xdr:row>231</xdr:row>
      <xdr:rowOff>1105046</xdr:rowOff>
    </xdr:to>
    <xdr:pic>
      <xdr:nvPicPr>
        <xdr:cNvPr id="177" name="Рисунок 176" descr="Изображен.">
          <a:extLst>
            <a:ext uri="{FF2B5EF4-FFF2-40B4-BE49-F238E27FC236}">
              <a16:creationId xmlns:a16="http://schemas.microsoft.com/office/drawing/2014/main" xmlns="" id="{793D23DB-D9A0-0866-A383-19C3CBCE2B9A}"/>
            </a:ext>
          </a:extLst>
        </xdr:cNvPr>
        <xdr:cNvPicPr>
          <a:picLocks noChangeAspect="1"/>
        </xdr:cNvPicPr>
      </xdr:nvPicPr>
      <xdr:blipFill>
        <a:blip xmlns:r="http://schemas.openxmlformats.org/officeDocument/2006/relationships" r:embed="rId166"/>
        <a:stretch>
          <a:fillRect/>
        </a:stretch>
      </xdr:blipFill>
      <xdr:spPr>
        <a:xfrm>
          <a:off x="438150" y="242144550"/>
          <a:ext cx="876422" cy="1047896"/>
        </a:xfrm>
        <a:prstGeom prst="rect">
          <a:avLst/>
        </a:prstGeom>
      </xdr:spPr>
    </xdr:pic>
    <xdr:clientData/>
  </xdr:twoCellAnchor>
  <xdr:twoCellAnchor editAs="oneCell">
    <xdr:from>
      <xdr:col>0</xdr:col>
      <xdr:colOff>457200</xdr:colOff>
      <xdr:row>232</xdr:row>
      <xdr:rowOff>95250</xdr:rowOff>
    </xdr:from>
    <xdr:to>
      <xdr:col>0</xdr:col>
      <xdr:colOff>1266938</xdr:colOff>
      <xdr:row>232</xdr:row>
      <xdr:rowOff>1066936</xdr:rowOff>
    </xdr:to>
    <xdr:pic>
      <xdr:nvPicPr>
        <xdr:cNvPr id="178" name="Рисунок 177" descr="Изображен.">
          <a:extLst>
            <a:ext uri="{FF2B5EF4-FFF2-40B4-BE49-F238E27FC236}">
              <a16:creationId xmlns:a16="http://schemas.microsoft.com/office/drawing/2014/main" xmlns="" id="{2B10D80E-87B5-CCB3-7A1E-8AC953DD7F13}"/>
            </a:ext>
          </a:extLst>
        </xdr:cNvPr>
        <xdr:cNvPicPr>
          <a:picLocks noChangeAspect="1"/>
        </xdr:cNvPicPr>
      </xdr:nvPicPr>
      <xdr:blipFill>
        <a:blip xmlns:r="http://schemas.openxmlformats.org/officeDocument/2006/relationships" r:embed="rId167"/>
        <a:stretch>
          <a:fillRect/>
        </a:stretch>
      </xdr:blipFill>
      <xdr:spPr>
        <a:xfrm>
          <a:off x="457200" y="243401850"/>
          <a:ext cx="809738" cy="971686"/>
        </a:xfrm>
        <a:prstGeom prst="rect">
          <a:avLst/>
        </a:prstGeom>
      </xdr:spPr>
    </xdr:pic>
    <xdr:clientData/>
  </xdr:twoCellAnchor>
  <xdr:twoCellAnchor editAs="oneCell">
    <xdr:from>
      <xdr:col>0</xdr:col>
      <xdr:colOff>438150</xdr:colOff>
      <xdr:row>233</xdr:row>
      <xdr:rowOff>76200</xdr:rowOff>
    </xdr:from>
    <xdr:to>
      <xdr:col>0</xdr:col>
      <xdr:colOff>1305046</xdr:colOff>
      <xdr:row>233</xdr:row>
      <xdr:rowOff>1038359</xdr:rowOff>
    </xdr:to>
    <xdr:pic>
      <xdr:nvPicPr>
        <xdr:cNvPr id="179" name="Рисунок 178" descr="Изображен.">
          <a:extLst>
            <a:ext uri="{FF2B5EF4-FFF2-40B4-BE49-F238E27FC236}">
              <a16:creationId xmlns:a16="http://schemas.microsoft.com/office/drawing/2014/main" xmlns="" id="{FB061BFE-C72A-73BD-A228-E4483AC4FE62}"/>
            </a:ext>
          </a:extLst>
        </xdr:cNvPr>
        <xdr:cNvPicPr>
          <a:picLocks noChangeAspect="1"/>
        </xdr:cNvPicPr>
      </xdr:nvPicPr>
      <xdr:blipFill>
        <a:blip xmlns:r="http://schemas.openxmlformats.org/officeDocument/2006/relationships" r:embed="rId168"/>
        <a:stretch>
          <a:fillRect/>
        </a:stretch>
      </xdr:blipFill>
      <xdr:spPr>
        <a:xfrm>
          <a:off x="438150" y="244602000"/>
          <a:ext cx="866896" cy="962159"/>
        </a:xfrm>
        <a:prstGeom prst="rect">
          <a:avLst/>
        </a:prstGeom>
      </xdr:spPr>
    </xdr:pic>
    <xdr:clientData/>
  </xdr:twoCellAnchor>
  <xdr:twoCellAnchor editAs="oneCell">
    <xdr:from>
      <xdr:col>0</xdr:col>
      <xdr:colOff>381000</xdr:colOff>
      <xdr:row>235</xdr:row>
      <xdr:rowOff>76200</xdr:rowOff>
    </xdr:from>
    <xdr:to>
      <xdr:col>0</xdr:col>
      <xdr:colOff>1390791</xdr:colOff>
      <xdr:row>235</xdr:row>
      <xdr:rowOff>1247939</xdr:rowOff>
    </xdr:to>
    <xdr:pic>
      <xdr:nvPicPr>
        <xdr:cNvPr id="180" name="Рисунок 179" descr="Изображен.">
          <a:extLst>
            <a:ext uri="{FF2B5EF4-FFF2-40B4-BE49-F238E27FC236}">
              <a16:creationId xmlns:a16="http://schemas.microsoft.com/office/drawing/2014/main" xmlns="" id="{2398CCB3-31A6-3526-0AAD-605A7859E74A}"/>
            </a:ext>
          </a:extLst>
        </xdr:cNvPr>
        <xdr:cNvPicPr>
          <a:picLocks noChangeAspect="1"/>
        </xdr:cNvPicPr>
      </xdr:nvPicPr>
      <xdr:blipFill>
        <a:blip xmlns:r="http://schemas.openxmlformats.org/officeDocument/2006/relationships" r:embed="rId169"/>
        <a:stretch>
          <a:fillRect/>
        </a:stretch>
      </xdr:blipFill>
      <xdr:spPr>
        <a:xfrm>
          <a:off x="381000" y="246049800"/>
          <a:ext cx="1009791" cy="1171739"/>
        </a:xfrm>
        <a:prstGeom prst="rect">
          <a:avLst/>
        </a:prstGeom>
      </xdr:spPr>
    </xdr:pic>
    <xdr:clientData/>
  </xdr:twoCellAnchor>
  <xdr:twoCellAnchor editAs="oneCell">
    <xdr:from>
      <xdr:col>0</xdr:col>
      <xdr:colOff>285751</xdr:colOff>
      <xdr:row>54</xdr:row>
      <xdr:rowOff>114300</xdr:rowOff>
    </xdr:from>
    <xdr:to>
      <xdr:col>0</xdr:col>
      <xdr:colOff>1696555</xdr:colOff>
      <xdr:row>54</xdr:row>
      <xdr:rowOff>1447800</xdr:rowOff>
    </xdr:to>
    <xdr:pic>
      <xdr:nvPicPr>
        <xdr:cNvPr id="2" name="Рисунок 1">
          <a:extLst>
            <a:ext uri="{FF2B5EF4-FFF2-40B4-BE49-F238E27FC236}">
              <a16:creationId xmlns:a16="http://schemas.microsoft.com/office/drawing/2014/main" xmlns="" id="{5BE505CA-D442-2156-BF1D-35B1AF97DA28}"/>
            </a:ext>
          </a:extLst>
        </xdr:cNvPr>
        <xdr:cNvPicPr>
          <a:picLocks noChangeAspect="1" noChangeArrowheads="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6469" t="4127" r="5988" b="4264"/>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55</xdr:row>
      <xdr:rowOff>76200</xdr:rowOff>
    </xdr:from>
    <xdr:to>
      <xdr:col>0</xdr:col>
      <xdr:colOff>1695449</xdr:colOff>
      <xdr:row>55</xdr:row>
      <xdr:rowOff>1347841</xdr:rowOff>
    </xdr:to>
    <xdr:pic>
      <xdr:nvPicPr>
        <xdr:cNvPr id="100" name="Рисунок 99">
          <a:extLst>
            <a:ext uri="{FF2B5EF4-FFF2-40B4-BE49-F238E27FC236}">
              <a16:creationId xmlns:a16="http://schemas.microsoft.com/office/drawing/2014/main" xmlns="" id="{0227A897-3134-4120-8077-7C047FB44B2B}"/>
            </a:ext>
          </a:extLst>
        </xdr:cNvPr>
        <xdr:cNvPicPr>
          <a:picLocks noChangeAspect="1" noChangeArrowheads="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6607" t="4130" r="6125" b="4336"/>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56</xdr:row>
      <xdr:rowOff>76200</xdr:rowOff>
    </xdr:from>
    <xdr:to>
      <xdr:col>0</xdr:col>
      <xdr:colOff>1692138</xdr:colOff>
      <xdr:row>56</xdr:row>
      <xdr:rowOff>1352550</xdr:rowOff>
    </xdr:to>
    <xdr:pic>
      <xdr:nvPicPr>
        <xdr:cNvPr id="101" name="Рисунок 100">
          <a:extLst>
            <a:ext uri="{FF2B5EF4-FFF2-40B4-BE49-F238E27FC236}">
              <a16:creationId xmlns:a16="http://schemas.microsoft.com/office/drawing/2014/main" xmlns="" id="{66986728-BD92-E441-FA37-84B927E222FF}"/>
            </a:ext>
          </a:extLst>
        </xdr:cNvPr>
        <xdr:cNvPicPr>
          <a:picLocks noChangeAspect="1" noChangeArrowheads="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6606" t="4267" r="6263" b="4198"/>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323852</xdr:colOff>
      <xdr:row>57</xdr:row>
      <xdr:rowOff>114301</xdr:rowOff>
    </xdr:from>
    <xdr:to>
      <xdr:col>0</xdr:col>
      <xdr:colOff>1695450</xdr:colOff>
      <xdr:row>57</xdr:row>
      <xdr:rowOff>1390650</xdr:rowOff>
    </xdr:to>
    <xdr:pic>
      <xdr:nvPicPr>
        <xdr:cNvPr id="104" name="Рисунок 103">
          <a:extLst>
            <a:ext uri="{FF2B5EF4-FFF2-40B4-BE49-F238E27FC236}">
              <a16:creationId xmlns:a16="http://schemas.microsoft.com/office/drawing/2014/main" xmlns="" id="{9CD62DDB-3DBF-CBCA-2ACE-3E47A2BC0EE8}"/>
            </a:ext>
          </a:extLst>
        </xdr:cNvPr>
        <xdr:cNvPicPr>
          <a:picLocks noChangeAspect="1" noChangeArrowheads="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6744" t="4408" r="6538" b="4682"/>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58</xdr:row>
      <xdr:rowOff>114301</xdr:rowOff>
    </xdr:from>
    <xdr:to>
      <xdr:col>0</xdr:col>
      <xdr:colOff>1712214</xdr:colOff>
      <xdr:row>58</xdr:row>
      <xdr:rowOff>1409700</xdr:rowOff>
    </xdr:to>
    <xdr:pic>
      <xdr:nvPicPr>
        <xdr:cNvPr id="128" name="Рисунок 127">
          <a:extLst>
            <a:ext uri="{FF2B5EF4-FFF2-40B4-BE49-F238E27FC236}">
              <a16:creationId xmlns:a16="http://schemas.microsoft.com/office/drawing/2014/main" xmlns="" id="{A12E9131-5D2E-45F6-A64A-02E16D86DBE6}"/>
            </a:ext>
          </a:extLst>
        </xdr:cNvPr>
        <xdr:cNvPicPr>
          <a:picLocks noChangeAspect="1" noChangeArrowheads="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6332" t="3996" r="5988" b="4481"/>
        <a:stretch>
          <a:fillRect/>
        </a:stretch>
      </xdr:blipFill>
      <xdr:spPr bwMode="auto">
        <a:xfrm>
          <a:off x="304802" y="687705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xmlns="" id="{71C5803A-898A-E0C8-1C6B-DAE425CBB22C}"/>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xmlns="" id="{17FB5B54-89C6-E1BD-E10C-0AF90D351F0F}"/>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xmlns="" id="{119DE01B-7298-47DB-92FB-346739888B65}"/>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10.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1">
    <v>2</v>
    <v>5</v>
    <v>Изображен.</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www.voicebook.ru/product/senbernar-berri-spasatel-v-gorah" TargetMode="External"/><Relationship Id="rId117" Type="http://schemas.openxmlformats.org/officeDocument/2006/relationships/hyperlink" Target="https://www.voicebook.ru/product/igra-shnurovka-veselye-shnurochki-edinorog-sova-ovechka" TargetMode="External"/><Relationship Id="rId21" Type="http://schemas.openxmlformats.org/officeDocument/2006/relationships/hyperlink" Target="https://www.voicebook.ru/product/opasnye-priklyucheniya-very-i-sashi-uroven-lesuroven-gorod" TargetMode="External"/><Relationship Id="rId42" Type="http://schemas.openxmlformats.org/officeDocument/2006/relationships/hyperlink" Target="https://voicebook.ru/product/krasnaya-shapochka-v-stile-pop-art" TargetMode="External"/><Relationship Id="rId47" Type="http://schemas.openxmlformats.org/officeDocument/2006/relationships/hyperlink" Target="https://voicebook.ru/product/albom-skazki-v-stile-velikih-hudodnikov-3-skazki-3-hudozhnika-alfons-muha-rene-magrit-kuzma-petrov-vodkin-chast-4" TargetMode="External"/><Relationship Id="rId63" Type="http://schemas.openxmlformats.org/officeDocument/2006/relationships/hyperlink" Target="https://www.voicebook.ru/product/semeynye-istorii-v-stihah-obman" TargetMode="External"/><Relationship Id="rId68" Type="http://schemas.openxmlformats.org/officeDocument/2006/relationships/hyperlink" Target="https://www.voicebook.ru/product/ostorozhno-malysh-stihi-na-kazhdyy-den" TargetMode="External"/><Relationship Id="rId84" Type="http://schemas.openxmlformats.org/officeDocument/2006/relationships/hyperlink" Target="https://www.voicebook.ru/product/lyubimye-igry-s-mnogorazovymi-nakleykami-igray-v-doroge" TargetMode="External"/><Relationship Id="rId89" Type="http://schemas.openxmlformats.org/officeDocument/2006/relationships/hyperlink" Target="https://voicebook.ru/product/albomnaya-knizhka-s-nakleykami-100-veselyh-nakleek-transport-2" TargetMode="External"/><Relationship Id="rId112" Type="http://schemas.openxmlformats.org/officeDocument/2006/relationships/hyperlink" Target="https://www.voicebook.ru/product/karta-raskraska-barselona" TargetMode="External"/><Relationship Id="rId133" Type="http://schemas.openxmlformats.org/officeDocument/2006/relationships/hyperlink" Target="https://www.voicebook.ru/product/kvest-kto-ukral-edinoroga" TargetMode="External"/><Relationship Id="rId138" Type="http://schemas.openxmlformats.org/officeDocument/2006/relationships/hyperlink" Target="https://www.voicebook.ru/product/kvest-odin-doma" TargetMode="External"/><Relationship Id="rId154" Type="http://schemas.openxmlformats.org/officeDocument/2006/relationships/hyperlink" Target="https://www.voicebook.ru/product/dekor-dlya-nogtey-yagodnyy-miks" TargetMode="External"/><Relationship Id="rId159" Type="http://schemas.openxmlformats.org/officeDocument/2006/relationships/hyperlink" Target="https://voicebook.ru/product/kvest-gangstery" TargetMode="External"/><Relationship Id="rId170" Type="http://schemas.openxmlformats.org/officeDocument/2006/relationships/hyperlink" Target="https://voicebook.ru/product/skazka-o-pope-i-o-rabotnike-ego-balde" TargetMode="External"/><Relationship Id="rId16" Type="http://schemas.openxmlformats.org/officeDocument/2006/relationships/hyperlink" Target="https://www.voicebook.ru/product/uroven-voda-v-myagkoy-oblozhke-opasnye-priklyucheniya-very-i-sashi" TargetMode="External"/><Relationship Id="rId107" Type="http://schemas.openxmlformats.org/officeDocument/2006/relationships/hyperlink" Target="https://www.voicebook.ru/product/karta-raskraska-zamok-printsessy" TargetMode="External"/><Relationship Id="rId11" Type="http://schemas.openxmlformats.org/officeDocument/2006/relationships/hyperlink" Target="https://www.voicebook.ru/product/predzakaz-robotyonok-raspahni-svoyo-serdtse" TargetMode="External"/><Relationship Id="rId32" Type="http://schemas.openxmlformats.org/officeDocument/2006/relationships/hyperlink" Target="https://www.voicebook.ru/product/karlik-nos-v-stile-rene-magritta-v-myagkoy-oblozhke" TargetMode="External"/><Relationship Id="rId37" Type="http://schemas.openxmlformats.org/officeDocument/2006/relationships/hyperlink" Target="https://www.voicebook.ru/product/snezhnaya-koroleva-v-stile-pablo-pikasso-v-myagkoy-oblozhke" TargetMode="External"/><Relationship Id="rId53" Type="http://schemas.openxmlformats.org/officeDocument/2006/relationships/hyperlink" Target="https://www.voicebook.ru/product/pero-angela-volshebnye-skazki-chast-1" TargetMode="External"/><Relationship Id="rId58" Type="http://schemas.openxmlformats.org/officeDocument/2006/relationships/hyperlink" Target="https://www.voicebook.ru/product/interaktivnaya-kniga-skoro-v-shkolu" TargetMode="External"/><Relationship Id="rId74" Type="http://schemas.openxmlformats.org/officeDocument/2006/relationships/hyperlink" Target="https://www.voicebook.ru/product/albomnaya-raskraska-futbol" TargetMode="External"/><Relationship Id="rId79" Type="http://schemas.openxmlformats.org/officeDocument/2006/relationships/hyperlink" Target="https://www.voicebook.ru/product/albomnaya-raskraska-figurnoe-katanie" TargetMode="External"/><Relationship Id="rId102" Type="http://schemas.openxmlformats.org/officeDocument/2006/relationships/hyperlink" Target="https://www.voicebook.ru/product/karta-raskraska-zolotoe-koltso" TargetMode="External"/><Relationship Id="rId123" Type="http://schemas.openxmlformats.org/officeDocument/2006/relationships/hyperlink" Target="https://www.voicebook.ru/product/moyo-pervoe-origami-zhivotnye-s-zagadkami" TargetMode="External"/><Relationship Id="rId128" Type="http://schemas.openxmlformats.org/officeDocument/2006/relationships/hyperlink" Target="https://www.voicebook.ru/product/predzakaz-kvest-zombi-apokalipsis-v-poiskah-vaktsiny" TargetMode="External"/><Relationship Id="rId144" Type="http://schemas.openxmlformats.org/officeDocument/2006/relationships/hyperlink" Target="https://www.voicebook.ru/product/letniy-veter-nabor-vremennyh-tatuirovok" TargetMode="External"/><Relationship Id="rId149" Type="http://schemas.openxmlformats.org/officeDocument/2006/relationships/hyperlink" Target="https://www.voicebook.ru/product/tatto-perevodilka-cherep-i-inoplanetyanin" TargetMode="External"/><Relationship Id="rId5" Type="http://schemas.openxmlformats.org/officeDocument/2006/relationships/hyperlink" Target="https://www.voicebook.ru/product/rabochaya-tetrad-logika-i-matematika" TargetMode="External"/><Relationship Id="rId90" Type="http://schemas.openxmlformats.org/officeDocument/2006/relationships/hyperlink" Target="https://voicebook.ru/product/albomnaya-knizhka-s-nakleykami-100-veselyh-nakleek-strana-rusalok-i-edinorogov-2" TargetMode="External"/><Relationship Id="rId95" Type="http://schemas.openxmlformats.org/officeDocument/2006/relationships/hyperlink" Target="https://www.voicebook.ru/product/bolshaya-raskraska-po-nomeram-mirovoy-okean" TargetMode="External"/><Relationship Id="rId160" Type="http://schemas.openxmlformats.org/officeDocument/2006/relationships/hyperlink" Target="https://voicebook.ru/product/ptitsy-v-muzyke-klassikov-sem-velikih-kompozitorov" TargetMode="External"/><Relationship Id="rId165" Type="http://schemas.openxmlformats.org/officeDocument/2006/relationships/hyperlink" Target="https://voicebook.ru/product/albomnaya-raskraska-dinopediya" TargetMode="External"/><Relationship Id="rId22" Type="http://schemas.openxmlformats.org/officeDocument/2006/relationships/hyperlink" Target="https://www.voicebook.ru/product/opasnye-priklyucheniya-very-i-sashi-uroven-voda-uroven-led" TargetMode="External"/><Relationship Id="rId27" Type="http://schemas.openxmlformats.org/officeDocument/2006/relationships/hyperlink" Target="https://www.voicebook.ru/product/ovcharka-muhtar-chetveronogiy-spasatel" TargetMode="External"/><Relationship Id="rId43" Type="http://schemas.openxmlformats.org/officeDocument/2006/relationships/hyperlink" Target="https://voicebook.ru/product/sivka-burka-v-stile-kuzmy-petrova-vodkina" TargetMode="External"/><Relationship Id="rId48" Type="http://schemas.openxmlformats.org/officeDocument/2006/relationships/hyperlink" Target="https://www.voicebook.ru/product/skazka-o-tsare-saltane-v-stile-kazimira-malevicha" TargetMode="External"/><Relationship Id="rId64" Type="http://schemas.openxmlformats.org/officeDocument/2006/relationships/hyperlink" Target="https://www.voicebook.ru/product/semeynye-istorii-v-stihah-skuka" TargetMode="External"/><Relationship Id="rId69" Type="http://schemas.openxmlformats.org/officeDocument/2006/relationships/hyperlink" Target="https://www.voicebook.ru/product/raskraska-volk-i-semero-kozlyat-dlya-samyh-malenkih" TargetMode="External"/><Relationship Id="rId113" Type="http://schemas.openxmlformats.org/officeDocument/2006/relationships/hyperlink" Target="https://www.voicebook.ru/product/karta-raskraska-london" TargetMode="External"/><Relationship Id="rId118" Type="http://schemas.openxmlformats.org/officeDocument/2006/relationships/hyperlink" Target="https://www.voicebook.ru/product/igra-shnurovka-veselye-shnurochki-dolechu-doplyvu-doedu-2" TargetMode="External"/><Relationship Id="rId134" Type="http://schemas.openxmlformats.org/officeDocument/2006/relationships/hyperlink" Target="https://www.voicebook.ru/product/kvest-izobretateli" TargetMode="External"/><Relationship Id="rId139" Type="http://schemas.openxmlformats.org/officeDocument/2006/relationships/hyperlink" Target="https://www.voicebook.ru/product/teatr-teney-repka" TargetMode="External"/><Relationship Id="rId80" Type="http://schemas.openxmlformats.org/officeDocument/2006/relationships/hyperlink" Target="https://www.voicebook.ru/product/albomnaya-raskraska-drevnyaya-gretsiya" TargetMode="External"/><Relationship Id="rId85" Type="http://schemas.openxmlformats.org/officeDocument/2006/relationships/hyperlink" Target="https://voicebook.ru/product/professii-kto-kem-rabotaet-igrovoy-albom-s-mnogorazovymi-nakleykami" TargetMode="External"/><Relationship Id="rId150" Type="http://schemas.openxmlformats.org/officeDocument/2006/relationships/hyperlink" Target="https://www.voicebook.ru/product/tatoo-perevodilka-kukly" TargetMode="External"/><Relationship Id="rId155" Type="http://schemas.openxmlformats.org/officeDocument/2006/relationships/hyperlink" Target="https://www.voicebook.ru/product/dekor-dlya-nogtey-sozvezdiya" TargetMode="External"/><Relationship Id="rId171" Type="http://schemas.openxmlformats.org/officeDocument/2006/relationships/hyperlink" Target="https://voicebook.ru/product/skazka-o-myortvoy-tsarevne-i-o-semi-bogatyryah" TargetMode="External"/><Relationship Id="rId12" Type="http://schemas.openxmlformats.org/officeDocument/2006/relationships/hyperlink" Target="https://www.voicebook.ru/product/hranitelnitsa-dreva-kniga-i-ischeznuvshaya-magiya" TargetMode="External"/><Relationship Id="rId17" Type="http://schemas.openxmlformats.org/officeDocument/2006/relationships/hyperlink" Target="https://www.voicebook.ru/product/uroven-led-kniga-v-myagkoy-oblozhke-opasnye-priklyucheniya-very-i-sashi" TargetMode="External"/><Relationship Id="rId33" Type="http://schemas.openxmlformats.org/officeDocument/2006/relationships/hyperlink" Target="https://www.voicebook.ru/product/sinyaya-boroda-v-stile-pitera-breygelya-v-myagkoy-oblozhke" TargetMode="External"/><Relationship Id="rId38" Type="http://schemas.openxmlformats.org/officeDocument/2006/relationships/hyperlink" Target="https://www.voicebook.ru/product/malchik-s-palchik-v-stile-albrehta-dyurera-v-myagkoy-oblozhke" TargetMode="External"/><Relationship Id="rId59" Type="http://schemas.openxmlformats.org/officeDocument/2006/relationships/hyperlink" Target="https://www.voicebook.ru/product/moy-pervyy-angliyskiy-frazy-i-vyrazheniya" TargetMode="External"/><Relationship Id="rId103" Type="http://schemas.openxmlformats.org/officeDocument/2006/relationships/hyperlink" Target="https://www.voicebook.ru/product/karta-raskraska-krym" TargetMode="External"/><Relationship Id="rId108" Type="http://schemas.openxmlformats.org/officeDocument/2006/relationships/hyperlink" Target="https://www.voicebook.ru/product/karta-raskraska-kosmos" TargetMode="External"/><Relationship Id="rId124" Type="http://schemas.openxmlformats.org/officeDocument/2006/relationships/hyperlink" Target="https://www.voicebook.ru/product/predzakaz-kvest-malenkaya-charodeyka" TargetMode="External"/><Relationship Id="rId129" Type="http://schemas.openxmlformats.org/officeDocument/2006/relationships/hyperlink" Target="https://www.voicebook.ru/product/predzakaz-kvest-fei-protiv-vedm" TargetMode="External"/><Relationship Id="rId54" Type="http://schemas.openxmlformats.org/officeDocument/2006/relationships/hyperlink" Target="https://www.voicebook.ru/product/pero-angela-volshebnye-skazki-chast-2" TargetMode="External"/><Relationship Id="rId70" Type="http://schemas.openxmlformats.org/officeDocument/2006/relationships/hyperlink" Target="https://www.voicebook.ru/product/albomnaya-raskraska-leto" TargetMode="External"/><Relationship Id="rId75" Type="http://schemas.openxmlformats.org/officeDocument/2006/relationships/hyperlink" Target="https://www.voicebook.ru/product/albomnaya-raskraska-bolshie-gonki" TargetMode="External"/><Relationship Id="rId91" Type="http://schemas.openxmlformats.org/officeDocument/2006/relationships/hyperlink" Target="https://voicebook.ru/product/veselyy-zoopark-igrovoy-albom-s-mnogorazovymi-nakleykami" TargetMode="External"/><Relationship Id="rId96" Type="http://schemas.openxmlformats.org/officeDocument/2006/relationships/hyperlink" Target="https://www.voicebook.ru/product/bolshaya-raskraska-po-nomeram-vokrug-sveta" TargetMode="External"/><Relationship Id="rId140" Type="http://schemas.openxmlformats.org/officeDocument/2006/relationships/hyperlink" Target="https://www.voicebook.ru/product/teatr-teney-zimnyaya-istoriya" TargetMode="External"/><Relationship Id="rId145" Type="http://schemas.openxmlformats.org/officeDocument/2006/relationships/hyperlink" Target="https://www.voicebook.ru/product/tsvety-vremennye-tatuirovki" TargetMode="External"/><Relationship Id="rId161"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166" Type="http://schemas.openxmlformats.org/officeDocument/2006/relationships/hyperlink" Target="https://voicebook.ru/product/seriya-skazki-v-stile-velikih-hudozhnikov-nabor-iz-18-knig-v-myagkoy-oblozhke" TargetMode="External"/><Relationship Id="rId1" Type="http://schemas.openxmlformats.org/officeDocument/2006/relationships/hyperlink" Target="https://www.voicebook.ru/?utm_source=pricelist&amp;utm_medium=link&amp;utm_campaign=defaultprice" TargetMode="External"/><Relationship Id="rId6" Type="http://schemas.openxmlformats.org/officeDocument/2006/relationships/hyperlink" Target="https://www.voicebook.ru/product/rabochaya-tetrad-uchimsya-pisat" TargetMode="External"/><Relationship Id="rId15" Type="http://schemas.openxmlformats.org/officeDocument/2006/relationships/hyperlink" Target="https://www.voicebook.ru/product/uroven-gorod-kniga-v-myagkoy-oblozhke-opasnye-priklyucheniya-very-i-sashi" TargetMode="External"/><Relationship Id="rId23" Type="http://schemas.openxmlformats.org/officeDocument/2006/relationships/hyperlink" Target="https://www.voicebook.ru/product/shkola-dzhungley" TargetMode="External"/><Relationship Id="rId28" Type="http://schemas.openxmlformats.org/officeDocument/2006/relationships/hyperlink" Target="https://www.voicebook.ru/product/masha-i-medved-v-stile-borisa-kustodieva-v-myagkoy-oblozhke" TargetMode="External"/><Relationship Id="rId36" Type="http://schemas.openxmlformats.org/officeDocument/2006/relationships/hyperlink" Target="https://www.voicebook.ru/product/rusalochka-v-stile-kloda-mone-v-myagkoy-oblozhke" TargetMode="External"/><Relationship Id="rId49" Type="http://schemas.openxmlformats.org/officeDocument/2006/relationships/hyperlink" Target="https://www.voicebook.ru/product/ya-tozhe-hochu-telefon" TargetMode="External"/><Relationship Id="rId57" Type="http://schemas.openxmlformats.org/officeDocument/2006/relationships/hyperlink" Target="https://www.voicebook.ru/product/moy-pervyy-angliyskiy" TargetMode="External"/><Relationship Id="rId106" Type="http://schemas.openxmlformats.org/officeDocument/2006/relationships/hyperlink" Target="https://www.voicebook.ru/product/karta-raskraska-sochi" TargetMode="External"/><Relationship Id="rId114" Type="http://schemas.openxmlformats.org/officeDocument/2006/relationships/hyperlink" Target="https://www.voicebook.ru/product/karta-raskraska-moskva" TargetMode="External"/><Relationship Id="rId119" Type="http://schemas.openxmlformats.org/officeDocument/2006/relationships/hyperlink" Target="https://www.voicebook.ru/product/igra-shnurovka-veselye-shnurochki-zavyazhi-i-soschitay-yabloki-rybok-zvezdochki" TargetMode="External"/><Relationship Id="rId127" Type="http://schemas.openxmlformats.org/officeDocument/2006/relationships/hyperlink" Target="https://www.voicebook.ru/product/predzakaz-kvest-lekarstvo-dlya-drakonov" TargetMode="External"/><Relationship Id="rId10" Type="http://schemas.openxmlformats.org/officeDocument/2006/relationships/hyperlink" Target="https://www.voicebook.ru/product/robotyonok-kak-nauchitsya-byt-chelovekom" TargetMode="External"/><Relationship Id="rId31" Type="http://schemas.openxmlformats.org/officeDocument/2006/relationships/hyperlink" Target="https://www.voicebook.ru/product/dyuymovochka-v-stile-marka-shagala-v-myagkoy-oblozhke" TargetMode="External"/><Relationship Id="rId44" Type="http://schemas.openxmlformats.org/officeDocument/2006/relationships/hyperlink" Target="https://www.voicebook.ru/product/rusalochka-v-stile-kloda-mone" TargetMode="External"/><Relationship Id="rId52" Type="http://schemas.openxmlformats.org/officeDocument/2006/relationships/hyperlink" Target="https://www.voicebook.ru/product/muzykalnaya-kniga-schelkunchik" TargetMode="External"/><Relationship Id="rId60" Type="http://schemas.openxmlformats.org/officeDocument/2006/relationships/hyperlink" Target="https://www.voicebook.ru/product/moy-pervyy-frantsuzskiy-2" TargetMode="External"/><Relationship Id="rId65" Type="http://schemas.openxmlformats.org/officeDocument/2006/relationships/hyperlink" Target="https://www.voicebook.ru/product/korabl-knizhka-igrushka" TargetMode="External"/><Relationship Id="rId73" Type="http://schemas.openxmlformats.org/officeDocument/2006/relationships/hyperlink" Target="https://www.voicebook.ru/product/albomnaya-raskraska-zima" TargetMode="External"/><Relationship Id="rId78" Type="http://schemas.openxmlformats.org/officeDocument/2006/relationships/hyperlink" Target="https://www.voicebook.ru/product/albomnaya-raskraska-balet" TargetMode="External"/><Relationship Id="rId81" Type="http://schemas.openxmlformats.org/officeDocument/2006/relationships/hyperlink" Target="https://www.voicebook.ru/product/albomnaya-raskraska-veselye-kanikuly-v-gorode" TargetMode="External"/><Relationship Id="rId86" Type="http://schemas.openxmlformats.org/officeDocument/2006/relationships/hyperlink" Target="https://voicebook.ru/product/ugaday-nastroenie-igrovoy-albom-s-mnogorazovymi-nakleykami" TargetMode="External"/><Relationship Id="rId94" Type="http://schemas.openxmlformats.org/officeDocument/2006/relationships/hyperlink" Target="https://voicebook.ru/product/risuyu-kak-velikiy-hudozhnik-gustav-klimt-i-vasiliy-kandinskiy" TargetMode="External"/><Relationship Id="rId99" Type="http://schemas.openxmlformats.org/officeDocument/2006/relationships/hyperlink" Target="https://www.voicebook.ru/product/monstry-na-vecherinke-raskraska-po-nomeram" TargetMode="External"/><Relationship Id="rId101" Type="http://schemas.openxmlformats.org/officeDocument/2006/relationships/hyperlink" Target="https://www.voicebook.ru/product/raskraska-putevoditel-sankt-peterburg-lyubimye-goroda" TargetMode="External"/><Relationship Id="rId122" Type="http://schemas.openxmlformats.org/officeDocument/2006/relationships/hyperlink" Target="https://www.voicebook.ru/product/moyo-pervoe-origami-fanty-i-gadaniya" TargetMode="External"/><Relationship Id="rId130" Type="http://schemas.openxmlformats.org/officeDocument/2006/relationships/hyperlink" Target="https://www.voicebook.ru/product/kvest-drevniy-egipet" TargetMode="External"/><Relationship Id="rId135" Type="http://schemas.openxmlformats.org/officeDocument/2006/relationships/hyperlink" Target="https://www.voicebook.ru/product/kvest-mir-yurskogo-perioda" TargetMode="External"/><Relationship Id="rId143" Type="http://schemas.openxmlformats.org/officeDocument/2006/relationships/hyperlink" Target="https://www.voicebook.ru/product/meykap-tatuirovki" TargetMode="External"/><Relationship Id="rId148" Type="http://schemas.openxmlformats.org/officeDocument/2006/relationships/hyperlink" Target="https://www.voicebook.ru/product/tatto-perevodilka-lisa-i-yascheritsa" TargetMode="External"/><Relationship Id="rId151" Type="http://schemas.openxmlformats.org/officeDocument/2006/relationships/hyperlink" Target="https://www.voicebook.ru/product/tatoo-perevodilka-piraty" TargetMode="External"/><Relationship Id="rId156" Type="http://schemas.openxmlformats.org/officeDocument/2006/relationships/hyperlink" Target="https://www.voicebook.ru/product/dekor-dlya-nogtey-botanika" TargetMode="External"/><Relationship Id="rId164" Type="http://schemas.openxmlformats.org/officeDocument/2006/relationships/hyperlink" Target="https://voicebook.ru/product/zolushka-kniga-diktofon" TargetMode="External"/><Relationship Id="rId169" Type="http://schemas.openxmlformats.org/officeDocument/2006/relationships/hyperlink" Target="https://www.voicebook.ru/product/smotri-krug" TargetMode="External"/><Relationship Id="rId4" Type="http://schemas.openxmlformats.org/officeDocument/2006/relationships/hyperlink" Target="https://www.voicebook.ru/product/smotri-pryamougolnik" TargetMode="External"/><Relationship Id="rId9" Type="http://schemas.openxmlformats.org/officeDocument/2006/relationships/hyperlink" Target="https://www.voicebook.ru/product/ohota-na-radost" TargetMode="External"/><Relationship Id="rId172" Type="http://schemas.openxmlformats.org/officeDocument/2006/relationships/hyperlink" Target="https://voicebook.ru/product/skazka-o-zolotom-petushke" TargetMode="External"/><Relationship Id="rId13" Type="http://schemas.openxmlformats.org/officeDocument/2006/relationships/hyperlink" Target="https://www.voicebook.ru/product/hranitelnitsa-dreva-kniga-ii-ispytaniya-v-dikih-zemlyah" TargetMode="External"/><Relationship Id="rId18" Type="http://schemas.openxmlformats.org/officeDocument/2006/relationships/hyperlink" Target="https://www.voicebook.ru/product/uroven-les-kniga-v-myagkoy-oblozhke-opasnye-priklyucheniya-very-i-sashi" TargetMode="External"/><Relationship Id="rId39" Type="http://schemas.openxmlformats.org/officeDocument/2006/relationships/hyperlink" Target="https://www.voicebook.ru/product/dyuymovochka-v-stile-marka-shagala-v-myagkoy-oblozhke" TargetMode="External"/><Relationship Id="rId109" Type="http://schemas.openxmlformats.org/officeDocument/2006/relationships/hyperlink" Target="https://www.voicebook.ru/product/karta-raskraska-dinozavry" TargetMode="External"/><Relationship Id="rId34" Type="http://schemas.openxmlformats.org/officeDocument/2006/relationships/hyperlink" Target="https://www.voicebook.ru/product/sivka-burka-v-stile-kuzmy-petrova-vodkina-v-myagkoy-oblozhke" TargetMode="External"/><Relationship Id="rId50" Type="http://schemas.openxmlformats.org/officeDocument/2006/relationships/hyperlink" Target="https://www.voicebook.ru/product/elli-i-mo-den-bez-interneta" TargetMode="External"/><Relationship Id="rId55" Type="http://schemas.openxmlformats.org/officeDocument/2006/relationships/hyperlink" Target="https://www.voicebook.ru/product/pero-angela-volshebnye-skazki-chast-3" TargetMode="External"/><Relationship Id="rId76" Type="http://schemas.openxmlformats.org/officeDocument/2006/relationships/hyperlink" Target="https://www.voicebook.ru/product/albomnaya-raskraska-hokkey" TargetMode="External"/><Relationship Id="rId97" Type="http://schemas.openxmlformats.org/officeDocument/2006/relationships/hyperlink" Target="https://www.voicebook.ru/product/bolshaya-raskraska-po-nomeram-skazki-v-stile-velikih-hudozhnikov" TargetMode="External"/><Relationship Id="rId104" Type="http://schemas.openxmlformats.org/officeDocument/2006/relationships/hyperlink" Target="https://www.voicebook.ru/product/karta-raskraska-kazan" TargetMode="External"/><Relationship Id="rId120" Type="http://schemas.openxmlformats.org/officeDocument/2006/relationships/hyperlink" Target="https://www.voicebook.ru/product/igra-kto-ya-senor-pomidor" TargetMode="External"/><Relationship Id="rId125" Type="http://schemas.openxmlformats.org/officeDocument/2006/relationships/hyperlink" Target="https://www.voicebook.ru/product/predzakaz-kvest-peschera-starogo-pirata" TargetMode="External"/><Relationship Id="rId141" Type="http://schemas.openxmlformats.org/officeDocument/2006/relationships/hyperlink" Target="https://www.voicebook.ru/product/domashniy-teatr-malenkiy-prints" TargetMode="External"/><Relationship Id="rId146" Type="http://schemas.openxmlformats.org/officeDocument/2006/relationships/hyperlink" Target="https://www.voicebook.ru/product/odinokiy-volk-nabor-tatuirovok" TargetMode="External"/><Relationship Id="rId167" Type="http://schemas.openxmlformats.org/officeDocument/2006/relationships/hyperlink" Target="https://voicebook.ru/product/albomnaya-knizhka-s-nakleykami-100-veselyh-nakleek-vremena-goda" TargetMode="External"/><Relationship Id="rId7" Type="http://schemas.openxmlformats.org/officeDocument/2006/relationships/hyperlink" Target="https://www.voicebook.ru/product/rabochaya-tetrad-razvivaem-rech" TargetMode="External"/><Relationship Id="rId71" Type="http://schemas.openxmlformats.org/officeDocument/2006/relationships/hyperlink" Target="https://www.voicebook.ru/product/albomnaya-raskraska-vesna" TargetMode="External"/><Relationship Id="rId92" Type="http://schemas.openxmlformats.org/officeDocument/2006/relationships/hyperlink" Target="https://voicebook.ru/product/risuyu-kak-velikiy-hudozhnik-kazimir-malevich-i-pablo-pikasso" TargetMode="External"/><Relationship Id="rId162" Type="http://schemas.openxmlformats.org/officeDocument/2006/relationships/hyperlink" Target="https://www.voicebook.ru/product/alisa-v-strane-chudes-v-stile-salvadora-dali" TargetMode="External"/><Relationship Id="rId2" Type="http://schemas.openxmlformats.org/officeDocument/2006/relationships/hyperlink" Target="https://www.voicebook.ru/product/smotri-kvadrat" TargetMode="External"/><Relationship Id="rId29" Type="http://schemas.openxmlformats.org/officeDocument/2006/relationships/hyperlink" Target="https://www.voicebook.ru/product/tri-porosenka-v-stile-vasiliya-kandinskogo-v-myagkoy-oblozhke" TargetMode="External"/><Relationship Id="rId24" Type="http://schemas.openxmlformats.org/officeDocument/2006/relationships/hyperlink" Target="https://www.voicebook.ru/product/shkola-lesa" TargetMode="External"/><Relationship Id="rId40" Type="http://schemas.openxmlformats.org/officeDocument/2006/relationships/hyperlink" Target="https://voicebook.ru/product/maugli-v-stile-polya-gogena" TargetMode="External"/><Relationship Id="rId45" Type="http://schemas.openxmlformats.org/officeDocument/2006/relationships/hyperlink" Target="https://www.voicebook.ru/product/albom-krasavitsa-i-chudovische-v-stile-gustava-klimta-sinyaya-boroda-v-stile-pitera-breygelya-i-tri-porosenka-v-stile-vasiliya-kandinskogo" TargetMode="External"/><Relationship Id="rId66" Type="http://schemas.openxmlformats.org/officeDocument/2006/relationships/hyperlink" Target="https://www.voicebook.ru/product/samolet-knizhka-igrushka" TargetMode="External"/><Relationship Id="rId87" Type="http://schemas.openxmlformats.org/officeDocument/2006/relationships/hyperlink" Target="https://voicebook.ru/product/oden-kuklu-priklyucheniya-sofii-igrovoy-albom-s-mnogorazovymi-nakleykami" TargetMode="External"/><Relationship Id="rId110" Type="http://schemas.openxmlformats.org/officeDocument/2006/relationships/hyperlink" Target="https://www.voicebook.ru/product/karta-raskraska-bystree-vyshe-silnee" TargetMode="External"/><Relationship Id="rId115" Type="http://schemas.openxmlformats.org/officeDocument/2006/relationships/hyperlink" Target="https://www.voicebook.ru/product/karta-raskraska-new-york" TargetMode="External"/><Relationship Id="rId131" Type="http://schemas.openxmlformats.org/officeDocument/2006/relationships/hyperlink" Target="https://www.voicebook.ru/product/predzakaz-kvest-poslanie-drevnemu-drakonu" TargetMode="External"/><Relationship Id="rId136" Type="http://schemas.openxmlformats.org/officeDocument/2006/relationships/hyperlink" Target="https://www.voicebook.ru/product/kvest-gangstery" TargetMode="External"/><Relationship Id="rId157" Type="http://schemas.openxmlformats.org/officeDocument/2006/relationships/hyperlink" Target="https://www.voicebook.ru/product/novogodnie-chasy-advent-kalendar" TargetMode="External"/><Relationship Id="rId61" Type="http://schemas.openxmlformats.org/officeDocument/2006/relationships/hyperlink" Target="https://www.voicebook.ru/product/moy-pervyy-ispanskiy" TargetMode="External"/><Relationship Id="rId82" Type="http://schemas.openxmlformats.org/officeDocument/2006/relationships/hyperlink" Target="https://www.voicebook.ru/product/albomnaya-raskraska-veselye-kanikuly-v-derevne" TargetMode="External"/><Relationship Id="rId152" Type="http://schemas.openxmlformats.org/officeDocument/2006/relationships/hyperlink" Target="https://www.voicebook.ru/product/tattoo-perevodilka-akula-i-kit?variant_id=244225995" TargetMode="External"/><Relationship Id="rId173" Type="http://schemas.openxmlformats.org/officeDocument/2006/relationships/printerSettings" Target="../printerSettings/printerSettings1.bin"/><Relationship Id="rId19" Type="http://schemas.openxmlformats.org/officeDocument/2006/relationships/hyperlink" Target="https://www.voicebook.ru/product/uroven-transport-kniga-v-myagkoy-oblozhke-opasnye-priklyucheniya-very-i-sashi" TargetMode="External"/><Relationship Id="rId14" Type="http://schemas.openxmlformats.org/officeDocument/2006/relationships/hyperlink" Target="https://www.voicebook.ru/product/hranitelnitsa-dreva-kniga-iii-vechnaya-noch-erihni" TargetMode="External"/><Relationship Id="rId30" Type="http://schemas.openxmlformats.org/officeDocument/2006/relationships/hyperlink" Target="https://www.voicebook.ru/product/snegurochka-v-stile-vasiliya-surikova-v-myagkoy-oblozhke" TargetMode="External"/><Relationship Id="rId35" Type="http://schemas.openxmlformats.org/officeDocument/2006/relationships/hyperlink" Target="https://www.voicebook.ru/product/gadkiy-utenok-v-stile-van-goga-v-myagkoy-oblozhke" TargetMode="External"/><Relationship Id="rId56" Type="http://schemas.openxmlformats.org/officeDocument/2006/relationships/hyperlink" Target="https://www.voicebook.ru/product/pero-angela-volshebnye-skazki-podarochnyy-komplekt-iz-treh-chastey-2" TargetMode="External"/><Relationship Id="rId77" Type="http://schemas.openxmlformats.org/officeDocument/2006/relationships/hyperlink" Target="https://www.voicebook.ru/product/albomnaya-raskraska-hudozhestvennaya-gimnastika" TargetMode="External"/><Relationship Id="rId100" Type="http://schemas.openxmlformats.org/officeDocument/2006/relationships/hyperlink" Target="https://www.voicebook.ru/product/raskraska-putevoditel-moskva-lyubimye-goroda" TargetMode="External"/><Relationship Id="rId105" Type="http://schemas.openxmlformats.org/officeDocument/2006/relationships/hyperlink" Target="https://www.voicebook.ru/product/karta-raskraska-kamchatka" TargetMode="External"/><Relationship Id="rId126" Type="http://schemas.openxmlformats.org/officeDocument/2006/relationships/hyperlink" Target="https://www.voicebook.ru/product/predzakaz-kvest-printsessa-rusalka-ischeznuvshaya-zhemchuzhina" TargetMode="External"/><Relationship Id="rId147" Type="http://schemas.openxmlformats.org/officeDocument/2006/relationships/hyperlink" Target="https://www.voicebook.ru/product/tattoo-perevodilka-flamingo-i-edinorog" TargetMode="External"/><Relationship Id="rId168" Type="http://schemas.openxmlformats.org/officeDocument/2006/relationships/hyperlink" Target="https://voicebook.ru/product/dinomir-razvivayuschiy-albom-s-zadaniyami" TargetMode="External"/><Relationship Id="rId8" Type="http://schemas.openxmlformats.org/officeDocument/2006/relationships/hyperlink" Target="https://www.voicebook.ru/product/sekret-deda-moroza" TargetMode="External"/><Relationship Id="rId51" Type="http://schemas.openxmlformats.org/officeDocument/2006/relationships/hyperlink" Target="https://www.voicebook.ru/product/posledniy-kot-v-sapogah" TargetMode="External"/><Relationship Id="rId72" Type="http://schemas.openxmlformats.org/officeDocument/2006/relationships/hyperlink" Target="https://www.voicebook.ru/product/albomnaya-raskraska-osen" TargetMode="External"/><Relationship Id="rId93" Type="http://schemas.openxmlformats.org/officeDocument/2006/relationships/hyperlink" Target="https://voicebook.ru/product/dvustoronnie-raskraski-po-nomeram-salvador-dali-i-endi-uorholl" TargetMode="External"/><Relationship Id="rId98" Type="http://schemas.openxmlformats.org/officeDocument/2006/relationships/hyperlink" Target="https://www.voicebook.ru/product/sladkoe-korolevstvo-raskraska-po-nomeram" TargetMode="External"/><Relationship Id="rId121" Type="http://schemas.openxmlformats.org/officeDocument/2006/relationships/hyperlink" Target="https://www.voicebook.ru/product/moyo-pervoe-origami-malenkie-modnitsy-s-nakleykami" TargetMode="External"/><Relationship Id="rId142" Type="http://schemas.openxmlformats.org/officeDocument/2006/relationships/hyperlink" Target="https://www.voicebook.ru/product/domashniy-teatr-schelkunchik" TargetMode="External"/><Relationship Id="rId163" Type="http://schemas.openxmlformats.org/officeDocument/2006/relationships/hyperlink" Target="https://www.voicebook.ru/product/snezhnaya-koroleva-v-stile-pablo-pikasso" TargetMode="External"/><Relationship Id="rId3" Type="http://schemas.openxmlformats.org/officeDocument/2006/relationships/hyperlink" Target="https://www.voicebook.ru/product/smotri-treugolnik" TargetMode="External"/><Relationship Id="rId25" Type="http://schemas.openxmlformats.org/officeDocument/2006/relationships/hyperlink" Target="https://www.voicebook.ru/product/labrador-goldi-vernyy-drug-i-geroy" TargetMode="External"/><Relationship Id="rId46" Type="http://schemas.openxmlformats.org/officeDocument/2006/relationships/hyperlink" Target="https://www.voicebook.ru/product/albom-krasnaya-shapochka-v-stile-pop-art-dyuymovochka-v-stile-marka-shagala-i-snezhnaya-korolevav-stile-pablo-pikasso" TargetMode="External"/><Relationship Id="rId67" Type="http://schemas.openxmlformats.org/officeDocument/2006/relationships/hyperlink" Target="https://www.voicebook.ru/product/sami-s-usami-stihi-na-kazhdyy-den" TargetMode="External"/><Relationship Id="rId116" Type="http://schemas.openxmlformats.org/officeDocument/2006/relationships/hyperlink" Target="https://www.voicebook.ru/product/karta-raskraska-parizh" TargetMode="External"/><Relationship Id="rId137" Type="http://schemas.openxmlformats.org/officeDocument/2006/relationships/hyperlink" Target="https://www.voicebook.ru/product/kvest-chasy-deda-moroza" TargetMode="External"/><Relationship Id="rId158" Type="http://schemas.openxmlformats.org/officeDocument/2006/relationships/hyperlink" Target="https://voicebook.ru/product/albom-alisa-v-strane-chudes-v-stile-salvadora-dali-gadkiy-utenok-v-stile-vinsenta-van-goga-i-rusalochkav-stile-kloda-mone" TargetMode="External"/><Relationship Id="rId20" Type="http://schemas.openxmlformats.org/officeDocument/2006/relationships/hyperlink" Target="https://www.voicebook.ru/product/uroven-odni-doma-kniga-v-myagkoy-oblozhke-opasnye-priklyucheniya-very-i-sashi" TargetMode="External"/><Relationship Id="rId41" Type="http://schemas.openxmlformats.org/officeDocument/2006/relationships/hyperlink" Target="https://voicebook.ru/product/tsarevna-lyagushka-v-stile-mihaila-vrubelya" TargetMode="External"/><Relationship Id="rId62" Type="http://schemas.openxmlformats.org/officeDocument/2006/relationships/hyperlink" Target="https://www.voicebook.ru/product/semeynye-istorii-v-stihah-ssora" TargetMode="External"/><Relationship Id="rId83" Type="http://schemas.openxmlformats.org/officeDocument/2006/relationships/hyperlink" Target="https://www.voicebook.ru/product/knizhka-raskraska-zimnie-kanikuly" TargetMode="External"/><Relationship Id="rId88" Type="http://schemas.openxmlformats.org/officeDocument/2006/relationships/hyperlink" Target="https://voicebook.ru/product/igra-konstruktor-soberi-sam-albom-s-mnogorazovymi-nakleykami" TargetMode="External"/><Relationship Id="rId111" Type="http://schemas.openxmlformats.org/officeDocument/2006/relationships/hyperlink" Target="https://www.voicebook.ru/product/karta-raskraska-zima" TargetMode="External"/><Relationship Id="rId132" Type="http://schemas.openxmlformats.org/officeDocument/2006/relationships/hyperlink" Target="https://www.voicebook.ru/product/kvest-drevnyaya-gretsiya" TargetMode="External"/><Relationship Id="rId153" Type="http://schemas.openxmlformats.org/officeDocument/2006/relationships/hyperlink" Target="https://www.voicebook.ru/product/tatto-perevodilka-skorobey-i-pchela?variant_id=244229234" TargetMode="External"/><Relationship Id="rId17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2"/>
  <sheetViews>
    <sheetView showGridLines="0" workbookViewId="0"/>
  </sheetViews>
  <sheetFormatPr defaultColWidth="10" defaultRowHeight="12.95" customHeight="1"/>
  <cols>
    <col min="1" max="1" width="2" customWidth="1"/>
    <col min="2" max="4" width="28" customWidth="1"/>
  </cols>
  <sheetData>
    <row r="3" spans="2:4" ht="50.1" customHeight="1">
      <c r="B3" s="281" t="s">
        <v>0</v>
      </c>
      <c r="C3" s="282"/>
      <c r="D3" s="282"/>
    </row>
    <row r="7" spans="2:4" ht="18.75">
      <c r="B7" s="1" t="s">
        <v>1</v>
      </c>
      <c r="C7" s="1" t="s">
        <v>2</v>
      </c>
      <c r="D7" s="1" t="s">
        <v>3</v>
      </c>
    </row>
    <row r="9" spans="2:4" ht="15.75">
      <c r="B9" s="2" t="s">
        <v>4</v>
      </c>
      <c r="C9" s="2"/>
      <c r="D9" s="2"/>
    </row>
    <row r="10" spans="2:4" ht="15.75">
      <c r="B10" s="3"/>
      <c r="C10" s="3" t="s">
        <v>5</v>
      </c>
      <c r="D10" s="4" t="s">
        <v>4</v>
      </c>
    </row>
    <row r="11" spans="2:4" ht="15.75">
      <c r="B11" s="2" t="s">
        <v>905</v>
      </c>
      <c r="C11" s="2"/>
      <c r="D11" s="2"/>
    </row>
    <row r="12" spans="2:4" ht="15.75">
      <c r="B12" s="3"/>
      <c r="C12" s="3" t="s">
        <v>5</v>
      </c>
      <c r="D12" s="4" t="s">
        <v>905</v>
      </c>
    </row>
  </sheetData>
  <mergeCells count="1">
    <mergeCell ref="B3:D3"/>
  </mergeCells>
  <hyperlinks>
    <hyperlink ref="D10" location="'VoiceBook прайс-лист 1q 2024'!R1C1" display="VoiceBook прайс-лист 1q 2024"/>
    <hyperlink ref="D12" location="'Коммерческие условия и скидки'!R1C1" display="Коммерческие условия и скидки"/>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6"/>
  <sheetViews>
    <sheetView tabSelected="1" topLeftCell="D159" zoomScale="40" zoomScaleNormal="40" workbookViewId="0">
      <selection activeCell="S177" sqref="S177"/>
    </sheetView>
  </sheetViews>
  <sheetFormatPr defaultColWidth="10.625" defaultRowHeight="15.75" customHeight="1"/>
  <cols>
    <col min="1" max="1" width="24.375" style="5" customWidth="1"/>
    <col min="2" max="2" width="22.5" style="277" customWidth="1"/>
    <col min="3" max="3" width="13" style="5" customWidth="1"/>
    <col min="4" max="4" width="53.875" style="5" customWidth="1"/>
    <col min="5" max="5" width="22.125" style="251" customWidth="1"/>
    <col min="6" max="6" width="18.25" style="5" customWidth="1"/>
    <col min="7" max="7" width="13.75" style="5" customWidth="1"/>
    <col min="8" max="8" width="15.375" style="251" customWidth="1"/>
    <col min="9" max="9" width="20.625" style="5" customWidth="1"/>
    <col min="10" max="10" width="24.5" style="5" customWidth="1"/>
    <col min="11" max="11" width="18.375" style="5" customWidth="1"/>
    <col min="12" max="12" width="16.5" style="5" customWidth="1"/>
    <col min="13" max="13" width="19.125" style="144" customWidth="1"/>
    <col min="14" max="14" width="13.75" style="5" customWidth="1"/>
    <col min="15" max="15" width="12.375" style="5" customWidth="1"/>
    <col min="16" max="16" width="16.25" style="5" customWidth="1"/>
    <col min="17" max="17" width="19" style="5" customWidth="1"/>
    <col min="18" max="18" width="23.625" style="5" customWidth="1"/>
    <col min="19" max="257" width="10.625" style="5" customWidth="1"/>
    <col min="258" max="16384" width="10.625" style="5"/>
  </cols>
  <sheetData>
    <row r="1" spans="1:256" ht="75.75" customHeight="1">
      <c r="A1" s="290" t="s">
        <v>6</v>
      </c>
      <c r="B1" s="291"/>
      <c r="C1" s="291"/>
      <c r="D1" s="291"/>
      <c r="E1" s="6" t="s">
        <v>7</v>
      </c>
      <c r="F1" s="7">
        <v>0</v>
      </c>
      <c r="G1" s="8" t="s">
        <v>8</v>
      </c>
      <c r="H1" s="9">
        <f>SUM(S8:S236)</f>
        <v>0</v>
      </c>
      <c r="I1" s="10"/>
      <c r="J1" s="11"/>
      <c r="K1" s="11"/>
      <c r="L1" s="12"/>
      <c r="M1" s="12"/>
      <c r="N1" s="12"/>
      <c r="O1" s="12"/>
      <c r="P1" s="12"/>
      <c r="Q1" s="12"/>
      <c r="R1" s="13"/>
      <c r="S1" s="14"/>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05" customHeight="1">
      <c r="A2" s="16" t="s">
        <v>9</v>
      </c>
      <c r="B2" s="261" t="s">
        <v>10</v>
      </c>
      <c r="C2" s="17" t="s">
        <v>11</v>
      </c>
      <c r="D2" s="17" t="s">
        <v>12</v>
      </c>
      <c r="E2" s="235" t="s">
        <v>13</v>
      </c>
      <c r="F2" s="18" t="s">
        <v>14</v>
      </c>
      <c r="G2" s="19"/>
      <c r="H2" s="235" t="s">
        <v>15</v>
      </c>
      <c r="I2" s="17" t="s">
        <v>16</v>
      </c>
      <c r="J2" s="17" t="s">
        <v>17</v>
      </c>
      <c r="K2" s="17" t="s">
        <v>18</v>
      </c>
      <c r="L2" s="17" t="s">
        <v>19</v>
      </c>
      <c r="M2" s="17" t="s">
        <v>20</v>
      </c>
      <c r="N2" s="17" t="s">
        <v>21</v>
      </c>
      <c r="O2" s="17" t="s">
        <v>22</v>
      </c>
      <c r="P2" s="17" t="s">
        <v>23</v>
      </c>
      <c r="Q2" s="17" t="s">
        <v>24</v>
      </c>
      <c r="R2" s="20" t="s">
        <v>25</v>
      </c>
      <c r="S2" s="14"/>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row>
    <row r="3" spans="1:256" ht="65.099999999999994" customHeight="1">
      <c r="A3" s="299" t="s">
        <v>1018</v>
      </c>
      <c r="B3" s="300"/>
      <c r="C3" s="300"/>
      <c r="D3" s="300"/>
      <c r="E3" s="300"/>
      <c r="F3" s="300"/>
      <c r="G3" s="300"/>
      <c r="H3" s="300"/>
      <c r="I3" s="300"/>
      <c r="J3" s="301"/>
      <c r="K3" s="231"/>
      <c r="L3" s="231"/>
      <c r="M3" s="231"/>
      <c r="N3" s="231"/>
      <c r="O3" s="231"/>
      <c r="P3" s="231"/>
      <c r="Q3" s="231"/>
      <c r="R3" s="232"/>
      <c r="S3" s="194"/>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row>
    <row r="4" spans="1:256" s="225" customFormat="1" ht="124.5" customHeight="1">
      <c r="A4" s="218"/>
      <c r="B4" s="260" t="s">
        <v>1013</v>
      </c>
      <c r="C4" s="219">
        <v>668</v>
      </c>
      <c r="D4" s="233" t="s">
        <v>1024</v>
      </c>
      <c r="E4" s="236" t="s">
        <v>1014</v>
      </c>
      <c r="F4" s="234">
        <v>139</v>
      </c>
      <c r="G4" s="221"/>
      <c r="H4" s="259">
        <v>249</v>
      </c>
      <c r="I4" s="233" t="s">
        <v>1015</v>
      </c>
      <c r="J4" s="222" t="s">
        <v>49</v>
      </c>
      <c r="K4" s="258" t="s">
        <v>1016</v>
      </c>
      <c r="L4" s="302" t="s">
        <v>1029</v>
      </c>
      <c r="M4" s="222" t="s">
        <v>31</v>
      </c>
      <c r="N4" s="233" t="s">
        <v>1019</v>
      </c>
      <c r="O4" s="222" t="s">
        <v>573</v>
      </c>
      <c r="P4" s="222" t="s">
        <v>33</v>
      </c>
      <c r="Q4" s="233" t="s">
        <v>1017</v>
      </c>
      <c r="R4" s="223"/>
      <c r="S4" s="278">
        <f t="shared" ref="S4:S7" si="0">R4*F4</f>
        <v>0</v>
      </c>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79"/>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c r="IL4" s="224"/>
      <c r="IM4" s="224"/>
      <c r="IN4" s="224"/>
      <c r="IO4" s="224"/>
      <c r="IP4" s="224"/>
      <c r="IQ4" s="224"/>
      <c r="IR4" s="224"/>
      <c r="IS4" s="224"/>
      <c r="IT4" s="224"/>
      <c r="IU4" s="224"/>
      <c r="IV4" s="224"/>
    </row>
    <row r="5" spans="1:256" s="225" customFormat="1" ht="124.5" customHeight="1">
      <c r="A5" s="218"/>
      <c r="B5" s="217" t="s">
        <v>1028</v>
      </c>
      <c r="C5" s="219">
        <v>667</v>
      </c>
      <c r="D5" s="233" t="s">
        <v>1020</v>
      </c>
      <c r="E5" s="236" t="s">
        <v>1014</v>
      </c>
      <c r="F5" s="220">
        <v>139</v>
      </c>
      <c r="G5" s="221"/>
      <c r="H5" s="220">
        <v>249</v>
      </c>
      <c r="I5" s="233" t="s">
        <v>1015</v>
      </c>
      <c r="J5" s="222" t="s">
        <v>49</v>
      </c>
      <c r="K5" s="258" t="s">
        <v>1021</v>
      </c>
      <c r="L5" s="303"/>
      <c r="M5" s="222" t="s">
        <v>31</v>
      </c>
      <c r="N5" s="233" t="s">
        <v>1019</v>
      </c>
      <c r="O5" s="222" t="s">
        <v>573</v>
      </c>
      <c r="P5" s="222" t="s">
        <v>33</v>
      </c>
      <c r="Q5" s="233" t="s">
        <v>1022</v>
      </c>
      <c r="R5" s="223"/>
      <c r="S5" s="278">
        <f t="shared" si="0"/>
        <v>0</v>
      </c>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79"/>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c r="HV5" s="224"/>
      <c r="HW5" s="224"/>
      <c r="HX5" s="224"/>
      <c r="HY5" s="224"/>
      <c r="HZ5" s="224"/>
      <c r="IA5" s="224"/>
      <c r="IB5" s="224"/>
      <c r="IC5" s="224"/>
      <c r="ID5" s="224"/>
      <c r="IE5" s="224"/>
      <c r="IF5" s="224"/>
      <c r="IG5" s="224"/>
      <c r="IH5" s="224"/>
      <c r="II5" s="224"/>
      <c r="IJ5" s="224"/>
      <c r="IK5" s="224"/>
      <c r="IL5" s="224"/>
      <c r="IM5" s="224"/>
      <c r="IN5" s="224"/>
      <c r="IO5" s="224"/>
      <c r="IP5" s="224"/>
      <c r="IQ5" s="224"/>
      <c r="IR5" s="224"/>
      <c r="IS5" s="224"/>
      <c r="IT5" s="224"/>
      <c r="IU5" s="224"/>
      <c r="IV5" s="224"/>
    </row>
    <row r="6" spans="1:256" s="225" customFormat="1" ht="124.5" customHeight="1">
      <c r="A6" s="218"/>
      <c r="B6" s="262" t="s">
        <v>1023</v>
      </c>
      <c r="C6" s="219">
        <v>665</v>
      </c>
      <c r="D6" s="233" t="s">
        <v>1025</v>
      </c>
      <c r="E6" s="237" t="s">
        <v>1014</v>
      </c>
      <c r="F6" s="220">
        <v>139</v>
      </c>
      <c r="G6" s="221"/>
      <c r="H6" s="220">
        <v>249</v>
      </c>
      <c r="I6" s="233" t="s">
        <v>1015</v>
      </c>
      <c r="J6" s="222" t="s">
        <v>49</v>
      </c>
      <c r="K6" s="258" t="s">
        <v>1026</v>
      </c>
      <c r="L6" s="304"/>
      <c r="M6" s="222" t="s">
        <v>31</v>
      </c>
      <c r="N6" s="233" t="s">
        <v>1019</v>
      </c>
      <c r="O6" s="222" t="s">
        <v>573</v>
      </c>
      <c r="P6" s="222" t="s">
        <v>33</v>
      </c>
      <c r="Q6" s="233" t="s">
        <v>1027</v>
      </c>
      <c r="R6" s="223"/>
      <c r="S6" s="278">
        <f t="shared" si="0"/>
        <v>0</v>
      </c>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79"/>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c r="IL6" s="224"/>
      <c r="IM6" s="224"/>
      <c r="IN6" s="224"/>
      <c r="IO6" s="224"/>
      <c r="IP6" s="224"/>
      <c r="IQ6" s="224"/>
      <c r="IR6" s="224"/>
      <c r="IS6" s="224"/>
      <c r="IT6" s="224"/>
      <c r="IU6" s="224"/>
      <c r="IV6" s="224"/>
    </row>
    <row r="7" spans="1:256" ht="65.099999999999994" customHeight="1">
      <c r="A7" s="226"/>
      <c r="B7" s="263"/>
      <c r="C7" s="227"/>
      <c r="D7" s="227" t="s">
        <v>1008</v>
      </c>
      <c r="E7" s="238"/>
      <c r="F7" s="227"/>
      <c r="G7" s="227"/>
      <c r="H7" s="238"/>
      <c r="I7" s="227"/>
      <c r="J7" s="228"/>
      <c r="K7" s="229"/>
      <c r="L7" s="229"/>
      <c r="M7" s="229"/>
      <c r="N7" s="229"/>
      <c r="O7" s="229"/>
      <c r="P7" s="229"/>
      <c r="Q7" s="229"/>
      <c r="R7" s="230"/>
      <c r="S7" s="14">
        <f t="shared" si="0"/>
        <v>0</v>
      </c>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2"/>
      <c r="HK7" s="172"/>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row>
    <row r="8" spans="1:256" ht="126" customHeight="1">
      <c r="A8" s="21"/>
      <c r="B8" s="264" t="s">
        <v>27</v>
      </c>
      <c r="C8" s="22">
        <v>629</v>
      </c>
      <c r="D8" s="141" t="s">
        <v>1009</v>
      </c>
      <c r="E8" s="239" t="s">
        <v>28</v>
      </c>
      <c r="F8" s="25">
        <f>E8-E8*F1</f>
        <v>193</v>
      </c>
      <c r="G8" s="26"/>
      <c r="H8" s="25">
        <v>329</v>
      </c>
      <c r="I8" s="27" t="s">
        <v>26</v>
      </c>
      <c r="J8" s="28" t="s">
        <v>29</v>
      </c>
      <c r="K8" s="29" t="s">
        <v>30</v>
      </c>
      <c r="L8" s="307" t="s">
        <v>1030</v>
      </c>
      <c r="M8" s="28" t="s">
        <v>31</v>
      </c>
      <c r="N8" s="141" t="s">
        <v>32</v>
      </c>
      <c r="O8" s="28" t="s">
        <v>31</v>
      </c>
      <c r="P8" s="28" t="s">
        <v>33</v>
      </c>
      <c r="Q8" s="23" t="s">
        <v>34</v>
      </c>
      <c r="R8" s="30"/>
      <c r="S8" s="14">
        <f t="shared" ref="S8:S38" si="1">R8*F8</f>
        <v>0</v>
      </c>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24.5" customHeight="1">
      <c r="A9" s="21"/>
      <c r="B9" s="264" t="s">
        <v>35</v>
      </c>
      <c r="C9" s="22">
        <v>630</v>
      </c>
      <c r="D9" s="141" t="s">
        <v>1010</v>
      </c>
      <c r="E9" s="239" t="s">
        <v>28</v>
      </c>
      <c r="F9" s="25">
        <f>E9-E9*F1</f>
        <v>193</v>
      </c>
      <c r="G9" s="26"/>
      <c r="H9" s="25">
        <v>329</v>
      </c>
      <c r="I9" s="27" t="s">
        <v>26</v>
      </c>
      <c r="J9" s="28" t="s">
        <v>29</v>
      </c>
      <c r="K9" s="31" t="s">
        <v>36</v>
      </c>
      <c r="L9" s="308"/>
      <c r="M9" s="28" t="s">
        <v>31</v>
      </c>
      <c r="N9" s="23" t="s">
        <v>32</v>
      </c>
      <c r="O9" s="28" t="s">
        <v>31</v>
      </c>
      <c r="P9" s="28" t="s">
        <v>33</v>
      </c>
      <c r="Q9" s="23" t="s">
        <v>37</v>
      </c>
      <c r="R9" s="30"/>
      <c r="S9" s="14">
        <f t="shared" si="1"/>
        <v>0</v>
      </c>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row>
    <row r="10" spans="1:256" ht="121.5" customHeight="1">
      <c r="A10" s="21"/>
      <c r="B10" s="264" t="s">
        <v>38</v>
      </c>
      <c r="C10" s="22">
        <v>632</v>
      </c>
      <c r="D10" s="141" t="s">
        <v>1011</v>
      </c>
      <c r="E10" s="239" t="s">
        <v>28</v>
      </c>
      <c r="F10" s="25">
        <f>E10-E10*F1</f>
        <v>193</v>
      </c>
      <c r="G10" s="26"/>
      <c r="H10" s="25">
        <v>329</v>
      </c>
      <c r="I10" s="27" t="s">
        <v>26</v>
      </c>
      <c r="J10" s="28" t="s">
        <v>29</v>
      </c>
      <c r="K10" s="31" t="s">
        <v>39</v>
      </c>
      <c r="L10" s="308"/>
      <c r="M10" s="28" t="s">
        <v>31</v>
      </c>
      <c r="N10" s="23" t="s">
        <v>32</v>
      </c>
      <c r="O10" s="28" t="s">
        <v>31</v>
      </c>
      <c r="P10" s="28" t="s">
        <v>33</v>
      </c>
      <c r="Q10" s="23" t="s">
        <v>40</v>
      </c>
      <c r="R10" s="30"/>
      <c r="S10" s="14">
        <f t="shared" si="1"/>
        <v>0</v>
      </c>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row>
    <row r="11" spans="1:256" ht="133.5" customHeight="1">
      <c r="A11" s="21"/>
      <c r="B11" s="264" t="s">
        <v>41</v>
      </c>
      <c r="C11" s="22">
        <v>631</v>
      </c>
      <c r="D11" s="141" t="s">
        <v>1012</v>
      </c>
      <c r="E11" s="239" t="s">
        <v>28</v>
      </c>
      <c r="F11" s="25">
        <f>E11-E11*F1</f>
        <v>193</v>
      </c>
      <c r="G11" s="26"/>
      <c r="H11" s="25">
        <v>329</v>
      </c>
      <c r="I11" s="27" t="s">
        <v>26</v>
      </c>
      <c r="J11" s="28" t="s">
        <v>29</v>
      </c>
      <c r="K11" s="31" t="s">
        <v>42</v>
      </c>
      <c r="L11" s="308"/>
      <c r="M11" s="28" t="s">
        <v>31</v>
      </c>
      <c r="N11" s="23" t="s">
        <v>32</v>
      </c>
      <c r="O11" s="28" t="s">
        <v>31</v>
      </c>
      <c r="P11" s="28" t="s">
        <v>33</v>
      </c>
      <c r="Q11" s="23" t="s">
        <v>43</v>
      </c>
      <c r="R11" s="30"/>
      <c r="S11" s="14">
        <f t="shared" si="1"/>
        <v>0</v>
      </c>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ht="50.25" customHeight="1">
      <c r="A12" s="292" t="s">
        <v>44</v>
      </c>
      <c r="B12" s="293"/>
      <c r="C12" s="293"/>
      <c r="D12" s="293"/>
      <c r="E12" s="293"/>
      <c r="F12" s="293"/>
      <c r="G12" s="293"/>
      <c r="H12" s="293"/>
      <c r="I12" s="293"/>
      <c r="J12" s="293"/>
      <c r="K12" s="32"/>
      <c r="L12" s="32"/>
      <c r="M12" s="142"/>
      <c r="N12" s="32"/>
      <c r="O12" s="32"/>
      <c r="P12" s="32"/>
      <c r="Q12" s="32"/>
      <c r="R12" s="33"/>
      <c r="S12" s="14">
        <f t="shared" si="1"/>
        <v>0</v>
      </c>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ht="138.75" customHeight="1">
      <c r="A13" s="56"/>
      <c r="B13" s="265" t="s">
        <v>45</v>
      </c>
      <c r="C13" s="23" t="s">
        <v>46</v>
      </c>
      <c r="D13" s="23" t="s">
        <v>47</v>
      </c>
      <c r="E13" s="240" t="s">
        <v>48</v>
      </c>
      <c r="F13" s="26">
        <f>E13-E13*F1</f>
        <v>111</v>
      </c>
      <c r="G13" s="34"/>
      <c r="H13" s="247">
        <v>189</v>
      </c>
      <c r="I13" s="28"/>
      <c r="J13" s="35" t="s">
        <v>49</v>
      </c>
      <c r="K13" s="31" t="s">
        <v>50</v>
      </c>
      <c r="L13" s="28"/>
      <c r="M13" s="28" t="s">
        <v>31</v>
      </c>
      <c r="N13" s="35" t="s">
        <v>51</v>
      </c>
      <c r="O13" s="35" t="s">
        <v>52</v>
      </c>
      <c r="P13" s="35" t="s">
        <v>53</v>
      </c>
      <c r="Q13" s="35" t="s">
        <v>54</v>
      </c>
      <c r="R13" s="30"/>
      <c r="S13" s="14">
        <f t="shared" si="1"/>
        <v>0</v>
      </c>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ht="138.75" customHeight="1">
      <c r="A14" s="56"/>
      <c r="B14" s="265" t="s">
        <v>55</v>
      </c>
      <c r="C14" s="23" t="s">
        <v>56</v>
      </c>
      <c r="D14" s="23" t="s">
        <v>57</v>
      </c>
      <c r="E14" s="240" t="s">
        <v>48</v>
      </c>
      <c r="F14" s="26">
        <f>E14-E14*F1</f>
        <v>111</v>
      </c>
      <c r="G14" s="34"/>
      <c r="H14" s="247">
        <v>189</v>
      </c>
      <c r="I14" s="28"/>
      <c r="J14" s="35" t="s">
        <v>49</v>
      </c>
      <c r="K14" s="31" t="s">
        <v>58</v>
      </c>
      <c r="L14" s="28"/>
      <c r="M14" s="28" t="s">
        <v>31</v>
      </c>
      <c r="N14" s="35" t="s">
        <v>51</v>
      </c>
      <c r="O14" s="35" t="s">
        <v>52</v>
      </c>
      <c r="P14" s="35" t="s">
        <v>53</v>
      </c>
      <c r="Q14" s="35" t="s">
        <v>59</v>
      </c>
      <c r="R14" s="30"/>
      <c r="S14" s="14">
        <f t="shared" si="1"/>
        <v>0</v>
      </c>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ht="138" customHeight="1">
      <c r="A15" s="56"/>
      <c r="B15" s="265" t="s">
        <v>60</v>
      </c>
      <c r="C15" s="23" t="s">
        <v>61</v>
      </c>
      <c r="D15" s="23" t="s">
        <v>62</v>
      </c>
      <c r="E15" s="240" t="s">
        <v>48</v>
      </c>
      <c r="F15" s="26">
        <f>E15-E15*F1</f>
        <v>111</v>
      </c>
      <c r="G15" s="34"/>
      <c r="H15" s="247">
        <v>189</v>
      </c>
      <c r="I15" s="28"/>
      <c r="J15" s="35" t="s">
        <v>63</v>
      </c>
      <c r="K15" s="31" t="s">
        <v>64</v>
      </c>
      <c r="L15" s="28"/>
      <c r="M15" s="28" t="s">
        <v>31</v>
      </c>
      <c r="N15" s="35" t="s">
        <v>51</v>
      </c>
      <c r="O15" s="35" t="s">
        <v>65</v>
      </c>
      <c r="P15" s="35" t="s">
        <v>53</v>
      </c>
      <c r="Q15" s="35" t="s">
        <v>66</v>
      </c>
      <c r="R15" s="30"/>
      <c r="S15" s="14">
        <f t="shared" si="1"/>
        <v>0</v>
      </c>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ht="54" customHeight="1">
      <c r="A16" s="294" t="s">
        <v>67</v>
      </c>
      <c r="B16" s="295"/>
      <c r="C16" s="295"/>
      <c r="D16" s="295"/>
      <c r="E16" s="295"/>
      <c r="F16" s="295"/>
      <c r="G16" s="295"/>
      <c r="H16" s="295"/>
      <c r="I16" s="295"/>
      <c r="J16" s="295"/>
      <c r="K16" s="295"/>
      <c r="L16" s="36"/>
      <c r="M16" s="36"/>
      <c r="N16" s="36"/>
      <c r="O16" s="36"/>
      <c r="P16" s="36"/>
      <c r="Q16" s="36"/>
      <c r="R16" s="37"/>
      <c r="S16" s="14">
        <f t="shared" si="1"/>
        <v>0</v>
      </c>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1:256" ht="147.75" customHeight="1">
      <c r="A17" s="21"/>
      <c r="B17" s="266" t="s">
        <v>947</v>
      </c>
      <c r="C17" s="38">
        <v>592</v>
      </c>
      <c r="D17" s="23" t="s">
        <v>68</v>
      </c>
      <c r="E17" s="241">
        <v>759</v>
      </c>
      <c r="F17" s="39">
        <f>E17-E17*F1</f>
        <v>759</v>
      </c>
      <c r="G17" s="34"/>
      <c r="H17" s="247">
        <v>1290</v>
      </c>
      <c r="I17" s="40" t="s">
        <v>69</v>
      </c>
      <c r="J17" s="40" t="s">
        <v>29</v>
      </c>
      <c r="K17" s="31" t="s">
        <v>70</v>
      </c>
      <c r="L17" s="35"/>
      <c r="M17" s="23" t="s">
        <v>31</v>
      </c>
      <c r="N17" s="148" t="s">
        <v>71</v>
      </c>
      <c r="O17" s="35" t="s">
        <v>72</v>
      </c>
      <c r="P17" s="35" t="s">
        <v>33</v>
      </c>
      <c r="Q17" s="35" t="s">
        <v>73</v>
      </c>
      <c r="R17" s="15"/>
      <c r="S17" s="14">
        <f t="shared" si="1"/>
        <v>0</v>
      </c>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ht="131.25" customHeight="1">
      <c r="A18" s="21"/>
      <c r="B18" s="265" t="s">
        <v>74</v>
      </c>
      <c r="C18" s="38">
        <v>593</v>
      </c>
      <c r="D18" s="27" t="s">
        <v>75</v>
      </c>
      <c r="E18" s="241">
        <v>365</v>
      </c>
      <c r="F18" s="39">
        <f>E18-E18*F1</f>
        <v>365</v>
      </c>
      <c r="G18" s="34"/>
      <c r="H18" s="247">
        <v>620</v>
      </c>
      <c r="I18" s="40" t="s">
        <v>69</v>
      </c>
      <c r="J18" s="40" t="s">
        <v>29</v>
      </c>
      <c r="K18" s="31" t="s">
        <v>76</v>
      </c>
      <c r="L18" s="35"/>
      <c r="M18" s="23" t="s">
        <v>31</v>
      </c>
      <c r="N18" s="35" t="s">
        <v>77</v>
      </c>
      <c r="O18" s="35" t="s">
        <v>78</v>
      </c>
      <c r="P18" s="35" t="s">
        <v>79</v>
      </c>
      <c r="Q18" s="35" t="s">
        <v>80</v>
      </c>
      <c r="R18" s="30"/>
      <c r="S18" s="14">
        <f t="shared" si="1"/>
        <v>0</v>
      </c>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ht="31.5" customHeight="1">
      <c r="A19" s="296" t="s">
        <v>81</v>
      </c>
      <c r="B19" s="297"/>
      <c r="C19" s="297"/>
      <c r="D19" s="297"/>
      <c r="E19" s="297"/>
      <c r="F19" s="297"/>
      <c r="G19" s="297"/>
      <c r="H19" s="297"/>
      <c r="I19" s="297"/>
      <c r="J19" s="297"/>
      <c r="K19" s="297"/>
      <c r="L19" s="41"/>
      <c r="M19" s="41"/>
      <c r="N19" s="41"/>
      <c r="O19" s="41"/>
      <c r="P19" s="41"/>
      <c r="Q19" s="41"/>
      <c r="R19" s="42"/>
      <c r="S19" s="14">
        <f t="shared" si="1"/>
        <v>0</v>
      </c>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ht="136.5" customHeight="1">
      <c r="A20" s="21"/>
      <c r="B20" s="265" t="s">
        <v>82</v>
      </c>
      <c r="C20" s="43">
        <v>577</v>
      </c>
      <c r="D20" s="24" t="s">
        <v>83</v>
      </c>
      <c r="E20" s="112">
        <v>335</v>
      </c>
      <c r="F20" s="39">
        <f>E20-E20*F1</f>
        <v>335</v>
      </c>
      <c r="G20" s="34"/>
      <c r="H20" s="247">
        <v>570</v>
      </c>
      <c r="I20" s="45" t="s">
        <v>84</v>
      </c>
      <c r="J20" s="45" t="s">
        <v>29</v>
      </c>
      <c r="K20" s="46" t="s">
        <v>85</v>
      </c>
      <c r="L20" s="298" t="s">
        <v>86</v>
      </c>
      <c r="M20" s="24" t="s">
        <v>31</v>
      </c>
      <c r="N20" s="24" t="s">
        <v>87</v>
      </c>
      <c r="O20" s="24" t="s">
        <v>88</v>
      </c>
      <c r="P20" s="24" t="s">
        <v>79</v>
      </c>
      <c r="Q20" s="24" t="s">
        <v>89</v>
      </c>
      <c r="R20" s="30"/>
      <c r="S20" s="14">
        <f t="shared" si="1"/>
        <v>0</v>
      </c>
      <c r="T20" s="15"/>
      <c r="U20" s="47"/>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1:256" ht="138" customHeight="1">
      <c r="A21" s="21"/>
      <c r="B21" s="265" t="s">
        <v>90</v>
      </c>
      <c r="C21" s="43">
        <v>578</v>
      </c>
      <c r="D21" s="24" t="s">
        <v>91</v>
      </c>
      <c r="E21" s="112">
        <v>335</v>
      </c>
      <c r="F21" s="39">
        <f>E21-E21*F1</f>
        <v>335</v>
      </c>
      <c r="G21" s="34"/>
      <c r="H21" s="247">
        <v>570</v>
      </c>
      <c r="I21" s="45" t="s">
        <v>84</v>
      </c>
      <c r="J21" s="45" t="s">
        <v>29</v>
      </c>
      <c r="K21" s="24" t="s">
        <v>92</v>
      </c>
      <c r="L21" s="298"/>
      <c r="M21" s="24" t="s">
        <v>31</v>
      </c>
      <c r="N21" s="24" t="s">
        <v>87</v>
      </c>
      <c r="O21" s="24" t="s">
        <v>88</v>
      </c>
      <c r="P21" s="24" t="s">
        <v>79</v>
      </c>
      <c r="Q21" s="24" t="s">
        <v>93</v>
      </c>
      <c r="R21" s="30"/>
      <c r="S21" s="14">
        <f t="shared" si="1"/>
        <v>0</v>
      </c>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ht="28.5" customHeight="1">
      <c r="A22" s="305" t="s">
        <v>94</v>
      </c>
      <c r="B22" s="306"/>
      <c r="C22" s="306"/>
      <c r="D22" s="306"/>
      <c r="E22" s="306"/>
      <c r="F22" s="306"/>
      <c r="G22" s="306"/>
      <c r="H22" s="306"/>
      <c r="I22" s="306"/>
      <c r="J22" s="306"/>
      <c r="K22" s="306"/>
      <c r="L22" s="41"/>
      <c r="M22" s="41"/>
      <c r="N22" s="41"/>
      <c r="O22" s="41"/>
      <c r="P22" s="41"/>
      <c r="Q22" s="41"/>
      <c r="R22" s="48"/>
      <c r="S22" s="14">
        <f t="shared" si="1"/>
        <v>0</v>
      </c>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ht="119.25" customHeight="1">
      <c r="A23" s="21"/>
      <c r="B23" s="265" t="s">
        <v>95</v>
      </c>
      <c r="C23" s="49">
        <v>580</v>
      </c>
      <c r="D23" s="24" t="s">
        <v>96</v>
      </c>
      <c r="E23" s="112">
        <v>335</v>
      </c>
      <c r="F23" s="39">
        <f>E23-E23*F1</f>
        <v>335</v>
      </c>
      <c r="G23" s="34"/>
      <c r="H23" s="247">
        <v>570</v>
      </c>
      <c r="I23" s="24" t="s">
        <v>97</v>
      </c>
      <c r="J23" s="45" t="s">
        <v>29</v>
      </c>
      <c r="K23" s="46" t="s">
        <v>98</v>
      </c>
      <c r="L23" s="298" t="s">
        <v>99</v>
      </c>
      <c r="M23" s="24" t="s">
        <v>31</v>
      </c>
      <c r="N23" s="24" t="s">
        <v>100</v>
      </c>
      <c r="O23" s="24" t="s">
        <v>101</v>
      </c>
      <c r="P23" s="24" t="s">
        <v>79</v>
      </c>
      <c r="Q23" s="24" t="s">
        <v>102</v>
      </c>
      <c r="R23" s="30"/>
      <c r="S23" s="14">
        <f t="shared" si="1"/>
        <v>0</v>
      </c>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ht="119.25" customHeight="1">
      <c r="A24" s="21"/>
      <c r="B24" s="265" t="s">
        <v>103</v>
      </c>
      <c r="C24" s="43">
        <v>581</v>
      </c>
      <c r="D24" s="24" t="s">
        <v>104</v>
      </c>
      <c r="E24" s="112">
        <v>335</v>
      </c>
      <c r="F24" s="39">
        <f>E24-E24*F1</f>
        <v>335</v>
      </c>
      <c r="G24" s="34"/>
      <c r="H24" s="247">
        <v>570</v>
      </c>
      <c r="I24" s="24" t="s">
        <v>97</v>
      </c>
      <c r="J24" s="45" t="s">
        <v>29</v>
      </c>
      <c r="K24" s="46" t="s">
        <v>105</v>
      </c>
      <c r="L24" s="298"/>
      <c r="M24" s="24" t="s">
        <v>31</v>
      </c>
      <c r="N24" s="24" t="s">
        <v>100</v>
      </c>
      <c r="O24" s="24" t="s">
        <v>78</v>
      </c>
      <c r="P24" s="24" t="s">
        <v>79</v>
      </c>
      <c r="Q24" s="24" t="s">
        <v>106</v>
      </c>
      <c r="R24" s="30"/>
      <c r="S24" s="14">
        <f t="shared" si="1"/>
        <v>0</v>
      </c>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1:256" ht="120.75" customHeight="1">
      <c r="A25" s="21"/>
      <c r="B25" s="265" t="s">
        <v>107</v>
      </c>
      <c r="C25" s="49">
        <v>582</v>
      </c>
      <c r="D25" s="24" t="s">
        <v>108</v>
      </c>
      <c r="E25" s="112">
        <v>335</v>
      </c>
      <c r="F25" s="39">
        <f>E25-E25*F1</f>
        <v>335</v>
      </c>
      <c r="G25" s="34"/>
      <c r="H25" s="247">
        <v>570</v>
      </c>
      <c r="I25" s="24" t="s">
        <v>97</v>
      </c>
      <c r="J25" s="45" t="s">
        <v>29</v>
      </c>
      <c r="K25" s="46" t="s">
        <v>109</v>
      </c>
      <c r="L25" s="298"/>
      <c r="M25" s="24" t="s">
        <v>31</v>
      </c>
      <c r="N25" s="24" t="s">
        <v>100</v>
      </c>
      <c r="O25" s="24" t="s">
        <v>101</v>
      </c>
      <c r="P25" s="24" t="s">
        <v>79</v>
      </c>
      <c r="Q25" s="24" t="s">
        <v>110</v>
      </c>
      <c r="R25" s="30"/>
      <c r="S25" s="14">
        <f t="shared" si="1"/>
        <v>0</v>
      </c>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ht="26.25" customHeight="1">
      <c r="A26" s="305" t="s">
        <v>111</v>
      </c>
      <c r="B26" s="306"/>
      <c r="C26" s="306"/>
      <c r="D26" s="306"/>
      <c r="E26" s="306"/>
      <c r="F26" s="306"/>
      <c r="G26" s="306"/>
      <c r="H26" s="306"/>
      <c r="I26" s="306"/>
      <c r="J26" s="306"/>
      <c r="K26" s="306"/>
      <c r="L26" s="41"/>
      <c r="M26" s="143"/>
      <c r="N26" s="50"/>
      <c r="O26" s="50"/>
      <c r="P26" s="50"/>
      <c r="Q26" s="50"/>
      <c r="R26" s="50"/>
      <c r="S26" s="14">
        <f t="shared" si="1"/>
        <v>0</v>
      </c>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s="216" customFormat="1" ht="96" customHeight="1">
      <c r="A27" s="51"/>
      <c r="B27" s="265" t="s">
        <v>112</v>
      </c>
      <c r="C27" s="24" t="s">
        <v>113</v>
      </c>
      <c r="D27" s="24" t="s">
        <v>114</v>
      </c>
      <c r="E27" s="242">
        <v>117</v>
      </c>
      <c r="F27" s="26">
        <f t="shared" ref="F27:F32" si="2">E27-E27*$F$1</f>
        <v>117</v>
      </c>
      <c r="G27" s="34"/>
      <c r="H27" s="247">
        <v>199</v>
      </c>
      <c r="I27" s="24" t="s">
        <v>115</v>
      </c>
      <c r="J27" s="24" t="s">
        <v>116</v>
      </c>
      <c r="K27" s="46" t="s">
        <v>117</v>
      </c>
      <c r="L27" s="28"/>
      <c r="M27" s="24" t="s">
        <v>118</v>
      </c>
      <c r="N27" s="24" t="s">
        <v>119</v>
      </c>
      <c r="O27" s="24" t="s">
        <v>52</v>
      </c>
      <c r="P27" s="24" t="s">
        <v>33</v>
      </c>
      <c r="Q27" s="24" t="s">
        <v>120</v>
      </c>
      <c r="R27" s="30"/>
      <c r="S27" s="215">
        <f t="shared" si="1"/>
        <v>0</v>
      </c>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row>
    <row r="28" spans="1:256" s="216" customFormat="1" ht="102" customHeight="1">
      <c r="A28" s="51"/>
      <c r="B28" s="265" t="s">
        <v>121</v>
      </c>
      <c r="C28" s="24" t="s">
        <v>122</v>
      </c>
      <c r="D28" s="24" t="s">
        <v>123</v>
      </c>
      <c r="E28" s="242">
        <v>117</v>
      </c>
      <c r="F28" s="26">
        <f t="shared" si="2"/>
        <v>117</v>
      </c>
      <c r="G28" s="34"/>
      <c r="H28" s="247">
        <v>199</v>
      </c>
      <c r="I28" s="24" t="s">
        <v>115</v>
      </c>
      <c r="J28" s="24" t="s">
        <v>116</v>
      </c>
      <c r="K28" s="46" t="s">
        <v>117</v>
      </c>
      <c r="L28" s="283"/>
      <c r="M28" s="24" t="s">
        <v>118</v>
      </c>
      <c r="N28" s="24" t="s">
        <v>119</v>
      </c>
      <c r="O28" s="24" t="s">
        <v>52</v>
      </c>
      <c r="P28" s="24" t="s">
        <v>33</v>
      </c>
      <c r="Q28" s="24" t="s">
        <v>124</v>
      </c>
      <c r="R28" s="30"/>
      <c r="S28" s="215">
        <f t="shared" si="1"/>
        <v>0</v>
      </c>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153"/>
      <c r="GD28" s="153"/>
      <c r="GE28" s="153"/>
      <c r="GF28" s="153"/>
      <c r="GG28" s="153"/>
      <c r="GH28" s="153"/>
      <c r="GI28" s="153"/>
      <c r="GJ28" s="153"/>
      <c r="GK28" s="153"/>
      <c r="GL28" s="153"/>
      <c r="GM28" s="153"/>
      <c r="GN28" s="153"/>
      <c r="GO28" s="153"/>
      <c r="GP28" s="153"/>
      <c r="GQ28" s="153"/>
      <c r="GR28" s="153"/>
      <c r="GS28" s="153"/>
      <c r="GT28" s="153"/>
      <c r="GU28" s="153"/>
      <c r="GV28" s="153"/>
      <c r="GW28" s="153"/>
      <c r="GX28" s="153"/>
      <c r="GY28" s="153"/>
      <c r="GZ28" s="153"/>
      <c r="HA28" s="153"/>
      <c r="HB28" s="153"/>
      <c r="HC28" s="153"/>
      <c r="HD28" s="153"/>
      <c r="HE28" s="153"/>
      <c r="HF28" s="153"/>
      <c r="HG28" s="153"/>
      <c r="HH28" s="153"/>
      <c r="HI28" s="153"/>
      <c r="HJ28" s="153"/>
      <c r="HK28" s="153"/>
      <c r="HL28" s="153"/>
      <c r="HM28" s="153"/>
      <c r="HN28" s="153"/>
      <c r="HO28" s="153"/>
      <c r="HP28" s="153"/>
      <c r="HQ28" s="153"/>
      <c r="HR28" s="153"/>
      <c r="HS28" s="153"/>
      <c r="HT28" s="153"/>
      <c r="HU28" s="153"/>
      <c r="HV28" s="153"/>
      <c r="HW28" s="153"/>
      <c r="HX28" s="153"/>
      <c r="HY28" s="153"/>
      <c r="HZ28" s="153"/>
      <c r="IA28" s="153"/>
      <c r="IB28" s="153"/>
      <c r="IC28" s="153"/>
      <c r="ID28" s="153"/>
      <c r="IE28" s="153"/>
      <c r="IF28" s="153"/>
      <c r="IG28" s="153"/>
      <c r="IH28" s="153"/>
      <c r="II28" s="153"/>
      <c r="IJ28" s="153"/>
      <c r="IK28" s="153"/>
      <c r="IL28" s="153"/>
      <c r="IM28" s="153"/>
      <c r="IN28" s="153"/>
      <c r="IO28" s="153"/>
      <c r="IP28" s="153"/>
      <c r="IQ28" s="153"/>
      <c r="IR28" s="153"/>
      <c r="IS28" s="153"/>
      <c r="IT28" s="153"/>
      <c r="IU28" s="153"/>
      <c r="IV28" s="153"/>
    </row>
    <row r="29" spans="1:256" s="216" customFormat="1" ht="98.25" customHeight="1">
      <c r="A29" s="51"/>
      <c r="B29" s="265" t="s">
        <v>125</v>
      </c>
      <c r="C29" s="24" t="s">
        <v>126</v>
      </c>
      <c r="D29" s="24" t="s">
        <v>127</v>
      </c>
      <c r="E29" s="242">
        <v>117</v>
      </c>
      <c r="F29" s="26">
        <f t="shared" si="2"/>
        <v>117</v>
      </c>
      <c r="G29" s="34"/>
      <c r="H29" s="247">
        <v>199</v>
      </c>
      <c r="I29" s="24" t="s">
        <v>115</v>
      </c>
      <c r="J29" s="24" t="s">
        <v>116</v>
      </c>
      <c r="K29" s="46" t="s">
        <v>117</v>
      </c>
      <c r="L29" s="283"/>
      <c r="M29" s="24" t="s">
        <v>118</v>
      </c>
      <c r="N29" s="24" t="s">
        <v>119</v>
      </c>
      <c r="O29" s="24" t="s">
        <v>52</v>
      </c>
      <c r="P29" s="24" t="s">
        <v>33</v>
      </c>
      <c r="Q29" s="24" t="s">
        <v>128</v>
      </c>
      <c r="R29" s="30"/>
      <c r="S29" s="215">
        <f t="shared" si="1"/>
        <v>0</v>
      </c>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3"/>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153"/>
      <c r="GD29" s="153"/>
      <c r="GE29" s="153"/>
      <c r="GF29" s="153"/>
      <c r="GG29" s="153"/>
      <c r="GH29" s="153"/>
      <c r="GI29" s="153"/>
      <c r="GJ29" s="153"/>
      <c r="GK29" s="153"/>
      <c r="GL29" s="153"/>
      <c r="GM29" s="153"/>
      <c r="GN29" s="153"/>
      <c r="GO29" s="153"/>
      <c r="GP29" s="153"/>
      <c r="GQ29" s="153"/>
      <c r="GR29" s="153"/>
      <c r="GS29" s="153"/>
      <c r="GT29" s="153"/>
      <c r="GU29" s="153"/>
      <c r="GV29" s="153"/>
      <c r="GW29" s="153"/>
      <c r="GX29" s="153"/>
      <c r="GY29" s="153"/>
      <c r="GZ29" s="153"/>
      <c r="HA29" s="153"/>
      <c r="HB29" s="153"/>
      <c r="HC29" s="153"/>
      <c r="HD29" s="153"/>
      <c r="HE29" s="153"/>
      <c r="HF29" s="153"/>
      <c r="HG29" s="153"/>
      <c r="HH29" s="153"/>
      <c r="HI29" s="153"/>
      <c r="HJ29" s="153"/>
      <c r="HK29" s="153"/>
      <c r="HL29" s="153"/>
      <c r="HM29" s="153"/>
      <c r="HN29" s="153"/>
      <c r="HO29" s="153"/>
      <c r="HP29" s="153"/>
      <c r="HQ29" s="153"/>
      <c r="HR29" s="153"/>
      <c r="HS29" s="153"/>
      <c r="HT29" s="153"/>
      <c r="HU29" s="153"/>
      <c r="HV29" s="153"/>
      <c r="HW29" s="153"/>
      <c r="HX29" s="153"/>
      <c r="HY29" s="153"/>
      <c r="HZ29" s="153"/>
      <c r="IA29" s="153"/>
      <c r="IB29" s="153"/>
      <c r="IC29" s="153"/>
      <c r="ID29" s="153"/>
      <c r="IE29" s="153"/>
      <c r="IF29" s="153"/>
      <c r="IG29" s="153"/>
      <c r="IH29" s="153"/>
      <c r="II29" s="153"/>
      <c r="IJ29" s="153"/>
      <c r="IK29" s="153"/>
      <c r="IL29" s="153"/>
      <c r="IM29" s="153"/>
      <c r="IN29" s="153"/>
      <c r="IO29" s="153"/>
      <c r="IP29" s="153"/>
      <c r="IQ29" s="153"/>
      <c r="IR29" s="153"/>
      <c r="IS29" s="153"/>
      <c r="IT29" s="153"/>
      <c r="IU29" s="153"/>
      <c r="IV29" s="153"/>
    </row>
    <row r="30" spans="1:256" s="216" customFormat="1" ht="98.25" customHeight="1">
      <c r="A30" s="51"/>
      <c r="B30" s="265" t="s">
        <v>129</v>
      </c>
      <c r="C30" s="24" t="s">
        <v>130</v>
      </c>
      <c r="D30" s="24" t="s">
        <v>131</v>
      </c>
      <c r="E30" s="242">
        <v>117</v>
      </c>
      <c r="F30" s="26">
        <f t="shared" si="2"/>
        <v>117</v>
      </c>
      <c r="G30" s="34"/>
      <c r="H30" s="247">
        <v>199</v>
      </c>
      <c r="I30" s="24" t="s">
        <v>115</v>
      </c>
      <c r="J30" s="24" t="s">
        <v>116</v>
      </c>
      <c r="K30" s="46" t="s">
        <v>117</v>
      </c>
      <c r="L30" s="283"/>
      <c r="M30" s="24" t="s">
        <v>118</v>
      </c>
      <c r="N30" s="24" t="s">
        <v>119</v>
      </c>
      <c r="O30" s="24" t="s">
        <v>52</v>
      </c>
      <c r="P30" s="24" t="s">
        <v>33</v>
      </c>
      <c r="Q30" s="24" t="s">
        <v>132</v>
      </c>
      <c r="R30" s="30"/>
      <c r="S30" s="215">
        <f t="shared" si="1"/>
        <v>0</v>
      </c>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3"/>
      <c r="CK30" s="153"/>
      <c r="CL30" s="153"/>
      <c r="CM30" s="153"/>
      <c r="CN30" s="153"/>
      <c r="CO30" s="153"/>
      <c r="CP30" s="153"/>
      <c r="CQ30" s="153"/>
      <c r="CR30" s="153"/>
      <c r="CS30" s="153"/>
      <c r="CT30" s="153"/>
      <c r="CU30" s="153"/>
      <c r="CV30" s="153"/>
      <c r="CW30" s="153"/>
      <c r="CX30" s="153"/>
      <c r="CY30" s="153"/>
      <c r="CZ30" s="153"/>
      <c r="DA30" s="153"/>
      <c r="DB30" s="153"/>
      <c r="DC30" s="153"/>
      <c r="DD30" s="153"/>
      <c r="DE30" s="153"/>
      <c r="DF30" s="153"/>
      <c r="DG30" s="153"/>
      <c r="DH30" s="153"/>
      <c r="DI30" s="153"/>
      <c r="DJ30" s="153"/>
      <c r="DK30" s="153"/>
      <c r="DL30" s="153"/>
      <c r="DM30" s="153"/>
      <c r="DN30" s="153"/>
      <c r="DO30" s="153"/>
      <c r="DP30" s="153"/>
      <c r="DQ30" s="153"/>
      <c r="DR30" s="153"/>
      <c r="DS30" s="153"/>
      <c r="DT30" s="153"/>
      <c r="DU30" s="153"/>
      <c r="DV30" s="153"/>
      <c r="DW30" s="153"/>
      <c r="DX30" s="153"/>
      <c r="DY30" s="153"/>
      <c r="DZ30" s="153"/>
      <c r="EA30" s="153"/>
      <c r="EB30" s="153"/>
      <c r="EC30" s="153"/>
      <c r="ED30" s="153"/>
      <c r="EE30" s="153"/>
      <c r="EF30" s="153"/>
      <c r="EG30" s="153"/>
      <c r="EH30" s="153"/>
      <c r="EI30" s="153"/>
      <c r="EJ30" s="153"/>
      <c r="EK30" s="153"/>
      <c r="EL30" s="153"/>
      <c r="EM30" s="153"/>
      <c r="EN30" s="153"/>
      <c r="EO30" s="153"/>
      <c r="EP30" s="153"/>
      <c r="EQ30" s="153"/>
      <c r="ER30" s="153"/>
      <c r="ES30" s="153"/>
      <c r="ET30" s="153"/>
      <c r="EU30" s="153"/>
      <c r="EV30" s="153"/>
      <c r="EW30" s="153"/>
      <c r="EX30" s="153"/>
      <c r="EY30" s="153"/>
      <c r="EZ30" s="153"/>
      <c r="FA30" s="153"/>
      <c r="FB30" s="153"/>
      <c r="FC30" s="153"/>
      <c r="FD30" s="153"/>
      <c r="FE30" s="153"/>
      <c r="FF30" s="153"/>
      <c r="FG30" s="153"/>
      <c r="FH30" s="153"/>
      <c r="FI30" s="153"/>
      <c r="FJ30" s="153"/>
      <c r="FK30" s="153"/>
      <c r="FL30" s="153"/>
      <c r="FM30" s="153"/>
      <c r="FN30" s="153"/>
      <c r="FO30" s="153"/>
      <c r="FP30" s="153"/>
      <c r="FQ30" s="153"/>
      <c r="FR30" s="153"/>
      <c r="FS30" s="153"/>
      <c r="FT30" s="153"/>
      <c r="FU30" s="153"/>
      <c r="FV30" s="153"/>
      <c r="FW30" s="153"/>
      <c r="FX30" s="153"/>
      <c r="FY30" s="153"/>
      <c r="FZ30" s="153"/>
      <c r="GA30" s="153"/>
      <c r="GB30" s="153"/>
      <c r="GC30" s="153"/>
      <c r="GD30" s="153"/>
      <c r="GE30" s="153"/>
      <c r="GF30" s="153"/>
      <c r="GG30" s="153"/>
      <c r="GH30" s="153"/>
      <c r="GI30" s="153"/>
      <c r="GJ30" s="153"/>
      <c r="GK30" s="153"/>
      <c r="GL30" s="153"/>
      <c r="GM30" s="153"/>
      <c r="GN30" s="153"/>
      <c r="GO30" s="153"/>
      <c r="GP30" s="153"/>
      <c r="GQ30" s="153"/>
      <c r="GR30" s="153"/>
      <c r="GS30" s="153"/>
      <c r="GT30" s="153"/>
      <c r="GU30" s="153"/>
      <c r="GV30" s="153"/>
      <c r="GW30" s="153"/>
      <c r="GX30" s="153"/>
      <c r="GY30" s="153"/>
      <c r="GZ30" s="153"/>
      <c r="HA30" s="153"/>
      <c r="HB30" s="153"/>
      <c r="HC30" s="153"/>
      <c r="HD30" s="153"/>
      <c r="HE30" s="153"/>
      <c r="HF30" s="153"/>
      <c r="HG30" s="153"/>
      <c r="HH30" s="153"/>
      <c r="HI30" s="153"/>
      <c r="HJ30" s="153"/>
      <c r="HK30" s="153"/>
      <c r="HL30" s="153"/>
      <c r="HM30" s="153"/>
      <c r="HN30" s="153"/>
      <c r="HO30" s="153"/>
      <c r="HP30" s="153"/>
      <c r="HQ30" s="153"/>
      <c r="HR30" s="153"/>
      <c r="HS30" s="153"/>
      <c r="HT30" s="153"/>
      <c r="HU30" s="153"/>
      <c r="HV30" s="153"/>
      <c r="HW30" s="153"/>
      <c r="HX30" s="153"/>
      <c r="HY30" s="153"/>
      <c r="HZ30" s="153"/>
      <c r="IA30" s="153"/>
      <c r="IB30" s="153"/>
      <c r="IC30" s="153"/>
      <c r="ID30" s="153"/>
      <c r="IE30" s="153"/>
      <c r="IF30" s="153"/>
      <c r="IG30" s="153"/>
      <c r="IH30" s="153"/>
      <c r="II30" s="153"/>
      <c r="IJ30" s="153"/>
      <c r="IK30" s="153"/>
      <c r="IL30" s="153"/>
      <c r="IM30" s="153"/>
      <c r="IN30" s="153"/>
      <c r="IO30" s="153"/>
      <c r="IP30" s="153"/>
      <c r="IQ30" s="153"/>
      <c r="IR30" s="153"/>
      <c r="IS30" s="153"/>
      <c r="IT30" s="153"/>
      <c r="IU30" s="153"/>
      <c r="IV30" s="153"/>
    </row>
    <row r="31" spans="1:256" s="216" customFormat="1" ht="100.5" customHeight="1">
      <c r="A31" s="51"/>
      <c r="B31" s="265" t="s">
        <v>133</v>
      </c>
      <c r="C31" s="24" t="s">
        <v>134</v>
      </c>
      <c r="D31" s="24" t="s">
        <v>135</v>
      </c>
      <c r="E31" s="242">
        <v>117</v>
      </c>
      <c r="F31" s="26">
        <f t="shared" si="2"/>
        <v>117</v>
      </c>
      <c r="G31" s="34"/>
      <c r="H31" s="247">
        <v>199</v>
      </c>
      <c r="I31" s="24" t="s">
        <v>115</v>
      </c>
      <c r="J31" s="24" t="s">
        <v>116</v>
      </c>
      <c r="K31" s="46" t="s">
        <v>117</v>
      </c>
      <c r="L31" s="283"/>
      <c r="M31" s="24" t="s">
        <v>118</v>
      </c>
      <c r="N31" s="24" t="s">
        <v>119</v>
      </c>
      <c r="O31" s="24" t="s">
        <v>52</v>
      </c>
      <c r="P31" s="24" t="s">
        <v>33</v>
      </c>
      <c r="Q31" s="24" t="s">
        <v>136</v>
      </c>
      <c r="R31" s="30"/>
      <c r="S31" s="215">
        <f t="shared" si="1"/>
        <v>0</v>
      </c>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3"/>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c r="FB31" s="153"/>
      <c r="FC31" s="153"/>
      <c r="FD31" s="153"/>
      <c r="FE31" s="153"/>
      <c r="FF31" s="153"/>
      <c r="FG31" s="153"/>
      <c r="FH31" s="153"/>
      <c r="FI31" s="153"/>
      <c r="FJ31" s="153"/>
      <c r="FK31" s="153"/>
      <c r="FL31" s="153"/>
      <c r="FM31" s="153"/>
      <c r="FN31" s="153"/>
      <c r="FO31" s="153"/>
      <c r="FP31" s="153"/>
      <c r="FQ31" s="153"/>
      <c r="FR31" s="153"/>
      <c r="FS31" s="153"/>
      <c r="FT31" s="153"/>
      <c r="FU31" s="153"/>
      <c r="FV31" s="153"/>
      <c r="FW31" s="153"/>
      <c r="FX31" s="153"/>
      <c r="FY31" s="153"/>
      <c r="FZ31" s="153"/>
      <c r="GA31" s="153"/>
      <c r="GB31" s="153"/>
      <c r="GC31" s="153"/>
      <c r="GD31" s="153"/>
      <c r="GE31" s="153"/>
      <c r="GF31" s="153"/>
      <c r="GG31" s="153"/>
      <c r="GH31" s="153"/>
      <c r="GI31" s="153"/>
      <c r="GJ31" s="153"/>
      <c r="GK31" s="153"/>
      <c r="GL31" s="153"/>
      <c r="GM31" s="153"/>
      <c r="GN31" s="153"/>
      <c r="GO31" s="153"/>
      <c r="GP31" s="153"/>
      <c r="GQ31" s="153"/>
      <c r="GR31" s="153"/>
      <c r="GS31" s="153"/>
      <c r="GT31" s="153"/>
      <c r="GU31" s="153"/>
      <c r="GV31" s="153"/>
      <c r="GW31" s="153"/>
      <c r="GX31" s="153"/>
      <c r="GY31" s="153"/>
      <c r="GZ31" s="153"/>
      <c r="HA31" s="153"/>
      <c r="HB31" s="153"/>
      <c r="HC31" s="153"/>
      <c r="HD31" s="153"/>
      <c r="HE31" s="153"/>
      <c r="HF31" s="153"/>
      <c r="HG31" s="153"/>
      <c r="HH31" s="153"/>
      <c r="HI31" s="153"/>
      <c r="HJ31" s="153"/>
      <c r="HK31" s="153"/>
      <c r="HL31" s="153"/>
      <c r="HM31" s="153"/>
      <c r="HN31" s="153"/>
      <c r="HO31" s="153"/>
      <c r="HP31" s="153"/>
      <c r="HQ31" s="153"/>
      <c r="HR31" s="153"/>
      <c r="HS31" s="153"/>
      <c r="HT31" s="153"/>
      <c r="HU31" s="153"/>
      <c r="HV31" s="153"/>
      <c r="HW31" s="153"/>
      <c r="HX31" s="153"/>
      <c r="HY31" s="153"/>
      <c r="HZ31" s="153"/>
      <c r="IA31" s="153"/>
      <c r="IB31" s="153"/>
      <c r="IC31" s="153"/>
      <c r="ID31" s="153"/>
      <c r="IE31" s="153"/>
      <c r="IF31" s="153"/>
      <c r="IG31" s="153"/>
      <c r="IH31" s="153"/>
      <c r="II31" s="153"/>
      <c r="IJ31" s="153"/>
      <c r="IK31" s="153"/>
      <c r="IL31" s="153"/>
      <c r="IM31" s="153"/>
      <c r="IN31" s="153"/>
      <c r="IO31" s="153"/>
      <c r="IP31" s="153"/>
      <c r="IQ31" s="153"/>
      <c r="IR31" s="153"/>
      <c r="IS31" s="153"/>
      <c r="IT31" s="153"/>
      <c r="IU31" s="153"/>
      <c r="IV31" s="153"/>
    </row>
    <row r="32" spans="1:256" s="216" customFormat="1" ht="105" customHeight="1">
      <c r="A32" s="51"/>
      <c r="B32" s="265" t="s">
        <v>137</v>
      </c>
      <c r="C32" s="24" t="s">
        <v>138</v>
      </c>
      <c r="D32" s="24" t="s">
        <v>139</v>
      </c>
      <c r="E32" s="242">
        <v>117</v>
      </c>
      <c r="F32" s="26">
        <f t="shared" si="2"/>
        <v>117</v>
      </c>
      <c r="G32" s="34"/>
      <c r="H32" s="247">
        <v>199</v>
      </c>
      <c r="I32" s="24" t="s">
        <v>115</v>
      </c>
      <c r="J32" s="24" t="s">
        <v>116</v>
      </c>
      <c r="K32" s="46" t="s">
        <v>117</v>
      </c>
      <c r="L32" s="283"/>
      <c r="M32" s="24" t="s">
        <v>118</v>
      </c>
      <c r="N32" s="24" t="s">
        <v>119</v>
      </c>
      <c r="O32" s="24" t="s">
        <v>52</v>
      </c>
      <c r="P32" s="24" t="s">
        <v>33</v>
      </c>
      <c r="Q32" s="24" t="s">
        <v>140</v>
      </c>
      <c r="R32" s="30"/>
      <c r="S32" s="215">
        <f t="shared" si="1"/>
        <v>0</v>
      </c>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153"/>
      <c r="CH32" s="153"/>
      <c r="CI32" s="153"/>
      <c r="CJ32" s="153"/>
      <c r="CK32" s="153"/>
      <c r="CL32" s="153"/>
      <c r="CM32" s="153"/>
      <c r="CN32" s="153"/>
      <c r="CO32" s="153"/>
      <c r="CP32" s="153"/>
      <c r="CQ32" s="153"/>
      <c r="CR32" s="153"/>
      <c r="CS32" s="153"/>
      <c r="CT32" s="153"/>
      <c r="CU32" s="153"/>
      <c r="CV32" s="153"/>
      <c r="CW32" s="153"/>
      <c r="CX32" s="153"/>
      <c r="CY32" s="153"/>
      <c r="CZ32" s="153"/>
      <c r="DA32" s="153"/>
      <c r="DB32" s="153"/>
      <c r="DC32" s="153"/>
      <c r="DD32" s="153"/>
      <c r="DE32" s="153"/>
      <c r="DF32" s="153"/>
      <c r="DG32" s="153"/>
      <c r="DH32" s="153"/>
      <c r="DI32" s="153"/>
      <c r="DJ32" s="153"/>
      <c r="DK32" s="153"/>
      <c r="DL32" s="153"/>
      <c r="DM32" s="153"/>
      <c r="DN32" s="153"/>
      <c r="DO32" s="153"/>
      <c r="DP32" s="153"/>
      <c r="DQ32" s="153"/>
      <c r="DR32" s="153"/>
      <c r="DS32" s="153"/>
      <c r="DT32" s="153"/>
      <c r="DU32" s="153"/>
      <c r="DV32" s="153"/>
      <c r="DW32" s="153"/>
      <c r="DX32" s="153"/>
      <c r="DY32" s="153"/>
      <c r="DZ32" s="153"/>
      <c r="EA32" s="153"/>
      <c r="EB32" s="153"/>
      <c r="EC32" s="153"/>
      <c r="ED32" s="153"/>
      <c r="EE32" s="153"/>
      <c r="EF32" s="153"/>
      <c r="EG32" s="153"/>
      <c r="EH32" s="153"/>
      <c r="EI32" s="153"/>
      <c r="EJ32" s="153"/>
      <c r="EK32" s="153"/>
      <c r="EL32" s="153"/>
      <c r="EM32" s="153"/>
      <c r="EN32" s="153"/>
      <c r="EO32" s="153"/>
      <c r="EP32" s="153"/>
      <c r="EQ32" s="153"/>
      <c r="ER32" s="153"/>
      <c r="ES32" s="153"/>
      <c r="ET32" s="153"/>
      <c r="EU32" s="153"/>
      <c r="EV32" s="153"/>
      <c r="EW32" s="153"/>
      <c r="EX32" s="153"/>
      <c r="EY32" s="153"/>
      <c r="EZ32" s="153"/>
      <c r="FA32" s="153"/>
      <c r="FB32" s="153"/>
      <c r="FC32" s="153"/>
      <c r="FD32" s="153"/>
      <c r="FE32" s="153"/>
      <c r="FF32" s="153"/>
      <c r="FG32" s="153"/>
      <c r="FH32" s="153"/>
      <c r="FI32" s="153"/>
      <c r="FJ32" s="153"/>
      <c r="FK32" s="153"/>
      <c r="FL32" s="153"/>
      <c r="FM32" s="153"/>
      <c r="FN32" s="153"/>
      <c r="FO32" s="153"/>
      <c r="FP32" s="153"/>
      <c r="FQ32" s="153"/>
      <c r="FR32" s="153"/>
      <c r="FS32" s="153"/>
      <c r="FT32" s="153"/>
      <c r="FU32" s="153"/>
      <c r="FV32" s="153"/>
      <c r="FW32" s="153"/>
      <c r="FX32" s="153"/>
      <c r="FY32" s="153"/>
      <c r="FZ32" s="153"/>
      <c r="GA32" s="153"/>
      <c r="GB32" s="153"/>
      <c r="GC32" s="153"/>
      <c r="GD32" s="153"/>
      <c r="GE32" s="153"/>
      <c r="GF32" s="153"/>
      <c r="GG32" s="153"/>
      <c r="GH32" s="153"/>
      <c r="GI32" s="153"/>
      <c r="GJ32" s="153"/>
      <c r="GK32" s="153"/>
      <c r="GL32" s="153"/>
      <c r="GM32" s="153"/>
      <c r="GN32" s="153"/>
      <c r="GO32" s="153"/>
      <c r="GP32" s="153"/>
      <c r="GQ32" s="153"/>
      <c r="GR32" s="153"/>
      <c r="GS32" s="153"/>
      <c r="GT32" s="153"/>
      <c r="GU32" s="153"/>
      <c r="GV32" s="153"/>
      <c r="GW32" s="153"/>
      <c r="GX32" s="153"/>
      <c r="GY32" s="153"/>
      <c r="GZ32" s="153"/>
      <c r="HA32" s="153"/>
      <c r="HB32" s="153"/>
      <c r="HC32" s="153"/>
      <c r="HD32" s="153"/>
      <c r="HE32" s="153"/>
      <c r="HF32" s="153"/>
      <c r="HG32" s="153"/>
      <c r="HH32" s="153"/>
      <c r="HI32" s="153"/>
      <c r="HJ32" s="153"/>
      <c r="HK32" s="153"/>
      <c r="HL32" s="153"/>
      <c r="HM32" s="153"/>
      <c r="HN32" s="153"/>
      <c r="HO32" s="153"/>
      <c r="HP32" s="153"/>
      <c r="HQ32" s="153"/>
      <c r="HR32" s="153"/>
      <c r="HS32" s="153"/>
      <c r="HT32" s="153"/>
      <c r="HU32" s="153"/>
      <c r="HV32" s="153"/>
      <c r="HW32" s="153"/>
      <c r="HX32" s="153"/>
      <c r="HY32" s="153"/>
      <c r="HZ32" s="153"/>
      <c r="IA32" s="153"/>
      <c r="IB32" s="153"/>
      <c r="IC32" s="153"/>
      <c r="ID32" s="153"/>
      <c r="IE32" s="153"/>
      <c r="IF32" s="153"/>
      <c r="IG32" s="153"/>
      <c r="IH32" s="153"/>
      <c r="II32" s="153"/>
      <c r="IJ32" s="153"/>
      <c r="IK32" s="153"/>
      <c r="IL32" s="153"/>
      <c r="IM32" s="153"/>
      <c r="IN32" s="153"/>
      <c r="IO32" s="153"/>
      <c r="IP32" s="153"/>
      <c r="IQ32" s="153"/>
      <c r="IR32" s="153"/>
      <c r="IS32" s="153"/>
      <c r="IT32" s="153"/>
      <c r="IU32" s="153"/>
      <c r="IV32" s="153"/>
    </row>
    <row r="33" spans="1:256" ht="26.25" customHeight="1">
      <c r="A33" s="309" t="s">
        <v>141</v>
      </c>
      <c r="B33" s="310"/>
      <c r="C33" s="310"/>
      <c r="D33" s="310"/>
      <c r="E33" s="310"/>
      <c r="F33" s="310"/>
      <c r="G33" s="310"/>
      <c r="H33" s="310"/>
      <c r="I33" s="311"/>
      <c r="J33" s="54"/>
      <c r="K33" s="54"/>
      <c r="L33" s="283"/>
      <c r="M33" s="111"/>
      <c r="N33" s="55"/>
      <c r="O33" s="55"/>
      <c r="P33" s="55"/>
      <c r="Q33" s="55"/>
      <c r="R33" s="55"/>
      <c r="S33" s="14">
        <f t="shared" si="1"/>
        <v>0</v>
      </c>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row r="34" spans="1:256" ht="136.5" customHeight="1">
      <c r="A34" s="56"/>
      <c r="B34" s="265" t="s">
        <v>142</v>
      </c>
      <c r="C34" s="24" t="s">
        <v>143</v>
      </c>
      <c r="D34" s="24" t="s">
        <v>144</v>
      </c>
      <c r="E34" s="242">
        <v>382</v>
      </c>
      <c r="F34" s="26">
        <f>E34-E34*$F$1</f>
        <v>382</v>
      </c>
      <c r="G34" s="34"/>
      <c r="H34" s="247">
        <v>650</v>
      </c>
      <c r="I34" s="24" t="s">
        <v>115</v>
      </c>
      <c r="J34" s="24" t="s">
        <v>29</v>
      </c>
      <c r="K34" s="52" t="s">
        <v>145</v>
      </c>
      <c r="L34" s="283"/>
      <c r="M34" s="24" t="s">
        <v>118</v>
      </c>
      <c r="N34" s="45" t="s">
        <v>146</v>
      </c>
      <c r="O34" s="45" t="s">
        <v>147</v>
      </c>
      <c r="P34" s="45" t="s">
        <v>79</v>
      </c>
      <c r="Q34" s="45" t="s">
        <v>148</v>
      </c>
      <c r="R34" s="30"/>
      <c r="S34" s="14">
        <f t="shared" si="1"/>
        <v>0</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row>
    <row r="35" spans="1:256" ht="136.5" customHeight="1">
      <c r="A35" s="56"/>
      <c r="B35" s="265" t="s">
        <v>149</v>
      </c>
      <c r="C35" s="24" t="s">
        <v>150</v>
      </c>
      <c r="D35" s="24" t="s">
        <v>151</v>
      </c>
      <c r="E35" s="242">
        <v>382</v>
      </c>
      <c r="F35" s="26">
        <f>E35-E35*$F$1</f>
        <v>382</v>
      </c>
      <c r="G35" s="34"/>
      <c r="H35" s="247">
        <v>650</v>
      </c>
      <c r="I35" s="24" t="s">
        <v>115</v>
      </c>
      <c r="J35" s="24" t="s">
        <v>29</v>
      </c>
      <c r="K35" s="52" t="s">
        <v>152</v>
      </c>
      <c r="L35" s="283"/>
      <c r="M35" s="24" t="s">
        <v>118</v>
      </c>
      <c r="N35" s="24" t="s">
        <v>146</v>
      </c>
      <c r="O35" s="24" t="s">
        <v>147</v>
      </c>
      <c r="P35" s="24" t="s">
        <v>79</v>
      </c>
      <c r="Q35" s="24" t="s">
        <v>153</v>
      </c>
      <c r="R35" s="30"/>
      <c r="S35" s="14">
        <f t="shared" si="1"/>
        <v>0</v>
      </c>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1:256" ht="26.25" customHeight="1">
      <c r="A36" s="312" t="s">
        <v>154</v>
      </c>
      <c r="B36" s="313"/>
      <c r="C36" s="313"/>
      <c r="D36" s="313"/>
      <c r="E36" s="313"/>
      <c r="F36" s="313"/>
      <c r="G36" s="313"/>
      <c r="H36" s="313"/>
      <c r="I36" s="313"/>
      <c r="J36" s="314"/>
      <c r="K36" s="57"/>
      <c r="L36" s="41"/>
      <c r="M36" s="143"/>
      <c r="N36" s="50"/>
      <c r="O36" s="50"/>
      <c r="P36" s="50"/>
      <c r="Q36" s="50"/>
      <c r="R36" s="50"/>
      <c r="S36" s="14">
        <f t="shared" si="1"/>
        <v>0</v>
      </c>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row>
    <row r="37" spans="1:256" ht="123.75" customHeight="1">
      <c r="A37" s="56"/>
      <c r="B37" s="265" t="s">
        <v>155</v>
      </c>
      <c r="C37" s="24" t="s">
        <v>156</v>
      </c>
      <c r="D37" s="24" t="s">
        <v>157</v>
      </c>
      <c r="E37" s="242">
        <v>406</v>
      </c>
      <c r="F37" s="26">
        <f>E37-E37*$F$1</f>
        <v>406</v>
      </c>
      <c r="G37" s="34"/>
      <c r="H37" s="247">
        <v>690</v>
      </c>
      <c r="I37" s="24" t="s">
        <v>158</v>
      </c>
      <c r="J37" s="24" t="s">
        <v>29</v>
      </c>
      <c r="K37" s="58" t="s">
        <v>159</v>
      </c>
      <c r="L37" s="59" t="s">
        <v>160</v>
      </c>
      <c r="M37" s="24" t="s">
        <v>118</v>
      </c>
      <c r="N37" s="24" t="s">
        <v>161</v>
      </c>
      <c r="O37" s="24" t="s">
        <v>88</v>
      </c>
      <c r="P37" s="24" t="s">
        <v>162</v>
      </c>
      <c r="Q37" s="24" t="s">
        <v>163</v>
      </c>
      <c r="R37" s="30"/>
      <c r="S37" s="14">
        <f t="shared" si="1"/>
        <v>0</v>
      </c>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row>
    <row r="38" spans="1:256" ht="129.94999999999999" customHeight="1">
      <c r="A38" s="56"/>
      <c r="B38" s="265" t="s">
        <v>164</v>
      </c>
      <c r="C38" s="24" t="s">
        <v>165</v>
      </c>
      <c r="D38" s="24" t="s">
        <v>166</v>
      </c>
      <c r="E38" s="242">
        <v>406</v>
      </c>
      <c r="F38" s="26">
        <f>E38-E38*$F$1</f>
        <v>406</v>
      </c>
      <c r="G38" s="34"/>
      <c r="H38" s="247">
        <v>690</v>
      </c>
      <c r="I38" s="24" t="s">
        <v>158</v>
      </c>
      <c r="J38" s="24" t="s">
        <v>29</v>
      </c>
      <c r="K38" s="58" t="s">
        <v>167</v>
      </c>
      <c r="L38" s="59" t="s">
        <v>168</v>
      </c>
      <c r="M38" s="24" t="s">
        <v>118</v>
      </c>
      <c r="N38" s="24" t="s">
        <v>161</v>
      </c>
      <c r="O38" s="24" t="s">
        <v>88</v>
      </c>
      <c r="P38" s="24" t="s">
        <v>162</v>
      </c>
      <c r="Q38" s="24" t="s">
        <v>169</v>
      </c>
      <c r="R38" s="30"/>
      <c r="S38" s="14">
        <f t="shared" si="1"/>
        <v>0</v>
      </c>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row>
    <row r="39" spans="1:256" ht="26.25" customHeight="1">
      <c r="A39" s="312" t="s">
        <v>170</v>
      </c>
      <c r="B39" s="313"/>
      <c r="C39" s="313"/>
      <c r="D39" s="313"/>
      <c r="E39" s="313"/>
      <c r="F39" s="313"/>
      <c r="G39" s="313"/>
      <c r="H39" s="313"/>
      <c r="I39" s="313"/>
      <c r="J39" s="314"/>
      <c r="K39" s="57"/>
      <c r="L39" s="41"/>
      <c r="M39" s="143"/>
      <c r="N39" s="50"/>
      <c r="O39" s="50"/>
      <c r="P39" s="50"/>
      <c r="Q39" s="50"/>
      <c r="R39" s="50"/>
      <c r="S39" s="14">
        <f t="shared" ref="S39:S69" si="3">R39*F39</f>
        <v>0</v>
      </c>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row>
    <row r="40" spans="1:256" ht="102" customHeight="1">
      <c r="A40" s="51"/>
      <c r="B40" s="265" t="s">
        <v>171</v>
      </c>
      <c r="C40" s="24" t="s">
        <v>172</v>
      </c>
      <c r="D40" s="24" t="s">
        <v>173</v>
      </c>
      <c r="E40" s="242">
        <v>188</v>
      </c>
      <c r="F40" s="26">
        <f>E40-E40*$F$1</f>
        <v>188</v>
      </c>
      <c r="G40" s="34"/>
      <c r="H40" s="247">
        <v>320</v>
      </c>
      <c r="I40" s="24" t="s">
        <v>174</v>
      </c>
      <c r="J40" s="24" t="s">
        <v>49</v>
      </c>
      <c r="K40" s="52" t="s">
        <v>175</v>
      </c>
      <c r="L40" s="60" t="s">
        <v>176</v>
      </c>
      <c r="M40" s="24" t="s">
        <v>118</v>
      </c>
      <c r="N40" s="24" t="s">
        <v>177</v>
      </c>
      <c r="O40" s="24" t="s">
        <v>178</v>
      </c>
      <c r="P40" s="24" t="s">
        <v>79</v>
      </c>
      <c r="Q40" s="24" t="s">
        <v>179</v>
      </c>
      <c r="R40" s="30"/>
      <c r="S40" s="14">
        <f t="shared" si="3"/>
        <v>0</v>
      </c>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row>
    <row r="41" spans="1:256" ht="103.5" customHeight="1">
      <c r="A41" s="51"/>
      <c r="B41" s="265" t="s">
        <v>180</v>
      </c>
      <c r="C41" s="24" t="s">
        <v>181</v>
      </c>
      <c r="D41" s="24" t="s">
        <v>182</v>
      </c>
      <c r="E41" s="242">
        <v>188</v>
      </c>
      <c r="F41" s="26">
        <f>E41-E41*$F$1</f>
        <v>188</v>
      </c>
      <c r="G41" s="34"/>
      <c r="H41" s="247">
        <v>320</v>
      </c>
      <c r="I41" s="24" t="s">
        <v>174</v>
      </c>
      <c r="J41" s="24" t="s">
        <v>49</v>
      </c>
      <c r="K41" s="61" t="s">
        <v>183</v>
      </c>
      <c r="L41" s="60" t="s">
        <v>184</v>
      </c>
      <c r="M41" s="24" t="s">
        <v>118</v>
      </c>
      <c r="N41" s="24" t="s">
        <v>177</v>
      </c>
      <c r="O41" s="24" t="s">
        <v>178</v>
      </c>
      <c r="P41" s="24" t="s">
        <v>79</v>
      </c>
      <c r="Q41" s="24" t="s">
        <v>185</v>
      </c>
      <c r="R41" s="30"/>
      <c r="S41" s="14">
        <f t="shared" si="3"/>
        <v>0</v>
      </c>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row>
    <row r="42" spans="1:256" ht="101.25" customHeight="1">
      <c r="A42" s="51"/>
      <c r="B42" s="265" t="s">
        <v>186</v>
      </c>
      <c r="C42" s="24" t="s">
        <v>187</v>
      </c>
      <c r="D42" s="24" t="s">
        <v>188</v>
      </c>
      <c r="E42" s="242">
        <v>188</v>
      </c>
      <c r="F42" s="26">
        <f>E42-E42*$F$1</f>
        <v>188</v>
      </c>
      <c r="G42" s="34"/>
      <c r="H42" s="247">
        <v>320</v>
      </c>
      <c r="I42" s="24" t="s">
        <v>174</v>
      </c>
      <c r="J42" s="24" t="s">
        <v>49</v>
      </c>
      <c r="K42" s="52" t="s">
        <v>189</v>
      </c>
      <c r="L42" s="60" t="s">
        <v>190</v>
      </c>
      <c r="M42" s="24" t="s">
        <v>118</v>
      </c>
      <c r="N42" s="24" t="s">
        <v>177</v>
      </c>
      <c r="O42" s="24" t="s">
        <v>178</v>
      </c>
      <c r="P42" s="24" t="s">
        <v>79</v>
      </c>
      <c r="Q42" s="24" t="s">
        <v>191</v>
      </c>
      <c r="R42" s="30"/>
      <c r="S42" s="14">
        <f t="shared" si="3"/>
        <v>0</v>
      </c>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row>
    <row r="43" spans="1:256" ht="26.25" customHeight="1">
      <c r="A43" s="319" t="s">
        <v>192</v>
      </c>
      <c r="B43" s="313"/>
      <c r="C43" s="313"/>
      <c r="D43" s="313"/>
      <c r="E43" s="313"/>
      <c r="F43" s="313"/>
      <c r="G43" s="313"/>
      <c r="H43" s="313"/>
      <c r="I43" s="313"/>
      <c r="J43" s="314"/>
      <c r="K43" s="57"/>
      <c r="L43" s="41"/>
      <c r="M43" s="143"/>
      <c r="N43" s="50"/>
      <c r="O43" s="50"/>
      <c r="P43" s="50"/>
      <c r="Q43" s="50"/>
      <c r="R43" s="50"/>
      <c r="S43" s="14">
        <f t="shared" si="3"/>
        <v>0</v>
      </c>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row>
    <row r="44" spans="1:256" ht="107.25" customHeight="1">
      <c r="A44" s="211"/>
      <c r="B44" s="267" t="s">
        <v>193</v>
      </c>
      <c r="C44" s="24" t="s">
        <v>194</v>
      </c>
      <c r="D44" s="24" t="s">
        <v>195</v>
      </c>
      <c r="E44" s="242">
        <v>139</v>
      </c>
      <c r="F44" s="26">
        <f t="shared" ref="F44:F62" si="4">E44-E44*$F$1</f>
        <v>139</v>
      </c>
      <c r="G44" s="34"/>
      <c r="H44" s="247">
        <v>245</v>
      </c>
      <c r="I44" s="24" t="s">
        <v>196</v>
      </c>
      <c r="J44" s="24" t="s">
        <v>116</v>
      </c>
      <c r="K44" s="62" t="s">
        <v>197</v>
      </c>
      <c r="L44" s="315" t="s">
        <v>198</v>
      </c>
      <c r="M44" s="24" t="s">
        <v>118</v>
      </c>
      <c r="N44" s="45" t="s">
        <v>199</v>
      </c>
      <c r="O44" s="44">
        <v>16</v>
      </c>
      <c r="P44" s="45" t="s">
        <v>33</v>
      </c>
      <c r="Q44" s="24" t="s">
        <v>200</v>
      </c>
      <c r="R44" s="23"/>
      <c r="S44" s="14">
        <f t="shared" si="3"/>
        <v>0</v>
      </c>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row>
    <row r="45" spans="1:256" ht="102.75" customHeight="1">
      <c r="A45" s="211"/>
      <c r="B45" s="267" t="s">
        <v>201</v>
      </c>
      <c r="C45" s="24" t="s">
        <v>202</v>
      </c>
      <c r="D45" s="24" t="s">
        <v>203</v>
      </c>
      <c r="E45" s="242">
        <v>139</v>
      </c>
      <c r="F45" s="26">
        <f t="shared" si="4"/>
        <v>139</v>
      </c>
      <c r="G45" s="34"/>
      <c r="H45" s="247">
        <v>245</v>
      </c>
      <c r="I45" s="24" t="s">
        <v>196</v>
      </c>
      <c r="J45" s="24" t="s">
        <v>116</v>
      </c>
      <c r="K45" s="62" t="s">
        <v>204</v>
      </c>
      <c r="L45" s="316"/>
      <c r="M45" s="24" t="s">
        <v>118</v>
      </c>
      <c r="N45" s="45" t="s">
        <v>199</v>
      </c>
      <c r="O45" s="44">
        <v>16</v>
      </c>
      <c r="P45" s="45" t="s">
        <v>33</v>
      </c>
      <c r="Q45" s="24" t="s">
        <v>205</v>
      </c>
      <c r="R45" s="23"/>
      <c r="S45" s="14">
        <f t="shared" si="3"/>
        <v>0</v>
      </c>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row>
    <row r="46" spans="1:256" ht="102.75" customHeight="1">
      <c r="A46" s="211"/>
      <c r="B46" s="267" t="s">
        <v>206</v>
      </c>
      <c r="C46" s="24" t="s">
        <v>207</v>
      </c>
      <c r="D46" s="24" t="s">
        <v>208</v>
      </c>
      <c r="E46" s="242">
        <v>139</v>
      </c>
      <c r="F46" s="26">
        <f t="shared" si="4"/>
        <v>139</v>
      </c>
      <c r="G46" s="34"/>
      <c r="H46" s="247">
        <v>245</v>
      </c>
      <c r="I46" s="24" t="s">
        <v>196</v>
      </c>
      <c r="J46" s="24" t="s">
        <v>116</v>
      </c>
      <c r="K46" s="62" t="s">
        <v>209</v>
      </c>
      <c r="L46" s="316"/>
      <c r="M46" s="24" t="s">
        <v>118</v>
      </c>
      <c r="N46" s="45" t="s">
        <v>199</v>
      </c>
      <c r="O46" s="44">
        <v>16</v>
      </c>
      <c r="P46" s="45" t="s">
        <v>33</v>
      </c>
      <c r="Q46" s="24" t="s">
        <v>210</v>
      </c>
      <c r="R46" s="23"/>
      <c r="S46" s="14">
        <f t="shared" si="3"/>
        <v>0</v>
      </c>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row>
    <row r="47" spans="1:256" ht="107.25" customHeight="1">
      <c r="A47" s="211"/>
      <c r="B47" s="267" t="s">
        <v>211</v>
      </c>
      <c r="C47" s="24" t="s">
        <v>212</v>
      </c>
      <c r="D47" s="24" t="s">
        <v>213</v>
      </c>
      <c r="E47" s="242">
        <v>139</v>
      </c>
      <c r="F47" s="26">
        <f t="shared" si="4"/>
        <v>139</v>
      </c>
      <c r="G47" s="34"/>
      <c r="H47" s="247">
        <v>245</v>
      </c>
      <c r="I47" s="24" t="s">
        <v>196</v>
      </c>
      <c r="J47" s="24" t="s">
        <v>116</v>
      </c>
      <c r="K47" s="62" t="s">
        <v>214</v>
      </c>
      <c r="L47" s="316"/>
      <c r="M47" s="24" t="s">
        <v>118</v>
      </c>
      <c r="N47" s="45" t="s">
        <v>199</v>
      </c>
      <c r="O47" s="44">
        <v>16</v>
      </c>
      <c r="P47" s="45" t="s">
        <v>33</v>
      </c>
      <c r="Q47" s="24" t="s">
        <v>215</v>
      </c>
      <c r="R47" s="23"/>
      <c r="S47" s="14">
        <f t="shared" si="3"/>
        <v>0</v>
      </c>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row>
    <row r="48" spans="1:256" ht="105" customHeight="1">
      <c r="A48" s="210"/>
      <c r="B48" s="267" t="s">
        <v>216</v>
      </c>
      <c r="C48" s="24" t="s">
        <v>217</v>
      </c>
      <c r="D48" s="24" t="s">
        <v>218</v>
      </c>
      <c r="E48" s="242">
        <v>139</v>
      </c>
      <c r="F48" s="26">
        <f t="shared" si="4"/>
        <v>139</v>
      </c>
      <c r="G48" s="34"/>
      <c r="H48" s="247">
        <v>245</v>
      </c>
      <c r="I48" s="24" t="s">
        <v>196</v>
      </c>
      <c r="J48" s="24" t="s">
        <v>116</v>
      </c>
      <c r="K48" s="52" t="s">
        <v>219</v>
      </c>
      <c r="L48" s="316"/>
      <c r="M48" s="24" t="s">
        <v>118</v>
      </c>
      <c r="N48" s="45" t="s">
        <v>199</v>
      </c>
      <c r="O48" s="44">
        <v>16</v>
      </c>
      <c r="P48" s="45" t="s">
        <v>33</v>
      </c>
      <c r="Q48" s="45" t="s">
        <v>220</v>
      </c>
      <c r="R48" s="23"/>
      <c r="S48" s="14">
        <f t="shared" si="3"/>
        <v>0</v>
      </c>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row>
    <row r="49" spans="1:256" ht="108" customHeight="1">
      <c r="A49" s="210"/>
      <c r="B49" s="267" t="s">
        <v>221</v>
      </c>
      <c r="C49" s="24" t="s">
        <v>222</v>
      </c>
      <c r="D49" s="24" t="s">
        <v>223</v>
      </c>
      <c r="E49" s="242">
        <v>139</v>
      </c>
      <c r="F49" s="26">
        <f t="shared" si="4"/>
        <v>139</v>
      </c>
      <c r="G49" s="34"/>
      <c r="H49" s="247">
        <v>245</v>
      </c>
      <c r="I49" s="24" t="s">
        <v>196</v>
      </c>
      <c r="J49" s="24" t="s">
        <v>116</v>
      </c>
      <c r="K49" s="52" t="s">
        <v>224</v>
      </c>
      <c r="L49" s="316"/>
      <c r="M49" s="24" t="s">
        <v>118</v>
      </c>
      <c r="N49" s="24" t="s">
        <v>199</v>
      </c>
      <c r="O49" s="63">
        <v>16</v>
      </c>
      <c r="P49" s="24" t="s">
        <v>33</v>
      </c>
      <c r="Q49" s="24" t="s">
        <v>225</v>
      </c>
      <c r="R49" s="23"/>
      <c r="S49" s="14">
        <f t="shared" si="3"/>
        <v>0</v>
      </c>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row>
    <row r="50" spans="1:256" ht="104.25" customHeight="1">
      <c r="A50" s="210"/>
      <c r="B50" s="267" t="s">
        <v>226</v>
      </c>
      <c r="C50" s="24" t="s">
        <v>227</v>
      </c>
      <c r="D50" s="24" t="s">
        <v>228</v>
      </c>
      <c r="E50" s="242">
        <v>139</v>
      </c>
      <c r="F50" s="26">
        <f t="shared" si="4"/>
        <v>139</v>
      </c>
      <c r="G50" s="34"/>
      <c r="H50" s="247">
        <v>245</v>
      </c>
      <c r="I50" s="24" t="s">
        <v>196</v>
      </c>
      <c r="J50" s="24" t="s">
        <v>116</v>
      </c>
      <c r="K50" s="52" t="s">
        <v>229</v>
      </c>
      <c r="L50" s="316"/>
      <c r="M50" s="24" t="s">
        <v>118</v>
      </c>
      <c r="N50" s="24" t="s">
        <v>199</v>
      </c>
      <c r="O50" s="64">
        <v>16</v>
      </c>
      <c r="P50" s="24" t="s">
        <v>33</v>
      </c>
      <c r="Q50" s="24" t="s">
        <v>230</v>
      </c>
      <c r="R50" s="23"/>
      <c r="S50" s="14">
        <f t="shared" si="3"/>
        <v>0</v>
      </c>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row>
    <row r="51" spans="1:256" ht="102.75" customHeight="1">
      <c r="A51" s="210"/>
      <c r="B51" s="267" t="s">
        <v>231</v>
      </c>
      <c r="C51" s="24" t="s">
        <v>232</v>
      </c>
      <c r="D51" s="24" t="s">
        <v>233</v>
      </c>
      <c r="E51" s="242">
        <v>139</v>
      </c>
      <c r="F51" s="26">
        <f t="shared" si="4"/>
        <v>139</v>
      </c>
      <c r="G51" s="34"/>
      <c r="H51" s="247">
        <v>245</v>
      </c>
      <c r="I51" s="24" t="s">
        <v>196</v>
      </c>
      <c r="J51" s="24" t="s">
        <v>116</v>
      </c>
      <c r="K51" s="52" t="s">
        <v>234</v>
      </c>
      <c r="L51" s="316"/>
      <c r="M51" s="24" t="s">
        <v>118</v>
      </c>
      <c r="N51" s="45" t="s">
        <v>199</v>
      </c>
      <c r="O51" s="44">
        <v>16</v>
      </c>
      <c r="P51" s="45" t="s">
        <v>33</v>
      </c>
      <c r="Q51" s="45" t="s">
        <v>235</v>
      </c>
      <c r="R51" s="23"/>
      <c r="S51" s="14">
        <f t="shared" si="3"/>
        <v>0</v>
      </c>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row>
    <row r="52" spans="1:256" ht="113.25" customHeight="1">
      <c r="A52" s="210"/>
      <c r="B52" s="267" t="s">
        <v>236</v>
      </c>
      <c r="C52" s="24" t="s">
        <v>237</v>
      </c>
      <c r="D52" s="24" t="s">
        <v>238</v>
      </c>
      <c r="E52" s="242">
        <v>139</v>
      </c>
      <c r="F52" s="26">
        <f t="shared" si="4"/>
        <v>139</v>
      </c>
      <c r="G52" s="34"/>
      <c r="H52" s="247">
        <v>245</v>
      </c>
      <c r="I52" s="24" t="s">
        <v>196</v>
      </c>
      <c r="J52" s="24" t="s">
        <v>116</v>
      </c>
      <c r="K52" s="52" t="s">
        <v>239</v>
      </c>
      <c r="L52" s="316"/>
      <c r="M52" s="24" t="s">
        <v>118</v>
      </c>
      <c r="N52" s="45" t="s">
        <v>199</v>
      </c>
      <c r="O52" s="44">
        <v>16</v>
      </c>
      <c r="P52" s="45" t="s">
        <v>33</v>
      </c>
      <c r="Q52" s="45" t="s">
        <v>240</v>
      </c>
      <c r="R52" s="23"/>
      <c r="S52" s="14">
        <f t="shared" si="3"/>
        <v>0</v>
      </c>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row>
    <row r="53" spans="1:256" ht="107.25" customHeight="1">
      <c r="A53" s="210"/>
      <c r="B53" s="267" t="s">
        <v>241</v>
      </c>
      <c r="C53" s="24" t="s">
        <v>242</v>
      </c>
      <c r="D53" s="24" t="s">
        <v>243</v>
      </c>
      <c r="E53" s="242">
        <v>139</v>
      </c>
      <c r="F53" s="26">
        <f t="shared" si="4"/>
        <v>139</v>
      </c>
      <c r="G53" s="34"/>
      <c r="H53" s="247">
        <v>245</v>
      </c>
      <c r="I53" s="24" t="s">
        <v>196</v>
      </c>
      <c r="J53" s="24" t="s">
        <v>116</v>
      </c>
      <c r="K53" s="52" t="s">
        <v>244</v>
      </c>
      <c r="L53" s="316"/>
      <c r="M53" s="24" t="s">
        <v>118</v>
      </c>
      <c r="N53" s="45" t="s">
        <v>199</v>
      </c>
      <c r="O53" s="44">
        <v>16</v>
      </c>
      <c r="P53" s="45" t="s">
        <v>33</v>
      </c>
      <c r="Q53" s="45" t="s">
        <v>245</v>
      </c>
      <c r="R53" s="23"/>
      <c r="S53" s="14">
        <f t="shared" si="3"/>
        <v>0</v>
      </c>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row>
    <row r="54" spans="1:256" ht="104.25" customHeight="1">
      <c r="A54" s="210"/>
      <c r="B54" s="267" t="s">
        <v>246</v>
      </c>
      <c r="C54" s="24" t="s">
        <v>247</v>
      </c>
      <c r="D54" s="24" t="s">
        <v>248</v>
      </c>
      <c r="E54" s="242">
        <v>139</v>
      </c>
      <c r="F54" s="26">
        <f t="shared" si="4"/>
        <v>139</v>
      </c>
      <c r="G54" s="34"/>
      <c r="H54" s="247">
        <v>245</v>
      </c>
      <c r="I54" s="24" t="s">
        <v>196</v>
      </c>
      <c r="J54" s="24" t="s">
        <v>116</v>
      </c>
      <c r="K54" s="52" t="s">
        <v>249</v>
      </c>
      <c r="L54" s="316"/>
      <c r="M54" s="24" t="s">
        <v>118</v>
      </c>
      <c r="N54" s="45" t="s">
        <v>199</v>
      </c>
      <c r="O54" s="44">
        <v>16</v>
      </c>
      <c r="P54" s="45" t="s">
        <v>33</v>
      </c>
      <c r="Q54" s="45" t="s">
        <v>250</v>
      </c>
      <c r="R54" s="23"/>
      <c r="S54" s="14">
        <f t="shared" si="3"/>
        <v>0</v>
      </c>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row>
    <row r="55" spans="1:256" ht="120.75" customHeight="1">
      <c r="A55" s="218"/>
      <c r="B55" s="267" t="s">
        <v>251</v>
      </c>
      <c r="C55" s="24" t="s">
        <v>252</v>
      </c>
      <c r="D55" s="24" t="s">
        <v>253</v>
      </c>
      <c r="E55" s="242">
        <v>139</v>
      </c>
      <c r="F55" s="26">
        <f t="shared" si="4"/>
        <v>139</v>
      </c>
      <c r="G55" s="34"/>
      <c r="H55" s="247">
        <v>245</v>
      </c>
      <c r="I55" s="24" t="s">
        <v>196</v>
      </c>
      <c r="J55" s="24" t="s">
        <v>116</v>
      </c>
      <c r="K55" s="52" t="s">
        <v>254</v>
      </c>
      <c r="L55" s="317"/>
      <c r="M55" s="24" t="s">
        <v>118</v>
      </c>
      <c r="N55" s="45" t="s">
        <v>199</v>
      </c>
      <c r="O55" s="44">
        <v>16</v>
      </c>
      <c r="P55" s="45" t="s">
        <v>33</v>
      </c>
      <c r="Q55" s="45" t="s">
        <v>255</v>
      </c>
      <c r="R55" s="23"/>
      <c r="S55" s="14">
        <f t="shared" si="3"/>
        <v>0</v>
      </c>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row>
    <row r="56" spans="1:256" ht="112.5" customHeight="1">
      <c r="A56" s="218"/>
      <c r="B56" s="267" t="s">
        <v>256</v>
      </c>
      <c r="C56" s="24" t="s">
        <v>257</v>
      </c>
      <c r="D56" s="24" t="s">
        <v>258</v>
      </c>
      <c r="E56" s="242">
        <v>139</v>
      </c>
      <c r="F56" s="26">
        <f t="shared" si="4"/>
        <v>139</v>
      </c>
      <c r="G56" s="34"/>
      <c r="H56" s="247">
        <v>245</v>
      </c>
      <c r="I56" s="24" t="s">
        <v>196</v>
      </c>
      <c r="J56" s="24" t="s">
        <v>116</v>
      </c>
      <c r="K56" s="62" t="s">
        <v>259</v>
      </c>
      <c r="L56" s="317"/>
      <c r="M56" s="24" t="s">
        <v>118</v>
      </c>
      <c r="N56" s="45" t="s">
        <v>199</v>
      </c>
      <c r="O56" s="44">
        <v>16</v>
      </c>
      <c r="P56" s="45" t="s">
        <v>33</v>
      </c>
      <c r="Q56" s="24" t="s">
        <v>260</v>
      </c>
      <c r="R56" s="23"/>
      <c r="S56" s="14">
        <f t="shared" si="3"/>
        <v>0</v>
      </c>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row>
    <row r="57" spans="1:256" ht="110.25" customHeight="1">
      <c r="A57" s="218"/>
      <c r="B57" s="267" t="s">
        <v>261</v>
      </c>
      <c r="C57" s="24" t="s">
        <v>262</v>
      </c>
      <c r="D57" s="65" t="s">
        <v>263</v>
      </c>
      <c r="E57" s="242">
        <v>139</v>
      </c>
      <c r="F57" s="26">
        <f t="shared" si="4"/>
        <v>139</v>
      </c>
      <c r="G57" s="34"/>
      <c r="H57" s="247">
        <v>245</v>
      </c>
      <c r="I57" s="24" t="s">
        <v>196</v>
      </c>
      <c r="J57" s="24" t="s">
        <v>116</v>
      </c>
      <c r="K57" s="52" t="s">
        <v>264</v>
      </c>
      <c r="L57" s="317"/>
      <c r="M57" s="24" t="s">
        <v>118</v>
      </c>
      <c r="N57" s="45" t="s">
        <v>199</v>
      </c>
      <c r="O57" s="44">
        <v>16</v>
      </c>
      <c r="P57" s="45" t="s">
        <v>33</v>
      </c>
      <c r="Q57" s="45" t="s">
        <v>265</v>
      </c>
      <c r="R57" s="23"/>
      <c r="S57" s="14">
        <f t="shared" si="3"/>
        <v>0</v>
      </c>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row>
    <row r="58" spans="1:256" ht="114.75" customHeight="1">
      <c r="A58" s="218"/>
      <c r="B58" s="267" t="s">
        <v>266</v>
      </c>
      <c r="C58" s="24" t="s">
        <v>267</v>
      </c>
      <c r="D58" s="24" t="s">
        <v>268</v>
      </c>
      <c r="E58" s="242">
        <v>139</v>
      </c>
      <c r="F58" s="26">
        <f t="shared" si="4"/>
        <v>139</v>
      </c>
      <c r="G58" s="34"/>
      <c r="H58" s="247">
        <v>245</v>
      </c>
      <c r="I58" s="24" t="s">
        <v>196</v>
      </c>
      <c r="J58" s="24" t="s">
        <v>116</v>
      </c>
      <c r="K58" s="52" t="s">
        <v>269</v>
      </c>
      <c r="L58" s="317"/>
      <c r="M58" s="24" t="s">
        <v>118</v>
      </c>
      <c r="N58" s="45" t="s">
        <v>199</v>
      </c>
      <c r="O58" s="44">
        <v>16</v>
      </c>
      <c r="P58" s="45" t="s">
        <v>33</v>
      </c>
      <c r="Q58" s="45" t="s">
        <v>270</v>
      </c>
      <c r="R58" s="23"/>
      <c r="S58" s="14">
        <f t="shared" si="3"/>
        <v>0</v>
      </c>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row>
    <row r="59" spans="1:256" ht="118.5" customHeight="1">
      <c r="A59" s="218"/>
      <c r="B59" s="267" t="s">
        <v>271</v>
      </c>
      <c r="C59" s="24" t="s">
        <v>272</v>
      </c>
      <c r="D59" s="24" t="s">
        <v>273</v>
      </c>
      <c r="E59" s="242">
        <v>139</v>
      </c>
      <c r="F59" s="26">
        <f t="shared" si="4"/>
        <v>139</v>
      </c>
      <c r="G59" s="34"/>
      <c r="H59" s="247">
        <v>245</v>
      </c>
      <c r="I59" s="24" t="s">
        <v>196</v>
      </c>
      <c r="J59" s="24" t="s">
        <v>116</v>
      </c>
      <c r="K59" s="52" t="s">
        <v>274</v>
      </c>
      <c r="L59" s="318"/>
      <c r="M59" s="24" t="s">
        <v>118</v>
      </c>
      <c r="N59" s="45" t="s">
        <v>199</v>
      </c>
      <c r="O59" s="44">
        <v>16</v>
      </c>
      <c r="P59" s="45" t="s">
        <v>33</v>
      </c>
      <c r="Q59" s="45" t="s">
        <v>275</v>
      </c>
      <c r="R59" s="23"/>
      <c r="S59" s="14">
        <f t="shared" si="3"/>
        <v>0</v>
      </c>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row>
    <row r="60" spans="1:256" ht="109.5" customHeight="1">
      <c r="A60" s="199"/>
      <c r="B60" s="268" t="s">
        <v>276</v>
      </c>
      <c r="C60" s="24" t="s">
        <v>277</v>
      </c>
      <c r="D60" s="24" t="s">
        <v>924</v>
      </c>
      <c r="E60" s="242">
        <v>139</v>
      </c>
      <c r="F60" s="26">
        <f t="shared" si="4"/>
        <v>139</v>
      </c>
      <c r="G60" s="34"/>
      <c r="H60" s="247">
        <v>245</v>
      </c>
      <c r="I60" s="24" t="s">
        <v>196</v>
      </c>
      <c r="J60" s="24" t="s">
        <v>116</v>
      </c>
      <c r="K60" s="67" t="s">
        <v>278</v>
      </c>
      <c r="L60" s="68"/>
      <c r="M60" s="24" t="s">
        <v>118</v>
      </c>
      <c r="N60" s="45" t="s">
        <v>199</v>
      </c>
      <c r="O60" s="44">
        <v>16</v>
      </c>
      <c r="P60" s="45" t="s">
        <v>33</v>
      </c>
      <c r="Q60" s="45" t="s">
        <v>279</v>
      </c>
      <c r="R60" s="23"/>
      <c r="S60" s="14">
        <f t="shared" si="3"/>
        <v>0</v>
      </c>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row>
    <row r="61" spans="1:256" ht="109.5" customHeight="1">
      <c r="A61" s="199"/>
      <c r="B61" s="269" t="s">
        <v>280</v>
      </c>
      <c r="C61" s="188" t="s">
        <v>281</v>
      </c>
      <c r="D61" s="188" t="s">
        <v>925</v>
      </c>
      <c r="E61" s="243">
        <v>139</v>
      </c>
      <c r="F61" s="189">
        <f t="shared" si="4"/>
        <v>139</v>
      </c>
      <c r="G61" s="190"/>
      <c r="H61" s="252">
        <v>245</v>
      </c>
      <c r="I61" s="188" t="s">
        <v>196</v>
      </c>
      <c r="J61" s="212" t="s">
        <v>116</v>
      </c>
      <c r="K61" s="203" t="s">
        <v>282</v>
      </c>
      <c r="L61" s="213"/>
      <c r="M61" s="188" t="s">
        <v>118</v>
      </c>
      <c r="N61" s="191" t="s">
        <v>199</v>
      </c>
      <c r="O61" s="192">
        <v>16</v>
      </c>
      <c r="P61" s="191" t="s">
        <v>33</v>
      </c>
      <c r="Q61" s="191" t="s">
        <v>283</v>
      </c>
      <c r="R61" s="193"/>
      <c r="S61" s="194">
        <f t="shared" si="3"/>
        <v>0</v>
      </c>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row>
    <row r="62" spans="1:256" s="209" customFormat="1" ht="126" customHeight="1">
      <c r="A62" s="199"/>
      <c r="B62" s="270" t="s">
        <v>999</v>
      </c>
      <c r="C62" s="200" t="s">
        <v>1001</v>
      </c>
      <c r="D62" s="200" t="s">
        <v>1003</v>
      </c>
      <c r="E62" s="244">
        <v>2250</v>
      </c>
      <c r="F62" s="201">
        <f t="shared" si="4"/>
        <v>2250</v>
      </c>
      <c r="G62" s="202"/>
      <c r="H62" s="253">
        <v>4500</v>
      </c>
      <c r="I62" s="200" t="s">
        <v>196</v>
      </c>
      <c r="J62" s="200" t="s">
        <v>116</v>
      </c>
      <c r="K62" s="203" t="s">
        <v>1000</v>
      </c>
      <c r="L62" s="204"/>
      <c r="M62" s="200" t="s">
        <v>118</v>
      </c>
      <c r="N62" s="205" t="s">
        <v>199</v>
      </c>
      <c r="O62" s="206"/>
      <c r="P62" s="205" t="s">
        <v>33</v>
      </c>
      <c r="Q62" s="205" t="s">
        <v>1002</v>
      </c>
      <c r="R62" s="207"/>
      <c r="S62" s="194">
        <f t="shared" si="3"/>
        <v>0</v>
      </c>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c r="CY62" s="208"/>
      <c r="CZ62" s="208"/>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08"/>
      <c r="DW62" s="208"/>
      <c r="DX62" s="208"/>
      <c r="DY62" s="208"/>
      <c r="DZ62" s="208"/>
      <c r="EA62" s="208"/>
      <c r="EB62" s="208"/>
      <c r="EC62" s="208"/>
      <c r="ED62" s="208"/>
      <c r="EE62" s="208"/>
      <c r="EF62" s="208"/>
      <c r="EG62" s="208"/>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c r="FD62" s="208"/>
      <c r="FE62" s="208"/>
      <c r="FF62" s="208"/>
      <c r="FG62" s="208"/>
      <c r="FH62" s="208"/>
      <c r="FI62" s="208"/>
      <c r="FJ62" s="208"/>
      <c r="FK62" s="208"/>
      <c r="FL62" s="208"/>
      <c r="FM62" s="208"/>
      <c r="FN62" s="208"/>
      <c r="FO62" s="208"/>
      <c r="FP62" s="208"/>
      <c r="FQ62" s="208"/>
      <c r="FR62" s="208"/>
      <c r="FS62" s="208"/>
      <c r="FT62" s="208"/>
      <c r="FU62" s="208"/>
      <c r="FV62" s="208"/>
      <c r="FW62" s="208"/>
      <c r="FX62" s="208"/>
      <c r="FY62" s="208"/>
      <c r="FZ62" s="208"/>
      <c r="GA62" s="208"/>
      <c r="GB62" s="208"/>
      <c r="GC62" s="208"/>
      <c r="GD62" s="208"/>
      <c r="GE62" s="208"/>
      <c r="GF62" s="208"/>
      <c r="GG62" s="208"/>
      <c r="GH62" s="208"/>
      <c r="GI62" s="208"/>
      <c r="GJ62" s="208"/>
      <c r="GK62" s="208"/>
      <c r="GL62" s="208"/>
      <c r="GM62" s="208"/>
      <c r="GN62" s="208"/>
      <c r="GO62" s="208"/>
      <c r="GP62" s="208"/>
      <c r="GQ62" s="208"/>
      <c r="GR62" s="208"/>
      <c r="GS62" s="208"/>
      <c r="GT62" s="208"/>
      <c r="GU62" s="208"/>
      <c r="GV62" s="208"/>
      <c r="GW62" s="208"/>
      <c r="GX62" s="208"/>
      <c r="GY62" s="208"/>
      <c r="GZ62" s="208"/>
      <c r="HA62" s="208"/>
      <c r="HB62" s="208"/>
      <c r="HC62" s="208"/>
      <c r="HD62" s="208"/>
      <c r="HE62" s="208"/>
      <c r="HF62" s="208"/>
      <c r="HG62" s="208"/>
      <c r="HH62" s="208"/>
      <c r="HI62" s="208"/>
      <c r="HJ62" s="208"/>
      <c r="HK62" s="208"/>
      <c r="HL62" s="208"/>
      <c r="HM62" s="208"/>
      <c r="HN62" s="208"/>
      <c r="HO62" s="208"/>
      <c r="HP62" s="208"/>
      <c r="HQ62" s="208"/>
      <c r="HR62" s="208"/>
      <c r="HS62" s="208"/>
      <c r="HT62" s="208"/>
      <c r="HU62" s="208"/>
      <c r="HV62" s="208"/>
      <c r="HW62" s="208"/>
      <c r="HX62" s="208"/>
      <c r="HY62" s="208"/>
      <c r="HZ62" s="208"/>
      <c r="IA62" s="208"/>
      <c r="IB62" s="208"/>
      <c r="IC62" s="208"/>
      <c r="ID62" s="208"/>
      <c r="IE62" s="208"/>
      <c r="IF62" s="208"/>
      <c r="IG62" s="208"/>
      <c r="IH62" s="208"/>
      <c r="II62" s="208"/>
      <c r="IJ62" s="208"/>
      <c r="IK62" s="208"/>
      <c r="IL62" s="208"/>
      <c r="IM62" s="208"/>
      <c r="IN62" s="208"/>
      <c r="IO62" s="208"/>
      <c r="IP62" s="208"/>
      <c r="IQ62" s="208"/>
      <c r="IR62" s="208"/>
      <c r="IS62" s="208"/>
      <c r="IT62" s="208"/>
      <c r="IU62" s="208"/>
      <c r="IV62" s="208"/>
    </row>
    <row r="63" spans="1:256" ht="26.25" customHeight="1">
      <c r="A63" s="320" t="s">
        <v>284</v>
      </c>
      <c r="B63" s="321"/>
      <c r="C63" s="321"/>
      <c r="D63" s="321"/>
      <c r="E63" s="321"/>
      <c r="F63" s="321"/>
      <c r="G63" s="321"/>
      <c r="H63" s="321"/>
      <c r="I63" s="321"/>
      <c r="J63" s="322"/>
      <c r="K63" s="167"/>
      <c r="L63" s="196"/>
      <c r="M63" s="197"/>
      <c r="N63" s="198"/>
      <c r="O63" s="198"/>
      <c r="P63" s="198"/>
      <c r="Q63" s="198"/>
      <c r="R63" s="198"/>
      <c r="S63" s="214"/>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c r="EA63" s="172"/>
      <c r="EB63" s="172"/>
      <c r="EC63" s="172"/>
      <c r="ED63" s="172"/>
      <c r="EE63" s="172"/>
      <c r="EF63" s="172"/>
      <c r="EG63" s="172"/>
      <c r="EH63" s="172"/>
      <c r="EI63" s="172"/>
      <c r="EJ63" s="172"/>
      <c r="EK63" s="172"/>
      <c r="EL63" s="172"/>
      <c r="EM63" s="172"/>
      <c r="EN63" s="172"/>
      <c r="EO63" s="172"/>
      <c r="EP63" s="172"/>
      <c r="EQ63" s="172"/>
      <c r="ER63" s="172"/>
      <c r="ES63" s="172"/>
      <c r="ET63" s="172"/>
      <c r="EU63" s="172"/>
      <c r="EV63" s="172"/>
      <c r="EW63" s="172"/>
      <c r="EX63" s="172"/>
      <c r="EY63" s="172"/>
      <c r="EZ63" s="172"/>
      <c r="FA63" s="172"/>
      <c r="FB63" s="172"/>
      <c r="FC63" s="172"/>
      <c r="FD63" s="172"/>
      <c r="FE63" s="172"/>
      <c r="FF63" s="172"/>
      <c r="FG63" s="172"/>
      <c r="FH63" s="172"/>
      <c r="FI63" s="172"/>
      <c r="FJ63" s="172"/>
      <c r="FK63" s="172"/>
      <c r="FL63" s="172"/>
      <c r="FM63" s="172"/>
      <c r="FN63" s="172"/>
      <c r="FO63" s="172"/>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172"/>
      <c r="GN63" s="172"/>
      <c r="GO63" s="172"/>
      <c r="GP63" s="172"/>
      <c r="GQ63" s="172"/>
      <c r="GR63" s="172"/>
      <c r="GS63" s="172"/>
      <c r="GT63" s="172"/>
      <c r="GU63" s="172"/>
      <c r="GV63" s="172"/>
      <c r="GW63" s="172"/>
      <c r="GX63" s="172"/>
      <c r="GY63" s="172"/>
      <c r="GZ63" s="172"/>
      <c r="HA63" s="172"/>
      <c r="HB63" s="172"/>
      <c r="HC63" s="172"/>
      <c r="HD63" s="172"/>
      <c r="HE63" s="172"/>
      <c r="HF63" s="172"/>
      <c r="HG63" s="172"/>
      <c r="HH63" s="172"/>
      <c r="HI63" s="172"/>
      <c r="HJ63" s="172"/>
      <c r="HK63" s="172"/>
      <c r="HL63" s="172"/>
      <c r="HM63" s="172"/>
      <c r="HN63" s="172"/>
      <c r="HO63" s="172"/>
      <c r="HP63" s="172"/>
      <c r="HQ63" s="172"/>
      <c r="HR63" s="172"/>
      <c r="HS63" s="172"/>
      <c r="HT63" s="172"/>
      <c r="HU63" s="172"/>
      <c r="HV63" s="172"/>
      <c r="HW63" s="172"/>
      <c r="HX63" s="172"/>
      <c r="HY63" s="172"/>
      <c r="HZ63" s="172"/>
      <c r="IA63" s="172"/>
      <c r="IB63" s="172"/>
      <c r="IC63" s="172"/>
      <c r="ID63" s="172"/>
      <c r="IE63" s="172"/>
      <c r="IF63" s="172"/>
      <c r="IG63" s="172"/>
      <c r="IH63" s="172"/>
      <c r="II63" s="172"/>
      <c r="IJ63" s="172"/>
      <c r="IK63" s="172"/>
      <c r="IL63" s="172"/>
      <c r="IM63" s="172"/>
      <c r="IN63" s="172"/>
      <c r="IO63" s="172"/>
      <c r="IP63" s="172"/>
      <c r="IQ63" s="172"/>
      <c r="IR63" s="172"/>
      <c r="IS63" s="172"/>
      <c r="IT63" s="172"/>
      <c r="IU63" s="172"/>
      <c r="IV63" s="172"/>
    </row>
    <row r="64" spans="1:256" ht="84" customHeight="1">
      <c r="A64" s="153"/>
      <c r="B64" s="266" t="s">
        <v>954</v>
      </c>
      <c r="C64" s="70">
        <v>14003</v>
      </c>
      <c r="D64" s="23" t="s">
        <v>213</v>
      </c>
      <c r="E64" s="245">
        <v>263</v>
      </c>
      <c r="F64" s="26">
        <f t="shared" ref="F64:F69" si="5">E64-E64*$F$1</f>
        <v>263</v>
      </c>
      <c r="G64" s="34"/>
      <c r="H64" s="247">
        <v>450</v>
      </c>
      <c r="I64" s="35" t="s">
        <v>196</v>
      </c>
      <c r="J64" s="35" t="s">
        <v>285</v>
      </c>
      <c r="K64" s="52" t="s">
        <v>249</v>
      </c>
      <c r="L64" s="69"/>
      <c r="M64" s="23" t="s">
        <v>118</v>
      </c>
      <c r="N64" s="35" t="s">
        <v>286</v>
      </c>
      <c r="O64" s="71">
        <v>14</v>
      </c>
      <c r="P64" s="35" t="s">
        <v>33</v>
      </c>
      <c r="Q64" s="35" t="s">
        <v>287</v>
      </c>
      <c r="R64" s="15"/>
      <c r="S64" s="14">
        <f t="shared" si="3"/>
        <v>0</v>
      </c>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row>
    <row r="65" spans="1:256" ht="84" customHeight="1">
      <c r="A65" s="153"/>
      <c r="B65" s="264" t="s">
        <v>288</v>
      </c>
      <c r="C65" s="70">
        <v>14016</v>
      </c>
      <c r="D65" s="23" t="s">
        <v>289</v>
      </c>
      <c r="E65" s="245">
        <v>263</v>
      </c>
      <c r="F65" s="26">
        <f t="shared" si="5"/>
        <v>263</v>
      </c>
      <c r="G65" s="34"/>
      <c r="H65" s="247">
        <v>450</v>
      </c>
      <c r="I65" s="35" t="s">
        <v>196</v>
      </c>
      <c r="J65" s="35" t="s">
        <v>285</v>
      </c>
      <c r="K65" s="52" t="s">
        <v>249</v>
      </c>
      <c r="L65" s="69"/>
      <c r="M65" s="23" t="s">
        <v>118</v>
      </c>
      <c r="N65" s="35" t="s">
        <v>286</v>
      </c>
      <c r="O65" s="71">
        <v>14</v>
      </c>
      <c r="P65" s="35" t="s">
        <v>33</v>
      </c>
      <c r="Q65" s="35" t="s">
        <v>290</v>
      </c>
      <c r="R65" s="15"/>
      <c r="S65" s="14">
        <f t="shared" si="3"/>
        <v>0</v>
      </c>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row>
    <row r="66" spans="1:256" ht="84" customHeight="1">
      <c r="A66" s="153"/>
      <c r="B66" s="266" t="s">
        <v>291</v>
      </c>
      <c r="C66" s="70">
        <v>14002</v>
      </c>
      <c r="D66" s="23" t="s">
        <v>292</v>
      </c>
      <c r="E66" s="245">
        <v>263</v>
      </c>
      <c r="F66" s="26">
        <f t="shared" si="5"/>
        <v>263</v>
      </c>
      <c r="G66" s="34"/>
      <c r="H66" s="247">
        <v>450</v>
      </c>
      <c r="I66" s="35" t="s">
        <v>196</v>
      </c>
      <c r="J66" s="35" t="s">
        <v>285</v>
      </c>
      <c r="K66" s="52" t="s">
        <v>249</v>
      </c>
      <c r="L66" s="69"/>
      <c r="M66" s="23" t="s">
        <v>118</v>
      </c>
      <c r="N66" s="35" t="s">
        <v>286</v>
      </c>
      <c r="O66" s="71">
        <v>14</v>
      </c>
      <c r="P66" s="35" t="s">
        <v>33</v>
      </c>
      <c r="Q66" s="35" t="s">
        <v>293</v>
      </c>
      <c r="R66" s="15"/>
      <c r="S66" s="14">
        <f t="shared" si="3"/>
        <v>0</v>
      </c>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row>
    <row r="67" spans="1:256" ht="84" customHeight="1">
      <c r="A67" s="153"/>
      <c r="B67" s="266" t="s">
        <v>953</v>
      </c>
      <c r="C67" s="70">
        <v>14009</v>
      </c>
      <c r="D67" s="23" t="s">
        <v>243</v>
      </c>
      <c r="E67" s="245">
        <v>263</v>
      </c>
      <c r="F67" s="26">
        <f t="shared" si="5"/>
        <v>263</v>
      </c>
      <c r="G67" s="34"/>
      <c r="H67" s="247">
        <v>450</v>
      </c>
      <c r="I67" s="35" t="s">
        <v>196</v>
      </c>
      <c r="J67" s="35" t="s">
        <v>285</v>
      </c>
      <c r="K67" s="52" t="s">
        <v>294</v>
      </c>
      <c r="L67" s="69"/>
      <c r="M67" s="23" t="s">
        <v>118</v>
      </c>
      <c r="N67" s="23" t="s">
        <v>286</v>
      </c>
      <c r="O67" s="70">
        <v>14</v>
      </c>
      <c r="P67" s="23" t="s">
        <v>33</v>
      </c>
      <c r="Q67" s="35" t="s">
        <v>295</v>
      </c>
      <c r="R67" s="15"/>
      <c r="S67" s="14">
        <f t="shared" si="3"/>
        <v>0</v>
      </c>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row>
    <row r="68" spans="1:256" ht="84" customHeight="1">
      <c r="A68" s="153"/>
      <c r="B68" s="266" t="s">
        <v>296</v>
      </c>
      <c r="C68" s="70">
        <v>14007</v>
      </c>
      <c r="D68" s="23" t="s">
        <v>297</v>
      </c>
      <c r="E68" s="245">
        <v>263</v>
      </c>
      <c r="F68" s="26">
        <f t="shared" si="5"/>
        <v>263</v>
      </c>
      <c r="G68" s="34"/>
      <c r="H68" s="247">
        <v>450</v>
      </c>
      <c r="I68" s="35" t="s">
        <v>196</v>
      </c>
      <c r="J68" s="35" t="s">
        <v>285</v>
      </c>
      <c r="K68" s="52" t="s">
        <v>298</v>
      </c>
      <c r="L68" s="69"/>
      <c r="M68" s="23" t="s">
        <v>118</v>
      </c>
      <c r="N68" s="23" t="s">
        <v>286</v>
      </c>
      <c r="O68" s="72">
        <v>14</v>
      </c>
      <c r="P68" s="23" t="s">
        <v>33</v>
      </c>
      <c r="Q68" s="35" t="s">
        <v>299</v>
      </c>
      <c r="R68" s="15"/>
      <c r="S68" s="14">
        <f t="shared" si="3"/>
        <v>0</v>
      </c>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row>
    <row r="69" spans="1:256" s="123" customFormat="1" ht="84" hidden="1" customHeight="1">
      <c r="A69" s="154" t="e" vm="1">
        <v>#VALUE!</v>
      </c>
      <c r="B69" s="271"/>
      <c r="C69" s="124">
        <v>14012</v>
      </c>
      <c r="D69" s="125" t="s">
        <v>223</v>
      </c>
      <c r="E69" s="245">
        <v>263</v>
      </c>
      <c r="F69" s="26">
        <f t="shared" si="5"/>
        <v>263</v>
      </c>
      <c r="G69" s="34"/>
      <c r="H69" s="247">
        <v>450</v>
      </c>
      <c r="I69" s="128" t="s">
        <v>196</v>
      </c>
      <c r="J69" s="128" t="s">
        <v>285</v>
      </c>
      <c r="K69" s="126" t="s">
        <v>919</v>
      </c>
      <c r="L69" s="127"/>
      <c r="M69" s="130" t="s">
        <v>118</v>
      </c>
      <c r="N69" s="130" t="s">
        <v>286</v>
      </c>
      <c r="O69" s="131">
        <v>14</v>
      </c>
      <c r="P69" s="130" t="s">
        <v>33</v>
      </c>
      <c r="Q69" s="128" t="s">
        <v>920</v>
      </c>
      <c r="R69" s="129"/>
      <c r="S69" s="14">
        <f t="shared" si="3"/>
        <v>0</v>
      </c>
    </row>
    <row r="70" spans="1:256" ht="24.6" customHeight="1">
      <c r="A70" s="312" t="s">
        <v>300</v>
      </c>
      <c r="B70" s="313"/>
      <c r="C70" s="313"/>
      <c r="D70" s="313"/>
      <c r="E70" s="313"/>
      <c r="F70" s="313"/>
      <c r="G70" s="313"/>
      <c r="H70" s="313"/>
      <c r="I70" s="313"/>
      <c r="J70" s="314"/>
      <c r="K70" s="57"/>
      <c r="L70" s="73"/>
      <c r="M70" s="74"/>
      <c r="N70" s="74"/>
      <c r="O70" s="74"/>
      <c r="P70" s="74"/>
      <c r="Q70" s="74"/>
      <c r="R70" s="75"/>
      <c r="S70" s="14">
        <f t="shared" ref="S70:S102" si="6">R70*F70</f>
        <v>0</v>
      </c>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row>
    <row r="71" spans="1:256" ht="115.5" customHeight="1">
      <c r="A71" s="56"/>
      <c r="B71" s="266" t="s">
        <v>948</v>
      </c>
      <c r="C71" s="64">
        <v>15001</v>
      </c>
      <c r="D71" s="24" t="s">
        <v>301</v>
      </c>
      <c r="E71" s="242">
        <v>910</v>
      </c>
      <c r="F71" s="26">
        <f>E71-E71*$F$1</f>
        <v>910</v>
      </c>
      <c r="G71" s="34"/>
      <c r="H71" s="247">
        <v>1590</v>
      </c>
      <c r="I71" s="24" t="s">
        <v>302</v>
      </c>
      <c r="J71" s="24" t="s">
        <v>285</v>
      </c>
      <c r="K71" s="52" t="s">
        <v>303</v>
      </c>
      <c r="L71" s="323" t="s">
        <v>304</v>
      </c>
      <c r="M71" s="24" t="s">
        <v>118</v>
      </c>
      <c r="N71" s="24" t="s">
        <v>305</v>
      </c>
      <c r="O71" s="64">
        <v>36</v>
      </c>
      <c r="P71" s="24" t="s">
        <v>33</v>
      </c>
      <c r="Q71" s="24" t="s">
        <v>306</v>
      </c>
      <c r="R71" s="30"/>
      <c r="S71" s="14">
        <f t="shared" si="6"/>
        <v>0</v>
      </c>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row>
    <row r="72" spans="1:256" ht="110.25" customHeight="1">
      <c r="A72" s="56"/>
      <c r="B72" s="266" t="s">
        <v>949</v>
      </c>
      <c r="C72" s="64">
        <v>15003</v>
      </c>
      <c r="D72" s="24" t="s">
        <v>307</v>
      </c>
      <c r="E72" s="242">
        <v>910</v>
      </c>
      <c r="F72" s="26">
        <f>E72-E72*$F$1</f>
        <v>910</v>
      </c>
      <c r="G72" s="34"/>
      <c r="H72" s="247">
        <v>1590</v>
      </c>
      <c r="I72" s="24" t="s">
        <v>302</v>
      </c>
      <c r="J72" s="24" t="s">
        <v>285</v>
      </c>
      <c r="K72" s="52" t="s">
        <v>308</v>
      </c>
      <c r="L72" s="324"/>
      <c r="M72" s="24" t="s">
        <v>118</v>
      </c>
      <c r="N72" s="24" t="s">
        <v>305</v>
      </c>
      <c r="O72" s="64">
        <v>36</v>
      </c>
      <c r="P72" s="24" t="s">
        <v>33</v>
      </c>
      <c r="Q72" s="24" t="s">
        <v>309</v>
      </c>
      <c r="R72" s="30"/>
      <c r="S72" s="14">
        <f t="shared" si="6"/>
        <v>0</v>
      </c>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row>
    <row r="73" spans="1:256" ht="108.75" customHeight="1">
      <c r="A73" s="56"/>
      <c r="B73" s="266" t="s">
        <v>950</v>
      </c>
      <c r="C73" s="64">
        <v>646</v>
      </c>
      <c r="D73" s="24" t="s">
        <v>310</v>
      </c>
      <c r="E73" s="242">
        <v>910</v>
      </c>
      <c r="F73" s="26">
        <f t="shared" ref="F73:F75" si="7">E73-E73*$F$1</f>
        <v>910</v>
      </c>
      <c r="G73" s="34"/>
      <c r="H73" s="247">
        <v>1590</v>
      </c>
      <c r="I73" s="24" t="s">
        <v>302</v>
      </c>
      <c r="J73" s="24" t="s">
        <v>285</v>
      </c>
      <c r="K73" s="52" t="s">
        <v>311</v>
      </c>
      <c r="L73" s="324"/>
      <c r="M73" s="24" t="s">
        <v>118</v>
      </c>
      <c r="N73" s="24"/>
      <c r="O73" s="64">
        <v>36</v>
      </c>
      <c r="P73" s="24" t="s">
        <v>33</v>
      </c>
      <c r="Q73" s="24" t="s">
        <v>312</v>
      </c>
      <c r="R73" s="30"/>
      <c r="S73" s="14">
        <f t="shared" si="6"/>
        <v>0</v>
      </c>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row>
    <row r="74" spans="1:256" ht="113.25" customHeight="1">
      <c r="A74" s="56"/>
      <c r="B74" s="266" t="s">
        <v>313</v>
      </c>
      <c r="C74" s="64">
        <v>647</v>
      </c>
      <c r="D74" s="24" t="s">
        <v>314</v>
      </c>
      <c r="E74" s="242">
        <v>910</v>
      </c>
      <c r="F74" s="26">
        <f t="shared" si="7"/>
        <v>910</v>
      </c>
      <c r="G74" s="34"/>
      <c r="H74" s="247">
        <v>1590</v>
      </c>
      <c r="I74" s="24" t="s">
        <v>302</v>
      </c>
      <c r="J74" s="24" t="s">
        <v>285</v>
      </c>
      <c r="K74" s="52" t="s">
        <v>315</v>
      </c>
      <c r="L74" s="325"/>
      <c r="M74" s="24" t="s">
        <v>118</v>
      </c>
      <c r="N74" s="24"/>
      <c r="O74" s="64">
        <v>36</v>
      </c>
      <c r="P74" s="24" t="s">
        <v>33</v>
      </c>
      <c r="Q74" s="24" t="s">
        <v>316</v>
      </c>
      <c r="R74" s="30"/>
      <c r="S74" s="14">
        <f t="shared" si="6"/>
        <v>0</v>
      </c>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row>
    <row r="75" spans="1:256" ht="113.25" customHeight="1">
      <c r="A75" s="56"/>
      <c r="B75" s="266" t="s">
        <v>921</v>
      </c>
      <c r="C75" s="64">
        <v>15002</v>
      </c>
      <c r="D75" s="24" t="s">
        <v>922</v>
      </c>
      <c r="E75" s="242">
        <v>910</v>
      </c>
      <c r="F75" s="26">
        <f t="shared" si="7"/>
        <v>910</v>
      </c>
      <c r="G75" s="34"/>
      <c r="H75" s="247">
        <v>1590</v>
      </c>
      <c r="I75" s="24" t="s">
        <v>302</v>
      </c>
      <c r="J75" s="24" t="s">
        <v>285</v>
      </c>
      <c r="K75" s="52" t="s">
        <v>315</v>
      </c>
      <c r="L75" s="145"/>
      <c r="M75" s="24" t="s">
        <v>118</v>
      </c>
      <c r="N75" s="24"/>
      <c r="O75" s="64">
        <v>36</v>
      </c>
      <c r="P75" s="24" t="s">
        <v>33</v>
      </c>
      <c r="Q75" s="24" t="s">
        <v>923</v>
      </c>
      <c r="R75" s="30"/>
      <c r="S75" s="14">
        <f t="shared" si="6"/>
        <v>0</v>
      </c>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102.75" customHeight="1">
      <c r="A76" s="56"/>
      <c r="B76" s="266" t="s">
        <v>951</v>
      </c>
      <c r="C76" s="43">
        <v>501</v>
      </c>
      <c r="D76" s="24" t="s">
        <v>317</v>
      </c>
      <c r="E76" s="242">
        <v>910</v>
      </c>
      <c r="F76" s="26">
        <f>E76-E76*$F$1</f>
        <v>910</v>
      </c>
      <c r="G76" s="34"/>
      <c r="H76" s="247">
        <v>1590</v>
      </c>
      <c r="I76" s="24" t="s">
        <v>318</v>
      </c>
      <c r="J76" s="24" t="s">
        <v>285</v>
      </c>
      <c r="K76" s="52" t="s">
        <v>319</v>
      </c>
      <c r="L76" s="53" t="s">
        <v>320</v>
      </c>
      <c r="M76" s="24" t="s">
        <v>118</v>
      </c>
      <c r="N76" s="24" t="s">
        <v>305</v>
      </c>
      <c r="O76" s="64">
        <v>44</v>
      </c>
      <c r="P76" s="24" t="s">
        <v>33</v>
      </c>
      <c r="Q76" s="24" t="s">
        <v>321</v>
      </c>
      <c r="R76" s="30"/>
      <c r="S76" s="14">
        <f t="shared" si="6"/>
        <v>0</v>
      </c>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row>
    <row r="77" spans="1:256" ht="24.6" customHeight="1">
      <c r="A77" s="312" t="s">
        <v>322</v>
      </c>
      <c r="B77" s="313"/>
      <c r="C77" s="313"/>
      <c r="D77" s="313"/>
      <c r="E77" s="313"/>
      <c r="F77" s="313"/>
      <c r="G77" s="313"/>
      <c r="H77" s="313"/>
      <c r="I77" s="313"/>
      <c r="J77" s="314"/>
      <c r="K77" s="57"/>
      <c r="L77" s="73"/>
      <c r="M77" s="74"/>
      <c r="N77" s="74"/>
      <c r="O77" s="74"/>
      <c r="P77" s="74"/>
      <c r="Q77" s="74"/>
      <c r="R77" s="75"/>
      <c r="S77" s="14">
        <f t="shared" si="6"/>
        <v>0</v>
      </c>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row>
    <row r="78" spans="1:256" ht="93.75" customHeight="1">
      <c r="A78" s="153"/>
      <c r="B78" s="265" t="s">
        <v>323</v>
      </c>
      <c r="C78" s="70">
        <v>30011</v>
      </c>
      <c r="D78" s="23" t="s">
        <v>324</v>
      </c>
      <c r="E78" s="246">
        <v>288</v>
      </c>
      <c r="F78" s="26">
        <f>E78-E78*$F$1</f>
        <v>288</v>
      </c>
      <c r="G78" s="34"/>
      <c r="H78" s="247">
        <v>490</v>
      </c>
      <c r="I78" s="15"/>
      <c r="J78" s="35" t="s">
        <v>116</v>
      </c>
      <c r="K78" s="52" t="s">
        <v>325</v>
      </c>
      <c r="L78" s="53" t="s">
        <v>326</v>
      </c>
      <c r="M78" s="23" t="s">
        <v>118</v>
      </c>
      <c r="N78" s="35" t="s">
        <v>327</v>
      </c>
      <c r="O78" s="71">
        <v>64</v>
      </c>
      <c r="P78" s="35" t="s">
        <v>328</v>
      </c>
      <c r="Q78" s="35" t="s">
        <v>329</v>
      </c>
      <c r="R78" s="15"/>
      <c r="S78" s="14">
        <f t="shared" si="6"/>
        <v>0</v>
      </c>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row>
    <row r="79" spans="1:256" ht="101.25" customHeight="1">
      <c r="A79" s="51"/>
      <c r="B79" s="265" t="s">
        <v>330</v>
      </c>
      <c r="C79" s="70">
        <v>30012</v>
      </c>
      <c r="D79" s="23" t="s">
        <v>331</v>
      </c>
      <c r="E79" s="246">
        <v>383</v>
      </c>
      <c r="F79" s="26">
        <f>E79-E79*$F$1</f>
        <v>383</v>
      </c>
      <c r="G79" s="34"/>
      <c r="H79" s="247">
        <v>650</v>
      </c>
      <c r="I79" s="15"/>
      <c r="J79" s="35" t="s">
        <v>285</v>
      </c>
      <c r="K79" s="52" t="s">
        <v>332</v>
      </c>
      <c r="L79" s="53" t="s">
        <v>333</v>
      </c>
      <c r="M79" s="23" t="s">
        <v>118</v>
      </c>
      <c r="N79" s="35" t="s">
        <v>334</v>
      </c>
      <c r="O79" s="71">
        <v>64</v>
      </c>
      <c r="P79" s="35" t="s">
        <v>328</v>
      </c>
      <c r="Q79" s="35" t="s">
        <v>335</v>
      </c>
      <c r="R79" s="15"/>
      <c r="S79" s="14">
        <f t="shared" si="6"/>
        <v>0</v>
      </c>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row>
    <row r="80" spans="1:256" ht="91.5" customHeight="1">
      <c r="A80" s="51"/>
      <c r="B80" s="264" t="s">
        <v>336</v>
      </c>
      <c r="C80" s="70">
        <v>30010</v>
      </c>
      <c r="D80" s="23" t="s">
        <v>337</v>
      </c>
      <c r="E80" s="246">
        <v>423</v>
      </c>
      <c r="F80" s="26">
        <f>E80-E80*$F$1</f>
        <v>423</v>
      </c>
      <c r="G80" s="34"/>
      <c r="H80" s="247">
        <v>720</v>
      </c>
      <c r="I80" s="15"/>
      <c r="J80" s="35" t="s">
        <v>285</v>
      </c>
      <c r="K80" s="52" t="s">
        <v>338</v>
      </c>
      <c r="L80" s="53"/>
      <c r="M80" s="23" t="s">
        <v>118</v>
      </c>
      <c r="N80" s="35"/>
      <c r="O80" s="71">
        <v>144</v>
      </c>
      <c r="P80" s="35" t="s">
        <v>328</v>
      </c>
      <c r="Q80" s="35" t="s">
        <v>339</v>
      </c>
      <c r="R80" s="15"/>
      <c r="S80" s="14">
        <f t="shared" si="6"/>
        <v>0</v>
      </c>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row>
    <row r="81" spans="1:256" ht="24.6" customHeight="1">
      <c r="A81" s="312" t="s">
        <v>340</v>
      </c>
      <c r="B81" s="313"/>
      <c r="C81" s="313"/>
      <c r="D81" s="313"/>
      <c r="E81" s="313"/>
      <c r="F81" s="313"/>
      <c r="G81" s="313"/>
      <c r="H81" s="313"/>
      <c r="I81" s="313"/>
      <c r="J81" s="314"/>
      <c r="K81" s="57"/>
      <c r="L81" s="73"/>
      <c r="M81" s="74"/>
      <c r="N81" s="74"/>
      <c r="O81" s="74"/>
      <c r="P81" s="74"/>
      <c r="Q81" s="74"/>
      <c r="R81" s="75"/>
      <c r="S81" s="14">
        <f t="shared" si="6"/>
        <v>0</v>
      </c>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row>
    <row r="82" spans="1:256" s="139" customFormat="1" ht="78.599999999999994" hidden="1" customHeight="1">
      <c r="A82" s="104" t="e" vm="2">
        <v>#VALUE!</v>
      </c>
      <c r="B82" s="266" t="s">
        <v>928</v>
      </c>
      <c r="C82" s="80">
        <v>12004</v>
      </c>
      <c r="D82" s="24" t="s">
        <v>929</v>
      </c>
      <c r="E82" s="242">
        <v>852</v>
      </c>
      <c r="F82" s="26">
        <f>E82-E82*$F$1</f>
        <v>852</v>
      </c>
      <c r="G82" s="34"/>
      <c r="H82" s="247">
        <v>1490</v>
      </c>
      <c r="I82" s="24" t="s">
        <v>341</v>
      </c>
      <c r="J82" s="24" t="s">
        <v>285</v>
      </c>
      <c r="K82" s="134" t="s">
        <v>930</v>
      </c>
      <c r="L82" s="132"/>
      <c r="M82" s="135">
        <v>0.1</v>
      </c>
      <c r="N82" s="133" t="s">
        <v>342</v>
      </c>
      <c r="O82" s="136">
        <v>16</v>
      </c>
      <c r="P82" s="137" t="s">
        <v>33</v>
      </c>
      <c r="Q82" s="149" t="s">
        <v>931</v>
      </c>
      <c r="R82" s="138"/>
      <c r="S82" s="14">
        <f t="shared" si="6"/>
        <v>0</v>
      </c>
    </row>
    <row r="83" spans="1:256" ht="89.25" customHeight="1">
      <c r="A83" s="104"/>
      <c r="B83" s="266" t="s">
        <v>952</v>
      </c>
      <c r="C83" s="80">
        <v>16001</v>
      </c>
      <c r="D83" s="24" t="s">
        <v>343</v>
      </c>
      <c r="E83" s="242">
        <v>852</v>
      </c>
      <c r="F83" s="26">
        <f>E83-E83*$F$1</f>
        <v>852</v>
      </c>
      <c r="G83" s="34"/>
      <c r="H83" s="247">
        <v>1490</v>
      </c>
      <c r="I83" s="24" t="s">
        <v>344</v>
      </c>
      <c r="J83" s="24" t="s">
        <v>285</v>
      </c>
      <c r="K83" s="52" t="s">
        <v>345</v>
      </c>
      <c r="L83" s="81"/>
      <c r="M83" s="82">
        <v>0.1</v>
      </c>
      <c r="N83" s="78" t="s">
        <v>346</v>
      </c>
      <c r="O83" s="80">
        <v>10</v>
      </c>
      <c r="P83" s="83" t="s">
        <v>33</v>
      </c>
      <c r="Q83" s="83" t="s">
        <v>347</v>
      </c>
      <c r="R83" s="23"/>
      <c r="S83" s="14">
        <f t="shared" si="6"/>
        <v>0</v>
      </c>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row>
    <row r="84" spans="1:256" ht="24.6" customHeight="1">
      <c r="A84" s="312" t="s">
        <v>958</v>
      </c>
      <c r="B84" s="313"/>
      <c r="C84" s="313"/>
      <c r="D84" s="313"/>
      <c r="E84" s="313"/>
      <c r="F84" s="313"/>
      <c r="G84" s="313"/>
      <c r="H84" s="313"/>
      <c r="I84" s="313"/>
      <c r="J84" s="314"/>
      <c r="K84" s="57"/>
      <c r="L84" s="73"/>
      <c r="M84" s="74"/>
      <c r="N84" s="74"/>
      <c r="O84" s="74"/>
      <c r="P84" s="74"/>
      <c r="Q84" s="74"/>
      <c r="R84" s="75"/>
      <c r="S84" s="14">
        <f t="shared" si="6"/>
        <v>0</v>
      </c>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row>
    <row r="85" spans="1:256" ht="83.25" customHeight="1">
      <c r="A85" s="153"/>
      <c r="B85" s="266" t="s">
        <v>959</v>
      </c>
      <c r="C85" s="70">
        <v>11001</v>
      </c>
      <c r="D85" s="23" t="s">
        <v>960</v>
      </c>
      <c r="E85" s="242">
        <v>852</v>
      </c>
      <c r="F85" s="26">
        <f>E85-E85*$F$1</f>
        <v>852</v>
      </c>
      <c r="G85" s="34"/>
      <c r="H85" s="247">
        <v>1490</v>
      </c>
      <c r="I85" s="24"/>
      <c r="J85" s="24" t="s">
        <v>285</v>
      </c>
      <c r="K85" s="52" t="s">
        <v>961</v>
      </c>
      <c r="L85" s="81"/>
      <c r="M85" s="82">
        <v>0.1</v>
      </c>
      <c r="N85" s="148" t="s">
        <v>962</v>
      </c>
      <c r="O85" s="71"/>
      <c r="P85" s="83" t="s">
        <v>33</v>
      </c>
      <c r="Q85" s="148" t="s">
        <v>963</v>
      </c>
      <c r="R85" s="15"/>
      <c r="S85" s="14">
        <f t="shared" si="6"/>
        <v>0</v>
      </c>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row>
    <row r="86" spans="1:256" ht="99.6" customHeight="1">
      <c r="A86" s="146"/>
      <c r="B86" s="266" t="s">
        <v>967</v>
      </c>
      <c r="C86" s="80">
        <v>11003</v>
      </c>
      <c r="D86" s="24" t="s">
        <v>964</v>
      </c>
      <c r="E86" s="242">
        <v>852</v>
      </c>
      <c r="F86" s="26">
        <f>E86-E86*$F$1</f>
        <v>852</v>
      </c>
      <c r="G86" s="34"/>
      <c r="H86" s="247">
        <v>1490</v>
      </c>
      <c r="I86" s="24"/>
      <c r="J86" s="24" t="s">
        <v>285</v>
      </c>
      <c r="K86" s="52" t="s">
        <v>965</v>
      </c>
      <c r="L86" s="81"/>
      <c r="M86" s="82">
        <v>0.1</v>
      </c>
      <c r="N86" s="148" t="s">
        <v>962</v>
      </c>
      <c r="O86" s="71"/>
      <c r="P86" s="83" t="s">
        <v>33</v>
      </c>
      <c r="Q86" s="83" t="s">
        <v>966</v>
      </c>
      <c r="R86" s="23"/>
      <c r="S86" s="14">
        <f t="shared" si="6"/>
        <v>0</v>
      </c>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row>
    <row r="87" spans="1:256" ht="91.5" customHeight="1">
      <c r="A87" s="104"/>
      <c r="B87" s="266" t="s">
        <v>971</v>
      </c>
      <c r="C87" s="80">
        <v>11002</v>
      </c>
      <c r="D87" s="24" t="s">
        <v>968</v>
      </c>
      <c r="E87" s="242">
        <v>852</v>
      </c>
      <c r="F87" s="26">
        <f>E87-E87*$F$1</f>
        <v>852</v>
      </c>
      <c r="G87" s="34"/>
      <c r="H87" s="247">
        <v>1490</v>
      </c>
      <c r="I87" s="24"/>
      <c r="J87" s="24" t="s">
        <v>285</v>
      </c>
      <c r="K87" s="52" t="s">
        <v>969</v>
      </c>
      <c r="L87" s="81"/>
      <c r="M87" s="82">
        <v>0.1</v>
      </c>
      <c r="N87" s="148" t="s">
        <v>962</v>
      </c>
      <c r="O87" s="71"/>
      <c r="P87" s="83" t="s">
        <v>33</v>
      </c>
      <c r="Q87" s="83" t="s">
        <v>970</v>
      </c>
      <c r="R87" s="23"/>
      <c r="S87" s="14">
        <f t="shared" si="6"/>
        <v>0</v>
      </c>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row>
    <row r="88" spans="1:256" ht="24.6" customHeight="1">
      <c r="A88" s="312" t="s">
        <v>348</v>
      </c>
      <c r="B88" s="313"/>
      <c r="C88" s="313"/>
      <c r="D88" s="313"/>
      <c r="E88" s="313"/>
      <c r="F88" s="313"/>
      <c r="G88" s="313"/>
      <c r="H88" s="313"/>
      <c r="I88" s="313"/>
      <c r="J88" s="314"/>
      <c r="K88" s="57"/>
      <c r="L88" s="73"/>
      <c r="M88" s="74"/>
      <c r="N88" s="74"/>
      <c r="O88" s="74"/>
      <c r="P88" s="74"/>
      <c r="Q88" s="74"/>
      <c r="R88" s="75"/>
      <c r="S88" s="14">
        <f t="shared" si="6"/>
        <v>0</v>
      </c>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row>
    <row r="89" spans="1:256" ht="75" customHeight="1">
      <c r="A89" s="153"/>
      <c r="B89" s="265" t="s">
        <v>349</v>
      </c>
      <c r="C89" s="70">
        <v>18001</v>
      </c>
      <c r="D89" s="23" t="s">
        <v>350</v>
      </c>
      <c r="E89" s="246">
        <v>697</v>
      </c>
      <c r="F89" s="26">
        <f>E89-E89*$F$1</f>
        <v>697</v>
      </c>
      <c r="G89" s="34"/>
      <c r="H89" s="247">
        <v>1250</v>
      </c>
      <c r="I89" s="35" t="s">
        <v>351</v>
      </c>
      <c r="J89" s="23" t="s">
        <v>285</v>
      </c>
      <c r="K89" s="52" t="s">
        <v>352</v>
      </c>
      <c r="L89" s="283" t="s">
        <v>353</v>
      </c>
      <c r="M89" s="23" t="s">
        <v>118</v>
      </c>
      <c r="N89" s="35" t="s">
        <v>354</v>
      </c>
      <c r="O89" s="71">
        <v>44</v>
      </c>
      <c r="P89" s="35" t="s">
        <v>33</v>
      </c>
      <c r="Q89" s="35" t="s">
        <v>355</v>
      </c>
      <c r="R89" s="15"/>
      <c r="S89" s="14">
        <f t="shared" si="6"/>
        <v>0</v>
      </c>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row>
    <row r="90" spans="1:256" ht="75" customHeight="1">
      <c r="A90" s="153"/>
      <c r="B90" s="265" t="s">
        <v>356</v>
      </c>
      <c r="C90" s="70">
        <v>18002</v>
      </c>
      <c r="D90" s="23" t="s">
        <v>357</v>
      </c>
      <c r="E90" s="246">
        <v>697</v>
      </c>
      <c r="F90" s="26">
        <f>E90-E90*$F$1</f>
        <v>697</v>
      </c>
      <c r="G90" s="34"/>
      <c r="H90" s="247">
        <v>1250</v>
      </c>
      <c r="I90" s="35" t="s">
        <v>351</v>
      </c>
      <c r="J90" s="23" t="s">
        <v>285</v>
      </c>
      <c r="K90" s="52" t="s">
        <v>358</v>
      </c>
      <c r="L90" s="284"/>
      <c r="M90" s="23" t="s">
        <v>118</v>
      </c>
      <c r="N90" s="35" t="s">
        <v>354</v>
      </c>
      <c r="O90" s="71">
        <v>44</v>
      </c>
      <c r="P90" s="35" t="s">
        <v>33</v>
      </c>
      <c r="Q90" s="35" t="s">
        <v>359</v>
      </c>
      <c r="R90" s="15"/>
      <c r="S90" s="14">
        <f t="shared" si="6"/>
        <v>0</v>
      </c>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row>
    <row r="91" spans="1:256" ht="75" customHeight="1">
      <c r="A91" s="153"/>
      <c r="B91" s="265" t="s">
        <v>360</v>
      </c>
      <c r="C91" s="70">
        <v>18003</v>
      </c>
      <c r="D91" s="23" t="s">
        <v>361</v>
      </c>
      <c r="E91" s="246">
        <v>697</v>
      </c>
      <c r="F91" s="26">
        <f>E91-E91*$F$1</f>
        <v>697</v>
      </c>
      <c r="G91" s="34"/>
      <c r="H91" s="247">
        <v>1250</v>
      </c>
      <c r="I91" s="35" t="s">
        <v>351</v>
      </c>
      <c r="J91" s="23" t="s">
        <v>285</v>
      </c>
      <c r="K91" s="52" t="s">
        <v>362</v>
      </c>
      <c r="L91" s="284"/>
      <c r="M91" s="23" t="s">
        <v>118</v>
      </c>
      <c r="N91" s="35" t="s">
        <v>354</v>
      </c>
      <c r="O91" s="71">
        <v>44</v>
      </c>
      <c r="P91" s="35" t="s">
        <v>33</v>
      </c>
      <c r="Q91" s="35" t="s">
        <v>363</v>
      </c>
      <c r="R91" s="15"/>
      <c r="S91" s="14">
        <f t="shared" si="6"/>
        <v>0</v>
      </c>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row>
    <row r="92" spans="1:256" ht="75.2" hidden="1" customHeight="1">
      <c r="A92" s="153" t="e" vm="3">
        <v>#VALUE!</v>
      </c>
      <c r="B92" s="265" t="s">
        <v>364</v>
      </c>
      <c r="C92" s="70">
        <v>18004</v>
      </c>
      <c r="D92" s="23" t="s">
        <v>365</v>
      </c>
      <c r="E92" s="246">
        <f>1900</f>
        <v>1900</v>
      </c>
      <c r="F92" s="26">
        <f>E92-E92*$F$1</f>
        <v>1900</v>
      </c>
      <c r="G92" s="34"/>
      <c r="H92" s="247">
        <v>3290</v>
      </c>
      <c r="I92" s="35" t="s">
        <v>351</v>
      </c>
      <c r="J92" s="23" t="s">
        <v>285</v>
      </c>
      <c r="K92" s="52" t="s">
        <v>366</v>
      </c>
      <c r="L92" s="284"/>
      <c r="M92" s="23" t="s">
        <v>118</v>
      </c>
      <c r="N92" s="35" t="s">
        <v>367</v>
      </c>
      <c r="O92" s="71">
        <v>132</v>
      </c>
      <c r="P92" s="35" t="s">
        <v>33</v>
      </c>
      <c r="Q92" s="35" t="s">
        <v>368</v>
      </c>
      <c r="R92" s="15"/>
      <c r="S92" s="14">
        <f t="shared" si="6"/>
        <v>0</v>
      </c>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row>
    <row r="93" spans="1:256" ht="24.6" customHeight="1">
      <c r="A93" s="312" t="s">
        <v>369</v>
      </c>
      <c r="B93" s="313"/>
      <c r="C93" s="313"/>
      <c r="D93" s="313"/>
      <c r="E93" s="313"/>
      <c r="F93" s="313"/>
      <c r="G93" s="313"/>
      <c r="H93" s="313"/>
      <c r="I93" s="313"/>
      <c r="J93" s="314"/>
      <c r="K93" s="57"/>
      <c r="L93" s="73"/>
      <c r="M93" s="74"/>
      <c r="N93" s="74"/>
      <c r="O93" s="74"/>
      <c r="P93" s="74"/>
      <c r="Q93" s="74"/>
      <c r="R93" s="75"/>
      <c r="S93" s="14">
        <f t="shared" si="6"/>
        <v>0</v>
      </c>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row>
    <row r="94" spans="1:256" ht="80.25" customHeight="1">
      <c r="A94" s="153"/>
      <c r="B94" s="265" t="s">
        <v>370</v>
      </c>
      <c r="C94" s="23" t="s">
        <v>371</v>
      </c>
      <c r="D94" s="23" t="s">
        <v>372</v>
      </c>
      <c r="E94" s="247">
        <v>954</v>
      </c>
      <c r="F94" s="26">
        <f>E94-E94*$F$1</f>
        <v>954</v>
      </c>
      <c r="G94" s="34"/>
      <c r="H94" s="247">
        <v>1650</v>
      </c>
      <c r="I94" s="35" t="s">
        <v>373</v>
      </c>
      <c r="J94" s="23" t="s">
        <v>285</v>
      </c>
      <c r="K94" s="52" t="s">
        <v>374</v>
      </c>
      <c r="L94" s="283" t="s">
        <v>375</v>
      </c>
      <c r="M94" s="23" t="s">
        <v>118</v>
      </c>
      <c r="N94" s="35" t="s">
        <v>376</v>
      </c>
      <c r="O94" s="71">
        <v>12</v>
      </c>
      <c r="P94" s="35" t="s">
        <v>33</v>
      </c>
      <c r="Q94" s="35" t="s">
        <v>377</v>
      </c>
      <c r="R94" s="15"/>
      <c r="S94" s="14">
        <f t="shared" si="6"/>
        <v>0</v>
      </c>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row>
    <row r="95" spans="1:256" ht="91.5" customHeight="1">
      <c r="A95" s="153"/>
      <c r="B95" s="265" t="s">
        <v>378</v>
      </c>
      <c r="C95" s="70">
        <v>20005</v>
      </c>
      <c r="D95" s="23" t="s">
        <v>379</v>
      </c>
      <c r="E95" s="247">
        <v>954</v>
      </c>
      <c r="F95" s="26">
        <f>E95-E95*$F$1</f>
        <v>954</v>
      </c>
      <c r="G95" s="34"/>
      <c r="H95" s="247">
        <v>1650</v>
      </c>
      <c r="I95" s="35" t="s">
        <v>373</v>
      </c>
      <c r="J95" s="23" t="s">
        <v>285</v>
      </c>
      <c r="K95" s="52" t="s">
        <v>380</v>
      </c>
      <c r="L95" s="284"/>
      <c r="M95" s="23" t="s">
        <v>118</v>
      </c>
      <c r="N95" s="35" t="s">
        <v>376</v>
      </c>
      <c r="O95" s="71">
        <v>12</v>
      </c>
      <c r="P95" s="35" t="s">
        <v>33</v>
      </c>
      <c r="Q95" s="35" t="s">
        <v>381</v>
      </c>
      <c r="R95" s="15"/>
      <c r="S95" s="14">
        <f t="shared" si="6"/>
        <v>0</v>
      </c>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row>
    <row r="96" spans="1:256" ht="95.25" customHeight="1">
      <c r="A96" s="153"/>
      <c r="B96" s="265" t="s">
        <v>382</v>
      </c>
      <c r="C96" s="70">
        <v>20006</v>
      </c>
      <c r="D96" s="23" t="s">
        <v>383</v>
      </c>
      <c r="E96" s="247">
        <v>954</v>
      </c>
      <c r="F96" s="26">
        <f>E96-E96*$F$1</f>
        <v>954</v>
      </c>
      <c r="G96" s="34"/>
      <c r="H96" s="247">
        <v>1650</v>
      </c>
      <c r="I96" s="35" t="s">
        <v>373</v>
      </c>
      <c r="J96" s="23" t="s">
        <v>285</v>
      </c>
      <c r="K96" s="52" t="s">
        <v>384</v>
      </c>
      <c r="L96" s="284"/>
      <c r="M96" s="23" t="s">
        <v>118</v>
      </c>
      <c r="N96" s="35" t="s">
        <v>376</v>
      </c>
      <c r="O96" s="71">
        <v>12</v>
      </c>
      <c r="P96" s="35" t="s">
        <v>33</v>
      </c>
      <c r="Q96" s="35" t="s">
        <v>385</v>
      </c>
      <c r="R96" s="15"/>
      <c r="S96" s="14">
        <f t="shared" si="6"/>
        <v>0</v>
      </c>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87.75" customHeight="1">
      <c r="A97" s="153"/>
      <c r="B97" s="265" t="s">
        <v>386</v>
      </c>
      <c r="C97" s="70">
        <v>20002</v>
      </c>
      <c r="D97" s="23" t="s">
        <v>387</v>
      </c>
      <c r="E97" s="247">
        <v>954</v>
      </c>
      <c r="F97" s="26">
        <f>E97-E97*$F$1</f>
        <v>954</v>
      </c>
      <c r="G97" s="34"/>
      <c r="H97" s="247">
        <v>1650</v>
      </c>
      <c r="I97" s="35" t="s">
        <v>373</v>
      </c>
      <c r="J97" s="23" t="s">
        <v>285</v>
      </c>
      <c r="K97" s="52" t="s">
        <v>388</v>
      </c>
      <c r="L97" s="284"/>
      <c r="M97" s="23" t="s">
        <v>118</v>
      </c>
      <c r="N97" s="35" t="s">
        <v>376</v>
      </c>
      <c r="O97" s="71">
        <v>12</v>
      </c>
      <c r="P97" s="35" t="s">
        <v>33</v>
      </c>
      <c r="Q97" s="35" t="s">
        <v>389</v>
      </c>
      <c r="R97" s="15"/>
      <c r="S97" s="14">
        <f t="shared" si="6"/>
        <v>0</v>
      </c>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9.5" customHeight="1">
      <c r="A98" s="153"/>
      <c r="B98" s="265" t="s">
        <v>390</v>
      </c>
      <c r="C98" s="23" t="s">
        <v>391</v>
      </c>
      <c r="D98" s="23" t="s">
        <v>392</v>
      </c>
      <c r="E98" s="247">
        <v>954</v>
      </c>
      <c r="F98" s="26">
        <f>E98-E98*$F$1</f>
        <v>954</v>
      </c>
      <c r="G98" s="34"/>
      <c r="H98" s="247">
        <v>1650</v>
      </c>
      <c r="I98" s="35" t="s">
        <v>373</v>
      </c>
      <c r="J98" s="23" t="s">
        <v>285</v>
      </c>
      <c r="K98" s="52" t="s">
        <v>393</v>
      </c>
      <c r="L98" s="284"/>
      <c r="M98" s="23" t="s">
        <v>118</v>
      </c>
      <c r="N98" s="35" t="s">
        <v>376</v>
      </c>
      <c r="O98" s="71">
        <v>12</v>
      </c>
      <c r="P98" s="35" t="s">
        <v>33</v>
      </c>
      <c r="Q98" s="35" t="s">
        <v>394</v>
      </c>
      <c r="R98" s="15"/>
      <c r="S98" s="14">
        <f t="shared" si="6"/>
        <v>0</v>
      </c>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ht="24.6" customHeight="1">
      <c r="A99" s="326" t="s">
        <v>395</v>
      </c>
      <c r="B99" s="327"/>
      <c r="C99" s="327"/>
      <c r="D99" s="327"/>
      <c r="E99" s="327"/>
      <c r="F99" s="327"/>
      <c r="G99" s="327"/>
      <c r="H99" s="327"/>
      <c r="I99" s="327"/>
      <c r="J99" s="328"/>
      <c r="K99" s="85"/>
      <c r="L99" s="86"/>
      <c r="M99" s="87"/>
      <c r="N99" s="87"/>
      <c r="O99" s="87"/>
      <c r="P99" s="87"/>
      <c r="Q99" s="87"/>
      <c r="R99" s="88"/>
      <c r="S99" s="14">
        <f t="shared" si="6"/>
        <v>0</v>
      </c>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ht="24.6" hidden="1" customHeight="1">
      <c r="A100" s="312" t="s">
        <v>396</v>
      </c>
      <c r="B100" s="313"/>
      <c r="C100" s="313"/>
      <c r="D100" s="313"/>
      <c r="E100" s="313"/>
      <c r="F100" s="313"/>
      <c r="G100" s="313"/>
      <c r="H100" s="313"/>
      <c r="I100" s="313"/>
      <c r="J100" s="314"/>
      <c r="K100" s="57"/>
      <c r="L100" s="73"/>
      <c r="M100" s="74"/>
      <c r="N100" s="74"/>
      <c r="O100" s="74"/>
      <c r="P100" s="74"/>
      <c r="Q100" s="74"/>
      <c r="R100" s="75"/>
      <c r="S100" s="14">
        <f t="shared" si="6"/>
        <v>0</v>
      </c>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row>
    <row r="101" spans="1:256" ht="84" customHeight="1">
      <c r="A101" s="153"/>
      <c r="B101" s="265" t="s">
        <v>397</v>
      </c>
      <c r="C101" s="70">
        <v>17001</v>
      </c>
      <c r="D101" s="23" t="s">
        <v>398</v>
      </c>
      <c r="E101" s="246">
        <v>229</v>
      </c>
      <c r="F101" s="26">
        <f>E101-E101*$F$1</f>
        <v>229</v>
      </c>
      <c r="G101" s="34"/>
      <c r="H101" s="247">
        <v>390</v>
      </c>
      <c r="I101" s="35" t="s">
        <v>396</v>
      </c>
      <c r="J101" s="23" t="s">
        <v>285</v>
      </c>
      <c r="K101" s="52" t="s">
        <v>399</v>
      </c>
      <c r="L101" s="283" t="s">
        <v>400</v>
      </c>
      <c r="M101" s="23" t="s">
        <v>118</v>
      </c>
      <c r="N101" s="35" t="s">
        <v>401</v>
      </c>
      <c r="O101" s="71">
        <v>22</v>
      </c>
      <c r="P101" s="35" t="s">
        <v>33</v>
      </c>
      <c r="Q101" s="35" t="s">
        <v>402</v>
      </c>
      <c r="R101" s="15"/>
      <c r="S101" s="14">
        <f t="shared" si="6"/>
        <v>0</v>
      </c>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ht="79.5" customHeight="1">
      <c r="A102" s="153"/>
      <c r="B102" s="265" t="s">
        <v>403</v>
      </c>
      <c r="C102" s="70">
        <v>17002</v>
      </c>
      <c r="D102" s="141" t="s">
        <v>404</v>
      </c>
      <c r="E102" s="246">
        <v>229</v>
      </c>
      <c r="F102" s="26">
        <f>E102-E102*$F$1</f>
        <v>229</v>
      </c>
      <c r="G102" s="34"/>
      <c r="H102" s="247">
        <v>390</v>
      </c>
      <c r="I102" s="35" t="s">
        <v>396</v>
      </c>
      <c r="J102" s="23" t="s">
        <v>285</v>
      </c>
      <c r="K102" s="52" t="s">
        <v>405</v>
      </c>
      <c r="L102" s="284"/>
      <c r="M102" s="23" t="s">
        <v>118</v>
      </c>
      <c r="N102" s="35" t="s">
        <v>401</v>
      </c>
      <c r="O102" s="71">
        <v>22</v>
      </c>
      <c r="P102" s="35" t="s">
        <v>33</v>
      </c>
      <c r="Q102" s="148" t="s">
        <v>406</v>
      </c>
      <c r="R102" s="15"/>
      <c r="S102" s="14">
        <f t="shared" si="6"/>
        <v>0</v>
      </c>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row>
    <row r="103" spans="1:256" ht="82.5" customHeight="1">
      <c r="A103" s="153"/>
      <c r="B103" s="265" t="s">
        <v>407</v>
      </c>
      <c r="C103" s="70">
        <v>17003</v>
      </c>
      <c r="D103" s="23" t="s">
        <v>408</v>
      </c>
      <c r="E103" s="246">
        <v>229</v>
      </c>
      <c r="F103" s="26">
        <f>E103-E103*$F$1</f>
        <v>229</v>
      </c>
      <c r="G103" s="34"/>
      <c r="H103" s="247">
        <v>390</v>
      </c>
      <c r="I103" s="35" t="s">
        <v>396</v>
      </c>
      <c r="J103" s="23" t="s">
        <v>285</v>
      </c>
      <c r="K103" s="52" t="s">
        <v>409</v>
      </c>
      <c r="L103" s="284"/>
      <c r="M103" s="23" t="s">
        <v>118</v>
      </c>
      <c r="N103" s="35" t="s">
        <v>401</v>
      </c>
      <c r="O103" s="71">
        <v>22</v>
      </c>
      <c r="P103" s="35" t="s">
        <v>33</v>
      </c>
      <c r="Q103" s="148" t="s">
        <v>410</v>
      </c>
      <c r="R103" s="15"/>
      <c r="S103" s="14">
        <f t="shared" ref="S103:S140" si="8">R103*F103</f>
        <v>0</v>
      </c>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row>
    <row r="104" spans="1:256" ht="24.6" customHeight="1">
      <c r="A104" s="312" t="s">
        <v>411</v>
      </c>
      <c r="B104" s="313"/>
      <c r="C104" s="313"/>
      <c r="D104" s="313"/>
      <c r="E104" s="313"/>
      <c r="F104" s="313"/>
      <c r="G104" s="313"/>
      <c r="H104" s="313"/>
      <c r="I104" s="313"/>
      <c r="J104" s="314"/>
      <c r="K104" s="57"/>
      <c r="L104" s="73"/>
      <c r="M104" s="74"/>
      <c r="N104" s="74"/>
      <c r="O104" s="74"/>
      <c r="P104" s="74"/>
      <c r="Q104" s="74"/>
      <c r="R104" s="75"/>
      <c r="S104" s="14">
        <f t="shared" si="8"/>
        <v>0</v>
      </c>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row>
    <row r="105" spans="1:256" ht="80.25" customHeight="1">
      <c r="A105" s="56"/>
      <c r="B105" s="265" t="s">
        <v>412</v>
      </c>
      <c r="C105" s="64">
        <v>22002</v>
      </c>
      <c r="D105" s="24" t="s">
        <v>413</v>
      </c>
      <c r="E105" s="242">
        <v>199</v>
      </c>
      <c r="F105" s="26">
        <f>E105-E105*$F$1</f>
        <v>199</v>
      </c>
      <c r="G105" s="34"/>
      <c r="H105" s="247">
        <v>350</v>
      </c>
      <c r="I105" s="24" t="s">
        <v>414</v>
      </c>
      <c r="J105" s="89"/>
      <c r="K105" s="52" t="s">
        <v>415</v>
      </c>
      <c r="L105" s="284"/>
      <c r="M105" s="24" t="s">
        <v>118</v>
      </c>
      <c r="N105" s="24" t="s">
        <v>416</v>
      </c>
      <c r="O105" s="64">
        <v>8</v>
      </c>
      <c r="P105" s="24" t="s">
        <v>33</v>
      </c>
      <c r="Q105" s="24" t="s">
        <v>417</v>
      </c>
      <c r="R105" s="30"/>
      <c r="S105" s="14">
        <f t="shared" si="8"/>
        <v>0</v>
      </c>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row>
    <row r="106" spans="1:256" ht="75.75" customHeight="1">
      <c r="A106" s="157"/>
      <c r="B106" s="272" t="s">
        <v>418</v>
      </c>
      <c r="C106" s="158">
        <v>22003</v>
      </c>
      <c r="D106" s="159" t="s">
        <v>419</v>
      </c>
      <c r="E106" s="248">
        <v>199</v>
      </c>
      <c r="F106" s="160">
        <f>E106-E106*$F$1</f>
        <v>199</v>
      </c>
      <c r="G106" s="161"/>
      <c r="H106" s="254">
        <v>350</v>
      </c>
      <c r="I106" s="159" t="s">
        <v>414</v>
      </c>
      <c r="J106" s="162"/>
      <c r="K106" s="163" t="s">
        <v>420</v>
      </c>
      <c r="L106" s="284"/>
      <c r="M106" s="159" t="s">
        <v>118</v>
      </c>
      <c r="N106" s="159" t="s">
        <v>416</v>
      </c>
      <c r="O106" s="158">
        <v>8</v>
      </c>
      <c r="P106" s="159" t="s">
        <v>33</v>
      </c>
      <c r="Q106" s="159" t="s">
        <v>421</v>
      </c>
      <c r="R106" s="164"/>
      <c r="S106" s="165">
        <f t="shared" si="8"/>
        <v>0</v>
      </c>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c r="BE106" s="166"/>
      <c r="BF106" s="166"/>
      <c r="BG106" s="166"/>
      <c r="BH106" s="166"/>
      <c r="BI106" s="166"/>
      <c r="BJ106" s="166"/>
      <c r="BK106" s="166"/>
      <c r="BL106" s="166"/>
      <c r="BM106" s="166"/>
      <c r="BN106" s="166"/>
      <c r="BO106" s="166"/>
      <c r="BP106" s="166"/>
      <c r="BQ106" s="166"/>
      <c r="BR106" s="166"/>
      <c r="BS106" s="166"/>
      <c r="BT106" s="166"/>
      <c r="BU106" s="166"/>
      <c r="BV106" s="166"/>
      <c r="BW106" s="166"/>
      <c r="BX106" s="166"/>
      <c r="BY106" s="166"/>
      <c r="BZ106" s="166"/>
      <c r="CA106" s="166"/>
      <c r="CB106" s="166"/>
      <c r="CC106" s="166"/>
      <c r="CD106" s="166"/>
      <c r="CE106" s="166"/>
      <c r="CF106" s="166"/>
      <c r="CG106" s="166"/>
      <c r="CH106" s="166"/>
      <c r="CI106" s="166"/>
      <c r="CJ106" s="166"/>
      <c r="CK106" s="166"/>
      <c r="CL106" s="166"/>
      <c r="CM106" s="166"/>
      <c r="CN106" s="166"/>
      <c r="CO106" s="166"/>
      <c r="CP106" s="166"/>
      <c r="CQ106" s="166"/>
      <c r="CR106" s="166"/>
      <c r="CS106" s="166"/>
      <c r="CT106" s="166"/>
      <c r="CU106" s="166"/>
      <c r="CV106" s="166"/>
      <c r="CW106" s="166"/>
      <c r="CX106" s="166"/>
      <c r="CY106" s="166"/>
      <c r="CZ106" s="166"/>
      <c r="DA106" s="166"/>
      <c r="DB106" s="166"/>
      <c r="DC106" s="166"/>
      <c r="DD106" s="166"/>
      <c r="DE106" s="166"/>
      <c r="DF106" s="166"/>
      <c r="DG106" s="166"/>
      <c r="DH106" s="166"/>
      <c r="DI106" s="166"/>
      <c r="DJ106" s="166"/>
      <c r="DK106" s="166"/>
      <c r="DL106" s="166"/>
      <c r="DM106" s="166"/>
      <c r="DN106" s="166"/>
      <c r="DO106" s="166"/>
      <c r="DP106" s="166"/>
      <c r="DQ106" s="166"/>
      <c r="DR106" s="166"/>
      <c r="DS106" s="166"/>
      <c r="DT106" s="166"/>
      <c r="DU106" s="166"/>
      <c r="DV106" s="166"/>
      <c r="DW106" s="166"/>
      <c r="DX106" s="166"/>
      <c r="DY106" s="166"/>
      <c r="DZ106" s="166"/>
      <c r="EA106" s="166"/>
      <c r="EB106" s="166"/>
      <c r="EC106" s="166"/>
      <c r="ED106" s="166"/>
      <c r="EE106" s="166"/>
      <c r="EF106" s="166"/>
      <c r="EG106" s="166"/>
      <c r="EH106" s="166"/>
      <c r="EI106" s="166"/>
      <c r="EJ106" s="166"/>
      <c r="EK106" s="166"/>
      <c r="EL106" s="166"/>
      <c r="EM106" s="166"/>
      <c r="EN106" s="166"/>
      <c r="EO106" s="166"/>
      <c r="EP106" s="166"/>
      <c r="EQ106" s="166"/>
      <c r="ER106" s="166"/>
      <c r="ES106" s="166"/>
      <c r="ET106" s="166"/>
      <c r="EU106" s="166"/>
      <c r="EV106" s="166"/>
      <c r="EW106" s="166"/>
      <c r="EX106" s="166"/>
      <c r="EY106" s="166"/>
      <c r="EZ106" s="166"/>
      <c r="FA106" s="166"/>
      <c r="FB106" s="166"/>
      <c r="FC106" s="166"/>
      <c r="FD106" s="166"/>
      <c r="FE106" s="166"/>
      <c r="FF106" s="166"/>
      <c r="FG106" s="166"/>
      <c r="FH106" s="166"/>
      <c r="FI106" s="166"/>
      <c r="FJ106" s="166"/>
      <c r="FK106" s="166"/>
      <c r="FL106" s="166"/>
      <c r="FM106" s="166"/>
      <c r="FN106" s="166"/>
      <c r="FO106" s="166"/>
      <c r="FP106" s="166"/>
      <c r="FQ106" s="166"/>
      <c r="FR106" s="166"/>
      <c r="FS106" s="166"/>
      <c r="FT106" s="166"/>
      <c r="FU106" s="166"/>
      <c r="FV106" s="166"/>
      <c r="FW106" s="166"/>
      <c r="FX106" s="166"/>
      <c r="FY106" s="166"/>
      <c r="FZ106" s="166"/>
      <c r="GA106" s="166"/>
      <c r="GB106" s="166"/>
      <c r="GC106" s="166"/>
      <c r="GD106" s="166"/>
      <c r="GE106" s="166"/>
      <c r="GF106" s="166"/>
      <c r="GG106" s="166"/>
      <c r="GH106" s="166"/>
      <c r="GI106" s="166"/>
      <c r="GJ106" s="166"/>
      <c r="GK106" s="166"/>
      <c r="GL106" s="166"/>
      <c r="GM106" s="166"/>
      <c r="GN106" s="166"/>
      <c r="GO106" s="166"/>
      <c r="GP106" s="166"/>
      <c r="GQ106" s="166"/>
      <c r="GR106" s="166"/>
      <c r="GS106" s="166"/>
      <c r="GT106" s="166"/>
      <c r="GU106" s="166"/>
      <c r="GV106" s="166"/>
      <c r="GW106" s="166"/>
      <c r="GX106" s="166"/>
      <c r="GY106" s="166"/>
      <c r="GZ106" s="166"/>
      <c r="HA106" s="166"/>
      <c r="HB106" s="166"/>
      <c r="HC106" s="166"/>
      <c r="HD106" s="166"/>
      <c r="HE106" s="166"/>
      <c r="HF106" s="166"/>
      <c r="HG106" s="166"/>
      <c r="HH106" s="166"/>
      <c r="HI106" s="166"/>
      <c r="HJ106" s="166"/>
      <c r="HK106" s="166"/>
      <c r="HL106" s="166"/>
      <c r="HM106" s="166"/>
      <c r="HN106" s="166"/>
      <c r="HO106" s="166"/>
      <c r="HP106" s="166"/>
      <c r="HQ106" s="166"/>
      <c r="HR106" s="166"/>
      <c r="HS106" s="166"/>
      <c r="HT106" s="166"/>
      <c r="HU106" s="166"/>
      <c r="HV106" s="166"/>
      <c r="HW106" s="166"/>
      <c r="HX106" s="166"/>
      <c r="HY106" s="166"/>
      <c r="HZ106" s="166"/>
      <c r="IA106" s="166"/>
      <c r="IB106" s="166"/>
      <c r="IC106" s="166"/>
      <c r="ID106" s="166"/>
      <c r="IE106" s="166"/>
      <c r="IF106" s="166"/>
      <c r="IG106" s="166"/>
      <c r="IH106" s="166"/>
      <c r="II106" s="166"/>
      <c r="IJ106" s="166"/>
      <c r="IK106" s="166"/>
      <c r="IL106" s="166"/>
      <c r="IM106" s="166"/>
      <c r="IN106" s="166"/>
      <c r="IO106" s="166"/>
      <c r="IP106" s="166"/>
      <c r="IQ106" s="166"/>
      <c r="IR106" s="166"/>
      <c r="IS106" s="166"/>
      <c r="IT106" s="166"/>
      <c r="IU106" s="166"/>
      <c r="IV106" s="166"/>
    </row>
    <row r="107" spans="1:256" s="156" customFormat="1" ht="24.6" customHeight="1">
      <c r="A107" s="326" t="s">
        <v>995</v>
      </c>
      <c r="B107" s="327"/>
      <c r="C107" s="327"/>
      <c r="D107" s="327"/>
      <c r="E107" s="327"/>
      <c r="F107" s="327"/>
      <c r="G107" s="327"/>
      <c r="H107" s="255"/>
      <c r="I107" s="85"/>
      <c r="J107" s="85"/>
      <c r="K107" s="85"/>
      <c r="L107" s="185"/>
      <c r="M107" s="85"/>
      <c r="N107" s="85"/>
      <c r="O107" s="87"/>
      <c r="P107" s="88"/>
      <c r="Q107" s="86"/>
      <c r="R107" s="182"/>
      <c r="S107" s="180">
        <f t="shared" si="8"/>
        <v>0</v>
      </c>
    </row>
    <row r="108" spans="1:256" s="156" customFormat="1" ht="105.75" customHeight="1">
      <c r="A108" s="173"/>
      <c r="B108" s="273" t="s">
        <v>985</v>
      </c>
      <c r="C108" s="174">
        <v>399</v>
      </c>
      <c r="D108" s="175" t="s">
        <v>986</v>
      </c>
      <c r="E108" s="249">
        <v>288</v>
      </c>
      <c r="F108" s="176">
        <v>288</v>
      </c>
      <c r="G108" s="177"/>
      <c r="H108" s="256">
        <v>490</v>
      </c>
      <c r="I108" s="176" t="s">
        <v>987</v>
      </c>
      <c r="J108" s="178"/>
      <c r="K108" s="183" t="s">
        <v>988</v>
      </c>
      <c r="L108" s="287" t="s">
        <v>997</v>
      </c>
      <c r="M108" s="184" t="s">
        <v>520</v>
      </c>
      <c r="N108" s="175" t="s">
        <v>989</v>
      </c>
      <c r="O108" s="174">
        <v>1</v>
      </c>
      <c r="P108" s="175" t="s">
        <v>33</v>
      </c>
      <c r="Q108" s="175" t="s">
        <v>679</v>
      </c>
      <c r="R108" s="179"/>
      <c r="S108" s="180">
        <f t="shared" si="8"/>
        <v>0</v>
      </c>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c r="FT108" s="181"/>
      <c r="FU108" s="181"/>
      <c r="FV108" s="181"/>
      <c r="FW108" s="181"/>
      <c r="FX108" s="181"/>
      <c r="FY108" s="181"/>
      <c r="FZ108" s="181"/>
      <c r="GA108" s="181"/>
      <c r="GB108" s="181"/>
      <c r="GC108" s="181"/>
      <c r="GD108" s="181"/>
      <c r="GE108" s="181"/>
      <c r="GF108" s="181"/>
      <c r="GG108" s="181"/>
      <c r="GH108" s="181"/>
      <c r="GI108" s="181"/>
      <c r="GJ108" s="181"/>
      <c r="GK108" s="181"/>
      <c r="GL108" s="181"/>
      <c r="GM108" s="181"/>
      <c r="GN108" s="181"/>
      <c r="GO108" s="181"/>
      <c r="GP108" s="181"/>
      <c r="GQ108" s="181"/>
      <c r="GR108" s="181"/>
      <c r="GS108" s="181"/>
      <c r="GT108" s="181"/>
      <c r="GU108" s="181"/>
      <c r="GV108" s="181"/>
      <c r="GW108" s="181"/>
      <c r="GX108" s="181"/>
      <c r="GY108" s="181"/>
      <c r="GZ108" s="181"/>
      <c r="HA108" s="181"/>
      <c r="HB108" s="181"/>
      <c r="HC108" s="181"/>
      <c r="HD108" s="181"/>
      <c r="HE108" s="181"/>
      <c r="HF108" s="181"/>
      <c r="HG108" s="181"/>
      <c r="HH108" s="181"/>
      <c r="HI108" s="181"/>
      <c r="HJ108" s="181"/>
      <c r="HK108" s="181"/>
      <c r="HL108" s="181"/>
      <c r="HM108" s="181"/>
      <c r="HN108" s="181"/>
      <c r="HO108" s="181"/>
      <c r="HP108" s="181"/>
      <c r="HQ108" s="181"/>
      <c r="HR108" s="181"/>
      <c r="HS108" s="181"/>
      <c r="HT108" s="181"/>
      <c r="HU108" s="181"/>
      <c r="HV108" s="181"/>
      <c r="HW108" s="181"/>
      <c r="HX108" s="181"/>
      <c r="HY108" s="181"/>
      <c r="HZ108" s="181"/>
      <c r="IA108" s="181"/>
      <c r="IB108" s="181"/>
      <c r="IC108" s="181"/>
      <c r="ID108" s="181"/>
      <c r="IE108" s="181"/>
      <c r="IF108" s="181"/>
      <c r="IG108" s="181"/>
      <c r="IH108" s="181"/>
      <c r="II108" s="181"/>
      <c r="IJ108" s="181"/>
      <c r="IK108" s="181"/>
      <c r="IL108" s="181"/>
      <c r="IM108" s="181"/>
      <c r="IN108" s="181"/>
      <c r="IO108" s="181"/>
      <c r="IP108" s="181"/>
      <c r="IQ108" s="181"/>
      <c r="IR108" s="181"/>
      <c r="IS108" s="181"/>
      <c r="IT108" s="181"/>
      <c r="IU108" s="181"/>
      <c r="IV108" s="181"/>
    </row>
    <row r="109" spans="1:256" s="156" customFormat="1" ht="105.75" customHeight="1">
      <c r="A109" s="173"/>
      <c r="B109" s="273" t="s">
        <v>990</v>
      </c>
      <c r="C109" s="174">
        <v>401</v>
      </c>
      <c r="D109" s="175" t="s">
        <v>991</v>
      </c>
      <c r="E109" s="249">
        <v>288</v>
      </c>
      <c r="F109" s="176">
        <v>288</v>
      </c>
      <c r="G109" s="177"/>
      <c r="H109" s="256">
        <v>490</v>
      </c>
      <c r="I109" s="176" t="s">
        <v>987</v>
      </c>
      <c r="J109" s="178"/>
      <c r="K109" s="183" t="s">
        <v>992</v>
      </c>
      <c r="L109" s="288"/>
      <c r="M109" s="184" t="s">
        <v>520</v>
      </c>
      <c r="N109" s="175" t="s">
        <v>989</v>
      </c>
      <c r="O109" s="174">
        <v>1</v>
      </c>
      <c r="P109" s="175" t="s">
        <v>33</v>
      </c>
      <c r="Q109" s="175" t="s">
        <v>687</v>
      </c>
      <c r="R109" s="179"/>
      <c r="S109" s="180">
        <f t="shared" si="8"/>
        <v>0</v>
      </c>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c r="FS109" s="181"/>
      <c r="FT109" s="181"/>
      <c r="FU109" s="181"/>
      <c r="FV109" s="181"/>
      <c r="FW109" s="181"/>
      <c r="FX109" s="181"/>
      <c r="FY109" s="181"/>
      <c r="FZ109" s="181"/>
      <c r="GA109" s="181"/>
      <c r="GB109" s="181"/>
      <c r="GC109" s="181"/>
      <c r="GD109" s="181"/>
      <c r="GE109" s="181"/>
      <c r="GF109" s="181"/>
      <c r="GG109" s="181"/>
      <c r="GH109" s="181"/>
      <c r="GI109" s="181"/>
      <c r="GJ109" s="181"/>
      <c r="GK109" s="181"/>
      <c r="GL109" s="181"/>
      <c r="GM109" s="181"/>
      <c r="GN109" s="181"/>
      <c r="GO109" s="181"/>
      <c r="GP109" s="181"/>
      <c r="GQ109" s="181"/>
      <c r="GR109" s="181"/>
      <c r="GS109" s="181"/>
      <c r="GT109" s="181"/>
      <c r="GU109" s="181"/>
      <c r="GV109" s="181"/>
      <c r="GW109" s="181"/>
      <c r="GX109" s="181"/>
      <c r="GY109" s="181"/>
      <c r="GZ109" s="181"/>
      <c r="HA109" s="181"/>
      <c r="HB109" s="181"/>
      <c r="HC109" s="181"/>
      <c r="HD109" s="181"/>
      <c r="HE109" s="181"/>
      <c r="HF109" s="181"/>
      <c r="HG109" s="181"/>
      <c r="HH109" s="181"/>
      <c r="HI109" s="181"/>
      <c r="HJ109" s="181"/>
      <c r="HK109" s="181"/>
      <c r="HL109" s="181"/>
      <c r="HM109" s="181"/>
      <c r="HN109" s="181"/>
      <c r="HO109" s="181"/>
      <c r="HP109" s="181"/>
      <c r="HQ109" s="181"/>
      <c r="HR109" s="181"/>
      <c r="HS109" s="181"/>
      <c r="HT109" s="181"/>
      <c r="HU109" s="181"/>
      <c r="HV109" s="181"/>
      <c r="HW109" s="181"/>
      <c r="HX109" s="181"/>
      <c r="HY109" s="181"/>
      <c r="HZ109" s="181"/>
      <c r="IA109" s="181"/>
      <c r="IB109" s="181"/>
      <c r="IC109" s="181"/>
      <c r="ID109" s="181"/>
      <c r="IE109" s="181"/>
      <c r="IF109" s="181"/>
      <c r="IG109" s="181"/>
      <c r="IH109" s="181"/>
      <c r="II109" s="181"/>
      <c r="IJ109" s="181"/>
      <c r="IK109" s="181"/>
      <c r="IL109" s="181"/>
      <c r="IM109" s="181"/>
      <c r="IN109" s="181"/>
      <c r="IO109" s="181"/>
      <c r="IP109" s="181"/>
      <c r="IQ109" s="181"/>
      <c r="IR109" s="181"/>
      <c r="IS109" s="181"/>
      <c r="IT109" s="181"/>
      <c r="IU109" s="181"/>
      <c r="IV109" s="181"/>
    </row>
    <row r="110" spans="1:256" s="156" customFormat="1" ht="105.75" customHeight="1">
      <c r="A110" s="173"/>
      <c r="B110" s="273" t="s">
        <v>993</v>
      </c>
      <c r="C110" s="174">
        <v>400</v>
      </c>
      <c r="D110" s="175" t="s">
        <v>994</v>
      </c>
      <c r="E110" s="249">
        <v>288</v>
      </c>
      <c r="F110" s="176">
        <v>288</v>
      </c>
      <c r="G110" s="177"/>
      <c r="H110" s="256">
        <v>490</v>
      </c>
      <c r="I110" s="176" t="s">
        <v>987</v>
      </c>
      <c r="J110" s="178"/>
      <c r="K110" s="183" t="s">
        <v>996</v>
      </c>
      <c r="L110" s="289"/>
      <c r="M110" s="184" t="s">
        <v>520</v>
      </c>
      <c r="N110" s="175" t="s">
        <v>989</v>
      </c>
      <c r="O110" s="174">
        <v>1</v>
      </c>
      <c r="P110" s="175" t="s">
        <v>33</v>
      </c>
      <c r="Q110" s="175" t="s">
        <v>683</v>
      </c>
      <c r="R110" s="179"/>
      <c r="S110" s="180">
        <f>R110*F110</f>
        <v>0</v>
      </c>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c r="FT110" s="181"/>
      <c r="FU110" s="181"/>
      <c r="FV110" s="181"/>
      <c r="FW110" s="181"/>
      <c r="FX110" s="181"/>
      <c r="FY110" s="181"/>
      <c r="FZ110" s="181"/>
      <c r="GA110" s="181"/>
      <c r="GB110" s="181"/>
      <c r="GC110" s="181"/>
      <c r="GD110" s="181"/>
      <c r="GE110" s="181"/>
      <c r="GF110" s="181"/>
      <c r="GG110" s="181"/>
      <c r="GH110" s="181"/>
      <c r="GI110" s="181"/>
      <c r="GJ110" s="181"/>
      <c r="GK110" s="181"/>
      <c r="GL110" s="181"/>
      <c r="GM110" s="181"/>
      <c r="GN110" s="181"/>
      <c r="GO110" s="181"/>
      <c r="GP110" s="181"/>
      <c r="GQ110" s="181"/>
      <c r="GR110" s="181"/>
      <c r="GS110" s="181"/>
      <c r="GT110" s="181"/>
      <c r="GU110" s="181"/>
      <c r="GV110" s="181"/>
      <c r="GW110" s="181"/>
      <c r="GX110" s="181"/>
      <c r="GY110" s="181"/>
      <c r="GZ110" s="181"/>
      <c r="HA110" s="181"/>
      <c r="HB110" s="181"/>
      <c r="HC110" s="181"/>
      <c r="HD110" s="181"/>
      <c r="HE110" s="181"/>
      <c r="HF110" s="181"/>
      <c r="HG110" s="181"/>
      <c r="HH110" s="181"/>
      <c r="HI110" s="181"/>
      <c r="HJ110" s="181"/>
      <c r="HK110" s="181"/>
      <c r="HL110" s="181"/>
      <c r="HM110" s="181"/>
      <c r="HN110" s="181"/>
      <c r="HO110" s="181"/>
      <c r="HP110" s="181"/>
      <c r="HQ110" s="181"/>
      <c r="HR110" s="181"/>
      <c r="HS110" s="181"/>
      <c r="HT110" s="181"/>
      <c r="HU110" s="181"/>
      <c r="HV110" s="181"/>
      <c r="HW110" s="181"/>
      <c r="HX110" s="181"/>
      <c r="HY110" s="181"/>
      <c r="HZ110" s="181"/>
      <c r="IA110" s="181"/>
      <c r="IB110" s="181"/>
      <c r="IC110" s="181"/>
      <c r="ID110" s="181"/>
      <c r="IE110" s="181"/>
      <c r="IF110" s="181"/>
      <c r="IG110" s="181"/>
      <c r="IH110" s="181"/>
      <c r="II110" s="181"/>
      <c r="IJ110" s="181"/>
      <c r="IK110" s="181"/>
      <c r="IL110" s="181"/>
      <c r="IM110" s="181"/>
      <c r="IN110" s="181"/>
      <c r="IO110" s="181"/>
      <c r="IP110" s="181"/>
      <c r="IQ110" s="181"/>
      <c r="IR110" s="181"/>
      <c r="IS110" s="181"/>
      <c r="IT110" s="181"/>
      <c r="IU110" s="181"/>
      <c r="IV110" s="181"/>
    </row>
    <row r="111" spans="1:256" ht="24.6" customHeight="1">
      <c r="A111" s="320" t="s">
        <v>422</v>
      </c>
      <c r="B111" s="321"/>
      <c r="C111" s="321"/>
      <c r="D111" s="321"/>
      <c r="E111" s="321"/>
      <c r="F111" s="321"/>
      <c r="G111" s="321"/>
      <c r="H111" s="321"/>
      <c r="I111" s="321"/>
      <c r="J111" s="322"/>
      <c r="K111" s="167"/>
      <c r="L111" s="168"/>
      <c r="M111" s="169"/>
      <c r="N111" s="169"/>
      <c r="O111" s="169"/>
      <c r="P111" s="169"/>
      <c r="Q111" s="169"/>
      <c r="R111" s="170"/>
      <c r="S111" s="171">
        <f t="shared" si="8"/>
        <v>0</v>
      </c>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172"/>
      <c r="EA111" s="172"/>
      <c r="EB111" s="172"/>
      <c r="EC111" s="172"/>
      <c r="ED111" s="172"/>
      <c r="EE111" s="172"/>
      <c r="EF111" s="172"/>
      <c r="EG111" s="172"/>
      <c r="EH111" s="172"/>
      <c r="EI111" s="172"/>
      <c r="EJ111" s="172"/>
      <c r="EK111" s="172"/>
      <c r="EL111" s="172"/>
      <c r="EM111" s="172"/>
      <c r="EN111" s="172"/>
      <c r="EO111" s="172"/>
      <c r="EP111" s="172"/>
      <c r="EQ111" s="172"/>
      <c r="ER111" s="172"/>
      <c r="ES111" s="172"/>
      <c r="ET111" s="172"/>
      <c r="EU111" s="172"/>
      <c r="EV111" s="172"/>
      <c r="EW111" s="172"/>
      <c r="EX111" s="172"/>
      <c r="EY111" s="172"/>
      <c r="EZ111" s="172"/>
      <c r="FA111" s="172"/>
      <c r="FB111" s="172"/>
      <c r="FC111" s="172"/>
      <c r="FD111" s="172"/>
      <c r="FE111" s="172"/>
      <c r="FF111" s="172"/>
      <c r="FG111" s="172"/>
      <c r="FH111" s="172"/>
      <c r="FI111" s="172"/>
      <c r="FJ111" s="172"/>
      <c r="FK111" s="172"/>
      <c r="FL111" s="172"/>
      <c r="FM111" s="172"/>
      <c r="FN111" s="172"/>
      <c r="FO111" s="172"/>
      <c r="FP111" s="172"/>
      <c r="FQ111" s="172"/>
      <c r="FR111" s="172"/>
      <c r="FS111" s="172"/>
      <c r="FT111" s="172"/>
      <c r="FU111" s="172"/>
      <c r="FV111" s="172"/>
      <c r="FW111" s="172"/>
      <c r="FX111" s="172"/>
      <c r="FY111" s="172"/>
      <c r="FZ111" s="172"/>
      <c r="GA111" s="172"/>
      <c r="GB111" s="172"/>
      <c r="GC111" s="172"/>
      <c r="GD111" s="172"/>
      <c r="GE111" s="172"/>
      <c r="GF111" s="172"/>
      <c r="GG111" s="172"/>
      <c r="GH111" s="172"/>
      <c r="GI111" s="172"/>
      <c r="GJ111" s="172"/>
      <c r="GK111" s="172"/>
      <c r="GL111" s="172"/>
      <c r="GM111" s="172"/>
      <c r="GN111" s="172"/>
      <c r="GO111" s="172"/>
      <c r="GP111" s="172"/>
      <c r="GQ111" s="172"/>
      <c r="GR111" s="172"/>
      <c r="GS111" s="172"/>
      <c r="GT111" s="172"/>
      <c r="GU111" s="172"/>
      <c r="GV111" s="172"/>
      <c r="GW111" s="172"/>
      <c r="GX111" s="172"/>
      <c r="GY111" s="172"/>
      <c r="GZ111" s="172"/>
      <c r="HA111" s="172"/>
      <c r="HB111" s="172"/>
      <c r="HC111" s="172"/>
      <c r="HD111" s="172"/>
      <c r="HE111" s="172"/>
      <c r="HF111" s="172"/>
      <c r="HG111" s="172"/>
      <c r="HH111" s="172"/>
      <c r="HI111" s="172"/>
      <c r="HJ111" s="172"/>
      <c r="HK111" s="172"/>
      <c r="HL111" s="172"/>
      <c r="HM111" s="172"/>
      <c r="HN111" s="172"/>
      <c r="HO111" s="172"/>
      <c r="HP111" s="172"/>
      <c r="HQ111" s="172"/>
      <c r="HR111" s="172"/>
      <c r="HS111" s="172"/>
      <c r="HT111" s="172"/>
      <c r="HU111" s="172"/>
      <c r="HV111" s="172"/>
      <c r="HW111" s="172"/>
      <c r="HX111" s="172"/>
      <c r="HY111" s="172"/>
      <c r="HZ111" s="172"/>
      <c r="IA111" s="172"/>
      <c r="IB111" s="172"/>
      <c r="IC111" s="172"/>
      <c r="ID111" s="172"/>
      <c r="IE111" s="172"/>
      <c r="IF111" s="172"/>
      <c r="IG111" s="172"/>
      <c r="IH111" s="172"/>
      <c r="II111" s="172"/>
      <c r="IJ111" s="172"/>
      <c r="IK111" s="172"/>
      <c r="IL111" s="172"/>
      <c r="IM111" s="172"/>
      <c r="IN111" s="172"/>
      <c r="IO111" s="172"/>
      <c r="IP111" s="172"/>
      <c r="IQ111" s="172"/>
      <c r="IR111" s="172"/>
      <c r="IS111" s="172"/>
      <c r="IT111" s="172"/>
      <c r="IU111" s="172"/>
      <c r="IV111" s="172"/>
    </row>
    <row r="112" spans="1:256" ht="69.75" hidden="1" customHeight="1">
      <c r="A112" s="15"/>
      <c r="B112" s="265" t="s">
        <v>423</v>
      </c>
      <c r="C112" s="70">
        <v>25004</v>
      </c>
      <c r="D112" s="23" t="s">
        <v>424</v>
      </c>
      <c r="E112" s="246">
        <v>383.5</v>
      </c>
      <c r="F112" s="26">
        <f>E112-E112*$F$1</f>
        <v>383.5</v>
      </c>
      <c r="G112" s="34">
        <v>498.55</v>
      </c>
      <c r="H112" s="247">
        <v>690.3</v>
      </c>
      <c r="I112" s="35" t="s">
        <v>425</v>
      </c>
      <c r="J112" s="35" t="s">
        <v>285</v>
      </c>
      <c r="K112" s="52" t="s">
        <v>426</v>
      </c>
      <c r="L112" s="84"/>
      <c r="M112" s="23" t="s">
        <v>118</v>
      </c>
      <c r="N112" s="35" t="s">
        <v>427</v>
      </c>
      <c r="O112" s="71">
        <v>12</v>
      </c>
      <c r="P112" s="35" t="s">
        <v>33</v>
      </c>
      <c r="Q112" s="35" t="s">
        <v>428</v>
      </c>
      <c r="R112" s="15"/>
      <c r="S112" s="14">
        <f t="shared" si="8"/>
        <v>0</v>
      </c>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row>
    <row r="113" spans="1:256" ht="91.5" customHeight="1">
      <c r="A113" s="153"/>
      <c r="B113" s="265" t="s">
        <v>429</v>
      </c>
      <c r="C113" s="70">
        <v>25003</v>
      </c>
      <c r="D113" s="23" t="s">
        <v>430</v>
      </c>
      <c r="E113" s="246">
        <v>383</v>
      </c>
      <c r="F113" s="26">
        <f>E113-E113*$F$1</f>
        <v>383</v>
      </c>
      <c r="G113" s="34"/>
      <c r="H113" s="247">
        <v>670</v>
      </c>
      <c r="I113" s="35" t="s">
        <v>425</v>
      </c>
      <c r="J113" s="23" t="s">
        <v>285</v>
      </c>
      <c r="K113" s="52" t="s">
        <v>431</v>
      </c>
      <c r="L113" s="84"/>
      <c r="M113" s="23" t="s">
        <v>118</v>
      </c>
      <c r="N113" s="35" t="s">
        <v>427</v>
      </c>
      <c r="O113" s="71">
        <v>12</v>
      </c>
      <c r="P113" s="35" t="s">
        <v>33</v>
      </c>
      <c r="Q113" s="35" t="s">
        <v>432</v>
      </c>
      <c r="R113" s="15"/>
      <c r="S113" s="14">
        <f t="shared" si="8"/>
        <v>0</v>
      </c>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row>
    <row r="114" spans="1:256" ht="54.2" customHeight="1">
      <c r="A114" s="329" t="s">
        <v>433</v>
      </c>
      <c r="B114" s="330"/>
      <c r="C114" s="330"/>
      <c r="D114" s="330"/>
      <c r="E114" s="330"/>
      <c r="F114" s="330"/>
      <c r="G114" s="330"/>
      <c r="H114" s="330"/>
      <c r="I114" s="330"/>
      <c r="J114" s="331"/>
      <c r="K114" s="90"/>
      <c r="L114" s="36"/>
      <c r="M114" s="36"/>
      <c r="N114" s="36"/>
      <c r="O114" s="36"/>
      <c r="P114" s="36"/>
      <c r="Q114" s="36"/>
      <c r="R114" s="37"/>
      <c r="S114" s="14">
        <f t="shared" si="8"/>
        <v>0</v>
      </c>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row>
    <row r="115" spans="1:256" ht="24.6" customHeight="1">
      <c r="A115" s="312" t="s">
        <v>434</v>
      </c>
      <c r="B115" s="313"/>
      <c r="C115" s="313"/>
      <c r="D115" s="313"/>
      <c r="E115" s="313"/>
      <c r="F115" s="313"/>
      <c r="G115" s="313"/>
      <c r="H115" s="313"/>
      <c r="I115" s="313"/>
      <c r="J115" s="314"/>
      <c r="K115" s="57"/>
      <c r="L115" s="73"/>
      <c r="M115" s="74"/>
      <c r="N115" s="74"/>
      <c r="O115" s="74"/>
      <c r="P115" s="74"/>
      <c r="Q115" s="74"/>
      <c r="R115" s="75"/>
      <c r="S115" s="14">
        <f t="shared" si="8"/>
        <v>0</v>
      </c>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row>
    <row r="116" spans="1:256" ht="104.25" customHeight="1">
      <c r="A116" s="91"/>
      <c r="B116" s="265" t="s">
        <v>435</v>
      </c>
      <c r="C116" s="64">
        <v>40002</v>
      </c>
      <c r="D116" s="24" t="s">
        <v>436</v>
      </c>
      <c r="E116" s="242">
        <v>139</v>
      </c>
      <c r="F116" s="26">
        <f>E116-E116*$F$1</f>
        <v>139</v>
      </c>
      <c r="G116" s="34"/>
      <c r="H116" s="247">
        <v>249</v>
      </c>
      <c r="I116" s="24" t="s">
        <v>434</v>
      </c>
      <c r="J116" s="24" t="s">
        <v>116</v>
      </c>
      <c r="K116" s="52" t="s">
        <v>437</v>
      </c>
      <c r="L116" s="92"/>
      <c r="M116" s="24" t="s">
        <v>118</v>
      </c>
      <c r="N116" s="24" t="s">
        <v>438</v>
      </c>
      <c r="O116" s="24" t="s">
        <v>439</v>
      </c>
      <c r="P116" s="24" t="s">
        <v>33</v>
      </c>
      <c r="Q116" s="24" t="s">
        <v>440</v>
      </c>
      <c r="R116" s="30"/>
      <c r="S116" s="14">
        <f t="shared" si="8"/>
        <v>0</v>
      </c>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row>
    <row r="117" spans="1:256" ht="24.6" customHeight="1">
      <c r="A117" s="312" t="s">
        <v>441</v>
      </c>
      <c r="B117" s="313"/>
      <c r="C117" s="313"/>
      <c r="D117" s="313"/>
      <c r="E117" s="313"/>
      <c r="F117" s="313"/>
      <c r="G117" s="313"/>
      <c r="H117" s="313"/>
      <c r="I117" s="313"/>
      <c r="J117" s="314"/>
      <c r="K117" s="57"/>
      <c r="L117" s="73"/>
      <c r="M117" s="74"/>
      <c r="N117" s="74"/>
      <c r="O117" s="74"/>
      <c r="P117" s="74"/>
      <c r="Q117" s="74"/>
      <c r="R117" s="75"/>
      <c r="S117" s="14">
        <f t="shared" si="8"/>
        <v>0</v>
      </c>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row>
    <row r="118" spans="1:256" ht="94.5" customHeight="1">
      <c r="A118" s="91"/>
      <c r="B118" s="265" t="s">
        <v>442</v>
      </c>
      <c r="C118" s="70">
        <v>41001</v>
      </c>
      <c r="D118" s="23" t="s">
        <v>443</v>
      </c>
      <c r="E118" s="246">
        <v>139</v>
      </c>
      <c r="F118" s="26">
        <f>E118-E118*$F$1</f>
        <v>139</v>
      </c>
      <c r="G118" s="34"/>
      <c r="H118" s="247">
        <v>249</v>
      </c>
      <c r="I118" s="35" t="s">
        <v>444</v>
      </c>
      <c r="J118" s="23" t="s">
        <v>116</v>
      </c>
      <c r="K118" s="52" t="s">
        <v>445</v>
      </c>
      <c r="L118" s="283" t="s">
        <v>446</v>
      </c>
      <c r="M118" s="23" t="s">
        <v>118</v>
      </c>
      <c r="N118" s="35" t="s">
        <v>447</v>
      </c>
      <c r="O118" s="35" t="s">
        <v>439</v>
      </c>
      <c r="P118" s="35" t="s">
        <v>328</v>
      </c>
      <c r="Q118" s="35" t="s">
        <v>448</v>
      </c>
      <c r="R118" s="15"/>
      <c r="S118" s="14">
        <f t="shared" si="8"/>
        <v>0</v>
      </c>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row>
    <row r="119" spans="1:256" ht="94.5" customHeight="1">
      <c r="A119" s="91"/>
      <c r="B119" s="265" t="s">
        <v>449</v>
      </c>
      <c r="C119" s="70">
        <v>41002</v>
      </c>
      <c r="D119" s="23" t="s">
        <v>450</v>
      </c>
      <c r="E119" s="246">
        <v>139</v>
      </c>
      <c r="F119" s="26">
        <f>E119-E119*$F$1</f>
        <v>139</v>
      </c>
      <c r="G119" s="34"/>
      <c r="H119" s="247">
        <v>249</v>
      </c>
      <c r="I119" s="35" t="s">
        <v>444</v>
      </c>
      <c r="J119" s="23" t="s">
        <v>116</v>
      </c>
      <c r="K119" s="52" t="s">
        <v>451</v>
      </c>
      <c r="L119" s="284"/>
      <c r="M119" s="23" t="s">
        <v>118</v>
      </c>
      <c r="N119" s="35" t="s">
        <v>447</v>
      </c>
      <c r="O119" s="35" t="s">
        <v>439</v>
      </c>
      <c r="P119" s="35" t="s">
        <v>328</v>
      </c>
      <c r="Q119" s="35" t="s">
        <v>452</v>
      </c>
      <c r="R119" s="15"/>
      <c r="S119" s="14">
        <f t="shared" si="8"/>
        <v>0</v>
      </c>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row>
    <row r="120" spans="1:256" ht="94.5" customHeight="1">
      <c r="A120" s="91"/>
      <c r="B120" s="265" t="s">
        <v>453</v>
      </c>
      <c r="C120" s="64">
        <v>41003</v>
      </c>
      <c r="D120" s="24" t="s">
        <v>454</v>
      </c>
      <c r="E120" s="246">
        <v>139</v>
      </c>
      <c r="F120" s="26">
        <f>E120-E120*$F$1</f>
        <v>139</v>
      </c>
      <c r="G120" s="34"/>
      <c r="H120" s="247">
        <v>249</v>
      </c>
      <c r="I120" s="24" t="s">
        <v>444</v>
      </c>
      <c r="J120" s="24" t="s">
        <v>116</v>
      </c>
      <c r="K120" s="52" t="s">
        <v>455</v>
      </c>
      <c r="L120" s="284"/>
      <c r="M120" s="24" t="s">
        <v>118</v>
      </c>
      <c r="N120" s="24" t="s">
        <v>447</v>
      </c>
      <c r="O120" s="24" t="s">
        <v>439</v>
      </c>
      <c r="P120" s="24" t="s">
        <v>328</v>
      </c>
      <c r="Q120" s="24" t="s">
        <v>456</v>
      </c>
      <c r="R120" s="30"/>
      <c r="S120" s="14">
        <f t="shared" si="8"/>
        <v>0</v>
      </c>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row>
    <row r="121" spans="1:256" ht="94.5" customHeight="1">
      <c r="A121" s="91"/>
      <c r="B121" s="265" t="s">
        <v>457</v>
      </c>
      <c r="C121" s="64">
        <v>41004</v>
      </c>
      <c r="D121" s="24" t="s">
        <v>458</v>
      </c>
      <c r="E121" s="246">
        <v>139</v>
      </c>
      <c r="F121" s="26">
        <f>E121-E121*$F$1</f>
        <v>139</v>
      </c>
      <c r="G121" s="34"/>
      <c r="H121" s="247">
        <v>249</v>
      </c>
      <c r="I121" s="24" t="s">
        <v>444</v>
      </c>
      <c r="J121" s="24" t="s">
        <v>116</v>
      </c>
      <c r="K121" s="52" t="s">
        <v>459</v>
      </c>
      <c r="L121" s="284"/>
      <c r="M121" s="24" t="s">
        <v>118</v>
      </c>
      <c r="N121" s="24" t="s">
        <v>447</v>
      </c>
      <c r="O121" s="24" t="s">
        <v>439</v>
      </c>
      <c r="P121" s="24" t="s">
        <v>328</v>
      </c>
      <c r="Q121" s="24" t="s">
        <v>460</v>
      </c>
      <c r="R121" s="30"/>
      <c r="S121" s="14">
        <f t="shared" si="8"/>
        <v>0</v>
      </c>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row>
    <row r="122" spans="1:256" ht="24.6" customHeight="1">
      <c r="A122" s="332" t="s">
        <v>461</v>
      </c>
      <c r="B122" s="333"/>
      <c r="C122" s="333"/>
      <c r="D122" s="333"/>
      <c r="E122" s="333"/>
      <c r="F122" s="333"/>
      <c r="G122" s="333"/>
      <c r="H122" s="333"/>
      <c r="I122" s="333"/>
      <c r="J122" s="334"/>
      <c r="K122" s="57"/>
      <c r="L122" s="73"/>
      <c r="M122" s="74"/>
      <c r="N122" s="74"/>
      <c r="O122" s="74"/>
      <c r="P122" s="74"/>
      <c r="Q122" s="74"/>
      <c r="R122" s="75"/>
      <c r="S122" s="14">
        <f t="shared" si="8"/>
        <v>0</v>
      </c>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row>
    <row r="123" spans="1:256" ht="94.5" customHeight="1">
      <c r="A123" s="91"/>
      <c r="B123" s="265" t="s">
        <v>462</v>
      </c>
      <c r="C123" s="70">
        <v>43002</v>
      </c>
      <c r="D123" s="23" t="s">
        <v>463</v>
      </c>
      <c r="E123" s="246">
        <v>139</v>
      </c>
      <c r="F123" s="26">
        <f>E123-E123*$F$1</f>
        <v>139</v>
      </c>
      <c r="G123" s="34"/>
      <c r="H123" s="247">
        <v>249</v>
      </c>
      <c r="I123" s="35" t="s">
        <v>464</v>
      </c>
      <c r="J123" s="23" t="s">
        <v>116</v>
      </c>
      <c r="K123" s="52" t="s">
        <v>465</v>
      </c>
      <c r="L123" s="284"/>
      <c r="M123" s="23" t="s">
        <v>118</v>
      </c>
      <c r="N123" s="35" t="s">
        <v>447</v>
      </c>
      <c r="O123" s="35" t="s">
        <v>439</v>
      </c>
      <c r="P123" s="23" t="s">
        <v>328</v>
      </c>
      <c r="Q123" s="35" t="s">
        <v>466</v>
      </c>
      <c r="R123" s="15"/>
      <c r="S123" s="14">
        <f t="shared" si="8"/>
        <v>0</v>
      </c>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row>
    <row r="124" spans="1:256" ht="94.5" customHeight="1">
      <c r="A124" s="91"/>
      <c r="B124" s="265" t="s">
        <v>467</v>
      </c>
      <c r="C124" s="64">
        <v>43003</v>
      </c>
      <c r="D124" s="24" t="s">
        <v>468</v>
      </c>
      <c r="E124" s="246">
        <v>139</v>
      </c>
      <c r="F124" s="26">
        <f>E124-E124*$F$1</f>
        <v>139</v>
      </c>
      <c r="G124" s="34"/>
      <c r="H124" s="247">
        <v>249</v>
      </c>
      <c r="I124" s="24" t="s">
        <v>464</v>
      </c>
      <c r="J124" s="24" t="s">
        <v>116</v>
      </c>
      <c r="K124" s="52" t="s">
        <v>469</v>
      </c>
      <c r="L124" s="284"/>
      <c r="M124" s="24" t="s">
        <v>118</v>
      </c>
      <c r="N124" s="24" t="s">
        <v>447</v>
      </c>
      <c r="O124" s="24" t="s">
        <v>439</v>
      </c>
      <c r="P124" s="24" t="s">
        <v>328</v>
      </c>
      <c r="Q124" s="24" t="s">
        <v>470</v>
      </c>
      <c r="R124" s="30"/>
      <c r="S124" s="14">
        <f t="shared" si="8"/>
        <v>0</v>
      </c>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row>
    <row r="125" spans="1:256" ht="94.5" customHeight="1">
      <c r="A125" s="91"/>
      <c r="B125" s="265" t="s">
        <v>471</v>
      </c>
      <c r="C125" s="70">
        <v>43001</v>
      </c>
      <c r="D125" s="93" t="s">
        <v>472</v>
      </c>
      <c r="E125" s="246">
        <v>139</v>
      </c>
      <c r="F125" s="26">
        <f>E125-E125*$F$1</f>
        <v>139</v>
      </c>
      <c r="G125" s="34"/>
      <c r="H125" s="247">
        <v>249</v>
      </c>
      <c r="I125" s="35" t="s">
        <v>464</v>
      </c>
      <c r="J125" s="23" t="s">
        <v>116</v>
      </c>
      <c r="K125" s="52" t="s">
        <v>473</v>
      </c>
      <c r="L125" s="28"/>
      <c r="M125" s="23" t="s">
        <v>118</v>
      </c>
      <c r="N125" s="35" t="s">
        <v>447</v>
      </c>
      <c r="O125" s="35" t="s">
        <v>439</v>
      </c>
      <c r="P125" s="23" t="s">
        <v>328</v>
      </c>
      <c r="Q125" s="35" t="s">
        <v>474</v>
      </c>
      <c r="R125" s="15"/>
      <c r="S125" s="14">
        <f t="shared" si="8"/>
        <v>0</v>
      </c>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row>
    <row r="126" spans="1:256" ht="24.6" customHeight="1">
      <c r="A126" s="332" t="s">
        <v>475</v>
      </c>
      <c r="B126" s="333"/>
      <c r="C126" s="333"/>
      <c r="D126" s="333"/>
      <c r="E126" s="333"/>
      <c r="F126" s="333"/>
      <c r="G126" s="333"/>
      <c r="H126" s="333"/>
      <c r="I126" s="333"/>
      <c r="J126" s="334"/>
      <c r="K126" s="57"/>
      <c r="L126" s="73"/>
      <c r="M126" s="74"/>
      <c r="N126" s="74"/>
      <c r="O126" s="74"/>
      <c r="P126" s="74"/>
      <c r="Q126" s="74"/>
      <c r="R126" s="75"/>
      <c r="S126" s="14">
        <f t="shared" si="8"/>
        <v>0</v>
      </c>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row>
    <row r="127" spans="1:256" ht="94.5" customHeight="1">
      <c r="A127" s="91"/>
      <c r="B127" s="265" t="s">
        <v>476</v>
      </c>
      <c r="C127" s="70">
        <v>44001</v>
      </c>
      <c r="D127" s="23" t="s">
        <v>477</v>
      </c>
      <c r="E127" s="246">
        <v>139</v>
      </c>
      <c r="F127" s="26">
        <f>E127-E127*$F$1</f>
        <v>139</v>
      </c>
      <c r="G127" s="34"/>
      <c r="H127" s="247">
        <v>249</v>
      </c>
      <c r="I127" s="35" t="s">
        <v>478</v>
      </c>
      <c r="J127" s="23" t="s">
        <v>116</v>
      </c>
      <c r="K127" s="52" t="s">
        <v>479</v>
      </c>
      <c r="L127" s="283" t="s">
        <v>480</v>
      </c>
      <c r="M127" s="23" t="s">
        <v>118</v>
      </c>
      <c r="N127" s="35" t="s">
        <v>447</v>
      </c>
      <c r="O127" s="35" t="s">
        <v>439</v>
      </c>
      <c r="P127" s="23" t="s">
        <v>328</v>
      </c>
      <c r="Q127" s="35" t="s">
        <v>481</v>
      </c>
      <c r="R127" s="15"/>
      <c r="S127" s="14">
        <f t="shared" si="8"/>
        <v>0</v>
      </c>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row>
    <row r="128" spans="1:256" ht="94.5" customHeight="1">
      <c r="A128" s="91"/>
      <c r="B128" s="265" t="s">
        <v>482</v>
      </c>
      <c r="C128" s="70">
        <v>44003</v>
      </c>
      <c r="D128" s="23" t="s">
        <v>483</v>
      </c>
      <c r="E128" s="246">
        <v>139</v>
      </c>
      <c r="F128" s="26">
        <f>E128-E128*$F$1</f>
        <v>139</v>
      </c>
      <c r="G128" s="34"/>
      <c r="H128" s="247">
        <v>249</v>
      </c>
      <c r="I128" s="35" t="s">
        <v>478</v>
      </c>
      <c r="J128" s="23" t="s">
        <v>116</v>
      </c>
      <c r="K128" s="52" t="s">
        <v>484</v>
      </c>
      <c r="L128" s="284"/>
      <c r="M128" s="23" t="s">
        <v>118</v>
      </c>
      <c r="N128" s="35" t="s">
        <v>447</v>
      </c>
      <c r="O128" s="35" t="s">
        <v>439</v>
      </c>
      <c r="P128" s="23" t="s">
        <v>328</v>
      </c>
      <c r="Q128" s="35" t="s">
        <v>485</v>
      </c>
      <c r="R128" s="15"/>
      <c r="S128" s="14">
        <f t="shared" si="8"/>
        <v>0</v>
      </c>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row>
    <row r="129" spans="1:256" ht="94.5" customHeight="1">
      <c r="A129" s="91"/>
      <c r="B129" s="265" t="s">
        <v>486</v>
      </c>
      <c r="C129" s="70">
        <v>44002</v>
      </c>
      <c r="D129" s="23" t="s">
        <v>487</v>
      </c>
      <c r="E129" s="246">
        <v>139</v>
      </c>
      <c r="F129" s="26">
        <f>E129-E129*$F$1</f>
        <v>139</v>
      </c>
      <c r="G129" s="34"/>
      <c r="H129" s="247">
        <v>249</v>
      </c>
      <c r="I129" s="35" t="s">
        <v>478</v>
      </c>
      <c r="J129" s="23" t="s">
        <v>116</v>
      </c>
      <c r="K129" s="52" t="s">
        <v>488</v>
      </c>
      <c r="L129" s="284"/>
      <c r="M129" s="23" t="s">
        <v>118</v>
      </c>
      <c r="N129" s="35" t="s">
        <v>447</v>
      </c>
      <c r="O129" s="35" t="s">
        <v>439</v>
      </c>
      <c r="P129" s="23" t="s">
        <v>328</v>
      </c>
      <c r="Q129" s="35" t="s">
        <v>489</v>
      </c>
      <c r="R129" s="15"/>
      <c r="S129" s="14">
        <f t="shared" si="8"/>
        <v>0</v>
      </c>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row>
    <row r="130" spans="1:256" ht="24.6" customHeight="1">
      <c r="A130" s="150"/>
      <c r="B130" s="274"/>
      <c r="C130" s="151"/>
      <c r="D130" s="151" t="s">
        <v>973</v>
      </c>
      <c r="E130" s="250"/>
      <c r="F130" s="151"/>
      <c r="G130" s="151"/>
      <c r="H130" s="250"/>
      <c r="I130" s="151"/>
      <c r="J130" s="152"/>
      <c r="K130" s="57"/>
      <c r="L130" s="73"/>
      <c r="M130" s="74"/>
      <c r="N130" s="74"/>
      <c r="O130" s="74"/>
      <c r="P130" s="74"/>
      <c r="Q130" s="74"/>
      <c r="R130" s="75"/>
      <c r="S130" s="14">
        <f t="shared" si="8"/>
        <v>0</v>
      </c>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row>
    <row r="131" spans="1:256" ht="109.5" customHeight="1">
      <c r="A131" s="91"/>
      <c r="B131" s="275" t="s">
        <v>974</v>
      </c>
      <c r="C131" s="70">
        <v>503</v>
      </c>
      <c r="D131" s="141" t="s">
        <v>975</v>
      </c>
      <c r="E131" s="246">
        <v>139</v>
      </c>
      <c r="F131" s="26">
        <f>E131-E131*$F$1</f>
        <v>139</v>
      </c>
      <c r="G131" s="34"/>
      <c r="H131" s="247">
        <v>249</v>
      </c>
      <c r="I131" s="148" t="s">
        <v>976</v>
      </c>
      <c r="J131" s="23" t="s">
        <v>116</v>
      </c>
      <c r="K131" s="52" t="s">
        <v>977</v>
      </c>
      <c r="L131" s="84"/>
      <c r="M131" s="23" t="s">
        <v>118</v>
      </c>
      <c r="N131" s="148" t="s">
        <v>979</v>
      </c>
      <c r="O131" s="35" t="s">
        <v>439</v>
      </c>
      <c r="P131" s="23" t="s">
        <v>328</v>
      </c>
      <c r="Q131" s="148" t="s">
        <v>978</v>
      </c>
      <c r="R131" s="153"/>
      <c r="S131" s="14">
        <f t="shared" si="8"/>
        <v>0</v>
      </c>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row>
    <row r="132" spans="1:256" ht="111" customHeight="1">
      <c r="A132" s="91"/>
      <c r="B132" s="266" t="s">
        <v>980</v>
      </c>
      <c r="C132" s="70">
        <v>42002</v>
      </c>
      <c r="D132" s="141" t="s">
        <v>998</v>
      </c>
      <c r="E132" s="246">
        <v>139</v>
      </c>
      <c r="F132" s="26">
        <f>E132-E132*$F$1</f>
        <v>139</v>
      </c>
      <c r="G132" s="34"/>
      <c r="H132" s="247">
        <v>249</v>
      </c>
      <c r="I132" s="148" t="s">
        <v>976</v>
      </c>
      <c r="J132" s="23" t="s">
        <v>116</v>
      </c>
      <c r="K132" s="52" t="s">
        <v>977</v>
      </c>
      <c r="L132" s="84"/>
      <c r="M132" s="23" t="s">
        <v>118</v>
      </c>
      <c r="N132" s="148" t="s">
        <v>979</v>
      </c>
      <c r="O132" s="35" t="s">
        <v>439</v>
      </c>
      <c r="P132" s="23" t="s">
        <v>328</v>
      </c>
      <c r="Q132" s="148" t="s">
        <v>981</v>
      </c>
      <c r="R132" s="15"/>
      <c r="S132" s="14">
        <f t="shared" si="8"/>
        <v>0</v>
      </c>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row>
    <row r="133" spans="1:256" ht="24.6" hidden="1" customHeight="1">
      <c r="A133" s="150"/>
      <c r="B133" s="274"/>
      <c r="C133" s="151"/>
      <c r="D133" s="151" t="s">
        <v>972</v>
      </c>
      <c r="E133" s="250"/>
      <c r="F133" s="151"/>
      <c r="G133" s="151"/>
      <c r="H133" s="250"/>
      <c r="I133" s="151"/>
      <c r="J133" s="152"/>
      <c r="K133" s="57"/>
      <c r="L133" s="73"/>
      <c r="M133" s="74"/>
      <c r="N133" s="74"/>
      <c r="O133" s="74"/>
      <c r="P133" s="74"/>
      <c r="Q133" s="74"/>
      <c r="R133" s="75"/>
      <c r="S133" s="1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row>
    <row r="134" spans="1:256" ht="101.25" hidden="1" customHeight="1">
      <c r="A134" s="91"/>
      <c r="B134" s="265" t="s">
        <v>491</v>
      </c>
      <c r="C134" s="70">
        <v>45002</v>
      </c>
      <c r="D134" s="23" t="s">
        <v>492</v>
      </c>
      <c r="E134" s="246">
        <v>139</v>
      </c>
      <c r="F134" s="26">
        <f>E134-E134*$F$1</f>
        <v>139</v>
      </c>
      <c r="G134" s="34"/>
      <c r="H134" s="247">
        <v>249</v>
      </c>
      <c r="I134" s="35" t="s">
        <v>490</v>
      </c>
      <c r="J134" s="23" t="s">
        <v>116</v>
      </c>
      <c r="K134" s="94" t="s">
        <v>493</v>
      </c>
      <c r="L134" s="84"/>
      <c r="M134" s="23" t="s">
        <v>118</v>
      </c>
      <c r="N134" s="35" t="s">
        <v>494</v>
      </c>
      <c r="O134" s="35" t="s">
        <v>439</v>
      </c>
      <c r="P134" s="35" t="s">
        <v>328</v>
      </c>
      <c r="Q134" s="35" t="s">
        <v>495</v>
      </c>
      <c r="R134" s="30"/>
      <c r="S134" s="14">
        <f t="shared" si="8"/>
        <v>0</v>
      </c>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row>
    <row r="135" spans="1:256" ht="24.6" customHeight="1">
      <c r="A135" s="332" t="s">
        <v>496</v>
      </c>
      <c r="B135" s="333"/>
      <c r="C135" s="333"/>
      <c r="D135" s="333"/>
      <c r="E135" s="333"/>
      <c r="F135" s="333"/>
      <c r="G135" s="333"/>
      <c r="H135" s="333"/>
      <c r="I135" s="333"/>
      <c r="J135" s="334"/>
      <c r="K135" s="57"/>
      <c r="L135" s="73"/>
      <c r="M135" s="74"/>
      <c r="N135" s="74"/>
      <c r="O135" s="74"/>
      <c r="P135" s="74"/>
      <c r="Q135" s="74"/>
      <c r="R135" s="75"/>
      <c r="S135" s="14">
        <f t="shared" si="8"/>
        <v>0</v>
      </c>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row>
    <row r="136" spans="1:256" ht="96" customHeight="1">
      <c r="A136" s="91"/>
      <c r="B136" s="265" t="s">
        <v>497</v>
      </c>
      <c r="C136" s="64">
        <v>46001</v>
      </c>
      <c r="D136" s="24" t="s">
        <v>498</v>
      </c>
      <c r="E136" s="242">
        <v>139</v>
      </c>
      <c r="F136" s="26">
        <f>E136-E136*$F$1</f>
        <v>139</v>
      </c>
      <c r="G136" s="34"/>
      <c r="H136" s="247">
        <v>249</v>
      </c>
      <c r="I136" s="24" t="s">
        <v>499</v>
      </c>
      <c r="J136" s="24" t="s">
        <v>116</v>
      </c>
      <c r="K136" s="52" t="s">
        <v>500</v>
      </c>
      <c r="L136" s="283" t="s">
        <v>501</v>
      </c>
      <c r="M136" s="24" t="s">
        <v>118</v>
      </c>
      <c r="N136" s="24" t="s">
        <v>447</v>
      </c>
      <c r="O136" s="24" t="s">
        <v>439</v>
      </c>
      <c r="P136" s="24" t="s">
        <v>328</v>
      </c>
      <c r="Q136" s="24" t="s">
        <v>502</v>
      </c>
      <c r="R136" s="30"/>
      <c r="S136" s="14">
        <f t="shared" si="8"/>
        <v>0</v>
      </c>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row>
    <row r="137" spans="1:256" ht="97.5" customHeight="1">
      <c r="A137" s="91"/>
      <c r="B137" s="265" t="s">
        <v>503</v>
      </c>
      <c r="C137" s="70">
        <v>46002</v>
      </c>
      <c r="D137" s="23" t="s">
        <v>504</v>
      </c>
      <c r="E137" s="246">
        <v>139</v>
      </c>
      <c r="F137" s="26">
        <f>E137-E137*$F$1</f>
        <v>139</v>
      </c>
      <c r="G137" s="34"/>
      <c r="H137" s="247">
        <v>249</v>
      </c>
      <c r="I137" s="35" t="s">
        <v>499</v>
      </c>
      <c r="J137" s="23" t="s">
        <v>116</v>
      </c>
      <c r="K137" s="52" t="s">
        <v>505</v>
      </c>
      <c r="L137" s="284"/>
      <c r="M137" s="23" t="s">
        <v>118</v>
      </c>
      <c r="N137" s="35" t="s">
        <v>447</v>
      </c>
      <c r="O137" s="35" t="s">
        <v>439</v>
      </c>
      <c r="P137" s="35" t="s">
        <v>328</v>
      </c>
      <c r="Q137" s="35" t="s">
        <v>506</v>
      </c>
      <c r="R137" s="15"/>
      <c r="S137" s="14">
        <f t="shared" si="8"/>
        <v>0</v>
      </c>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row>
    <row r="138" spans="1:256" ht="24.6" customHeight="1">
      <c r="A138" s="332" t="s">
        <v>322</v>
      </c>
      <c r="B138" s="333"/>
      <c r="C138" s="333"/>
      <c r="D138" s="333"/>
      <c r="E138" s="333"/>
      <c r="F138" s="333"/>
      <c r="G138" s="333"/>
      <c r="H138" s="333"/>
      <c r="I138" s="333"/>
      <c r="J138" s="334"/>
      <c r="K138" s="95"/>
      <c r="L138" s="73"/>
      <c r="M138" s="74"/>
      <c r="N138" s="74"/>
      <c r="O138" s="74"/>
      <c r="P138" s="74"/>
      <c r="Q138" s="74"/>
      <c r="R138" s="75"/>
      <c r="S138" s="14">
        <f t="shared" si="8"/>
        <v>0</v>
      </c>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row>
    <row r="139" spans="1:256" ht="131.25" customHeight="1">
      <c r="A139" s="96"/>
      <c r="B139" s="265" t="s">
        <v>507</v>
      </c>
      <c r="C139" s="70">
        <v>40008</v>
      </c>
      <c r="D139" s="23" t="s">
        <v>508</v>
      </c>
      <c r="E139" s="241">
        <v>265</v>
      </c>
      <c r="F139" s="26">
        <f>E139-E139*$F$1</f>
        <v>265</v>
      </c>
      <c r="G139" s="34"/>
      <c r="H139" s="247">
        <v>450</v>
      </c>
      <c r="I139" s="35" t="s">
        <v>509</v>
      </c>
      <c r="J139" s="23" t="s">
        <v>116</v>
      </c>
      <c r="K139" s="52" t="s">
        <v>510</v>
      </c>
      <c r="L139" s="53" t="s">
        <v>511</v>
      </c>
      <c r="M139" s="23" t="s">
        <v>118</v>
      </c>
      <c r="N139" s="35" t="s">
        <v>512</v>
      </c>
      <c r="O139" s="71">
        <v>32</v>
      </c>
      <c r="P139" s="35" t="s">
        <v>328</v>
      </c>
      <c r="Q139" s="35" t="s">
        <v>513</v>
      </c>
      <c r="R139" s="35"/>
      <c r="S139" s="14">
        <f t="shared" si="8"/>
        <v>0</v>
      </c>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row>
    <row r="140" spans="1:256" ht="24.6" customHeight="1">
      <c r="A140" s="335" t="s">
        <v>514</v>
      </c>
      <c r="B140" s="336"/>
      <c r="C140" s="336"/>
      <c r="D140" s="336"/>
      <c r="E140" s="336"/>
      <c r="F140" s="336"/>
      <c r="G140" s="336"/>
      <c r="H140" s="336"/>
      <c r="I140" s="336"/>
      <c r="J140" s="337"/>
      <c r="K140" s="85"/>
      <c r="L140" s="86"/>
      <c r="M140" s="87"/>
      <c r="N140" s="87"/>
      <c r="O140" s="87"/>
      <c r="P140" s="87"/>
      <c r="Q140" s="87"/>
      <c r="R140" s="88"/>
      <c r="S140" s="14">
        <f t="shared" si="8"/>
        <v>0</v>
      </c>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row>
    <row r="141" spans="1:256" ht="90.75" customHeight="1">
      <c r="A141" s="91"/>
      <c r="B141" s="265" t="s">
        <v>515</v>
      </c>
      <c r="C141" s="24" t="s">
        <v>516</v>
      </c>
      <c r="D141" s="24" t="s">
        <v>517</v>
      </c>
      <c r="E141" s="242">
        <v>158</v>
      </c>
      <c r="F141" s="26">
        <f t="shared" ref="F141:F153" si="9">E141-E141*$F$1</f>
        <v>158</v>
      </c>
      <c r="G141" s="68"/>
      <c r="H141" s="247">
        <v>270</v>
      </c>
      <c r="I141" s="24" t="s">
        <v>518</v>
      </c>
      <c r="J141" s="24" t="s">
        <v>116</v>
      </c>
      <c r="K141" s="52" t="s">
        <v>519</v>
      </c>
      <c r="L141" s="92"/>
      <c r="M141" s="24" t="s">
        <v>520</v>
      </c>
      <c r="N141" s="24" t="s">
        <v>521</v>
      </c>
      <c r="O141" s="24" t="s">
        <v>522</v>
      </c>
      <c r="P141" s="24" t="s">
        <v>33</v>
      </c>
      <c r="Q141" s="97" t="s">
        <v>523</v>
      </c>
      <c r="R141" s="30"/>
      <c r="S141" s="14">
        <f t="shared" ref="S141:S170" si="10">R141*F141</f>
        <v>0</v>
      </c>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row>
    <row r="142" spans="1:256" ht="98.25" customHeight="1">
      <c r="A142" s="91"/>
      <c r="B142" s="264" t="s">
        <v>524</v>
      </c>
      <c r="C142" s="24" t="s">
        <v>525</v>
      </c>
      <c r="D142" s="24" t="s">
        <v>526</v>
      </c>
      <c r="E142" s="242">
        <v>158</v>
      </c>
      <c r="F142" s="26">
        <f t="shared" si="9"/>
        <v>158</v>
      </c>
      <c r="G142" s="68"/>
      <c r="H142" s="247">
        <v>270</v>
      </c>
      <c r="I142" s="24" t="s">
        <v>518</v>
      </c>
      <c r="J142" s="24" t="s">
        <v>116</v>
      </c>
      <c r="K142" s="52" t="s">
        <v>527</v>
      </c>
      <c r="L142" s="92"/>
      <c r="M142" s="24" t="s">
        <v>520</v>
      </c>
      <c r="N142" s="24" t="s">
        <v>521</v>
      </c>
      <c r="O142" s="24" t="s">
        <v>522</v>
      </c>
      <c r="P142" s="98" t="s">
        <v>33</v>
      </c>
      <c r="Q142" s="99" t="s">
        <v>528</v>
      </c>
      <c r="R142" s="30"/>
      <c r="S142" s="14">
        <f t="shared" si="10"/>
        <v>0</v>
      </c>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row>
    <row r="143" spans="1:256" ht="98.25" customHeight="1">
      <c r="A143" s="91"/>
      <c r="B143" s="264" t="s">
        <v>529</v>
      </c>
      <c r="C143" s="24" t="s">
        <v>530</v>
      </c>
      <c r="D143" s="24" t="s">
        <v>531</v>
      </c>
      <c r="E143" s="242">
        <v>158</v>
      </c>
      <c r="F143" s="26">
        <f t="shared" si="9"/>
        <v>158</v>
      </c>
      <c r="G143" s="68"/>
      <c r="H143" s="247">
        <v>270</v>
      </c>
      <c r="I143" s="24" t="s">
        <v>518</v>
      </c>
      <c r="J143" s="24" t="s">
        <v>116</v>
      </c>
      <c r="K143" s="52" t="s">
        <v>532</v>
      </c>
      <c r="L143" s="92"/>
      <c r="M143" s="24" t="s">
        <v>520</v>
      </c>
      <c r="N143" s="24" t="s">
        <v>521</v>
      </c>
      <c r="O143" s="24" t="s">
        <v>522</v>
      </c>
      <c r="P143" s="98" t="s">
        <v>33</v>
      </c>
      <c r="Q143" s="100" t="s">
        <v>533</v>
      </c>
      <c r="R143" s="30"/>
      <c r="S143" s="14">
        <f t="shared" si="10"/>
        <v>0</v>
      </c>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row>
    <row r="144" spans="1:256" ht="93.75" customHeight="1">
      <c r="A144" s="91"/>
      <c r="B144" s="264" t="s">
        <v>534</v>
      </c>
      <c r="C144" s="24" t="s">
        <v>535</v>
      </c>
      <c r="D144" s="24" t="s">
        <v>536</v>
      </c>
      <c r="E144" s="242">
        <v>158</v>
      </c>
      <c r="F144" s="26">
        <f t="shared" si="9"/>
        <v>158</v>
      </c>
      <c r="G144" s="68"/>
      <c r="H144" s="247">
        <v>270</v>
      </c>
      <c r="I144" s="24" t="s">
        <v>518</v>
      </c>
      <c r="J144" s="24" t="s">
        <v>116</v>
      </c>
      <c r="K144" s="52" t="s">
        <v>537</v>
      </c>
      <c r="L144" s="92"/>
      <c r="M144" s="24" t="s">
        <v>520</v>
      </c>
      <c r="N144" s="24" t="s">
        <v>521</v>
      </c>
      <c r="O144" s="24" t="s">
        <v>522</v>
      </c>
      <c r="P144" s="24" t="s">
        <v>33</v>
      </c>
      <c r="Q144" s="97" t="s">
        <v>538</v>
      </c>
      <c r="R144" s="30"/>
      <c r="S144" s="14">
        <f t="shared" si="10"/>
        <v>0</v>
      </c>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row>
    <row r="145" spans="1:256" ht="96.75" customHeight="1">
      <c r="A145" s="91"/>
      <c r="B145" s="266" t="s">
        <v>539</v>
      </c>
      <c r="C145" s="24" t="s">
        <v>540</v>
      </c>
      <c r="D145" s="97" t="s">
        <v>541</v>
      </c>
      <c r="E145" s="242">
        <v>158</v>
      </c>
      <c r="F145" s="26">
        <f t="shared" si="9"/>
        <v>158</v>
      </c>
      <c r="G145" s="68"/>
      <c r="H145" s="247">
        <v>270</v>
      </c>
      <c r="I145" s="24" t="s">
        <v>518</v>
      </c>
      <c r="J145" s="24" t="s">
        <v>116</v>
      </c>
      <c r="K145" s="52" t="s">
        <v>1007</v>
      </c>
      <c r="L145" s="92"/>
      <c r="M145" s="24" t="s">
        <v>520</v>
      </c>
      <c r="N145" s="24" t="s">
        <v>521</v>
      </c>
      <c r="O145" s="24" t="s">
        <v>522</v>
      </c>
      <c r="P145" s="98" t="s">
        <v>33</v>
      </c>
      <c r="Q145" s="101" t="s">
        <v>542</v>
      </c>
      <c r="R145" s="30"/>
      <c r="S145" s="14">
        <f t="shared" si="10"/>
        <v>0</v>
      </c>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row>
    <row r="146" spans="1:256" ht="95.25" customHeight="1">
      <c r="A146" s="91"/>
      <c r="B146" s="264" t="s">
        <v>543</v>
      </c>
      <c r="C146" s="98" t="s">
        <v>544</v>
      </c>
      <c r="D146" s="101" t="s">
        <v>545</v>
      </c>
      <c r="E146" s="242">
        <v>158</v>
      </c>
      <c r="F146" s="26">
        <f t="shared" si="9"/>
        <v>158</v>
      </c>
      <c r="G146" s="68"/>
      <c r="H146" s="247">
        <v>270</v>
      </c>
      <c r="I146" s="24" t="s">
        <v>518</v>
      </c>
      <c r="J146" s="24" t="s">
        <v>116</v>
      </c>
      <c r="K146" s="52" t="s">
        <v>1004</v>
      </c>
      <c r="L146" s="92"/>
      <c r="M146" s="24" t="s">
        <v>520</v>
      </c>
      <c r="N146" s="24" t="s">
        <v>521</v>
      </c>
      <c r="O146" s="24" t="s">
        <v>522</v>
      </c>
      <c r="P146" s="98" t="s">
        <v>33</v>
      </c>
      <c r="Q146" s="101" t="s">
        <v>546</v>
      </c>
      <c r="R146" s="30"/>
      <c r="S146" s="14">
        <f t="shared" si="10"/>
        <v>0</v>
      </c>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row>
    <row r="147" spans="1:256" ht="92.25" customHeight="1">
      <c r="A147" s="91"/>
      <c r="B147" s="264" t="s">
        <v>547</v>
      </c>
      <c r="C147" s="98" t="s">
        <v>548</v>
      </c>
      <c r="D147" s="101" t="s">
        <v>549</v>
      </c>
      <c r="E147" s="242">
        <v>158</v>
      </c>
      <c r="F147" s="26">
        <f t="shared" si="9"/>
        <v>158</v>
      </c>
      <c r="G147" s="68"/>
      <c r="H147" s="247">
        <v>270</v>
      </c>
      <c r="I147" s="24" t="s">
        <v>518</v>
      </c>
      <c r="J147" s="24" t="s">
        <v>116</v>
      </c>
      <c r="K147" s="52" t="s">
        <v>1005</v>
      </c>
      <c r="L147" s="92"/>
      <c r="M147" s="24" t="s">
        <v>520</v>
      </c>
      <c r="N147" s="24" t="s">
        <v>521</v>
      </c>
      <c r="O147" s="24" t="s">
        <v>522</v>
      </c>
      <c r="P147" s="98" t="s">
        <v>33</v>
      </c>
      <c r="Q147" s="101" t="s">
        <v>550</v>
      </c>
      <c r="R147" s="30"/>
      <c r="S147" s="14">
        <f t="shared" si="10"/>
        <v>0</v>
      </c>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row>
    <row r="148" spans="1:256" ht="87.75" customHeight="1">
      <c r="A148" s="91"/>
      <c r="B148" s="264" t="s">
        <v>551</v>
      </c>
      <c r="C148" s="98" t="s">
        <v>552</v>
      </c>
      <c r="D148" s="101" t="s">
        <v>553</v>
      </c>
      <c r="E148" s="242">
        <v>158</v>
      </c>
      <c r="F148" s="26">
        <f t="shared" si="9"/>
        <v>158</v>
      </c>
      <c r="G148" s="68"/>
      <c r="H148" s="247">
        <v>270</v>
      </c>
      <c r="I148" s="24" t="s">
        <v>518</v>
      </c>
      <c r="J148" s="24" t="s">
        <v>116</v>
      </c>
      <c r="K148" s="52" t="s">
        <v>1006</v>
      </c>
      <c r="L148" s="92"/>
      <c r="M148" s="24" t="s">
        <v>520</v>
      </c>
      <c r="N148" s="24" t="s">
        <v>521</v>
      </c>
      <c r="O148" s="24" t="s">
        <v>522</v>
      </c>
      <c r="P148" s="98" t="s">
        <v>33</v>
      </c>
      <c r="Q148" s="101" t="s">
        <v>554</v>
      </c>
      <c r="R148" s="30"/>
      <c r="S148" s="14">
        <f t="shared" si="10"/>
        <v>0</v>
      </c>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row>
    <row r="149" spans="1:256" ht="92.25" customHeight="1">
      <c r="A149" s="91"/>
      <c r="B149" s="264" t="s">
        <v>555</v>
      </c>
      <c r="C149" s="98" t="s">
        <v>556</v>
      </c>
      <c r="D149" s="102" t="s">
        <v>557</v>
      </c>
      <c r="E149" s="242">
        <v>158</v>
      </c>
      <c r="F149" s="26">
        <f t="shared" si="9"/>
        <v>158</v>
      </c>
      <c r="G149" s="68"/>
      <c r="H149" s="247">
        <v>270</v>
      </c>
      <c r="I149" s="24" t="s">
        <v>518</v>
      </c>
      <c r="J149" s="24" t="s">
        <v>116</v>
      </c>
      <c r="K149" s="52" t="s">
        <v>558</v>
      </c>
      <c r="L149" s="92"/>
      <c r="M149" s="24" t="s">
        <v>520</v>
      </c>
      <c r="N149" s="24" t="s">
        <v>521</v>
      </c>
      <c r="O149" s="24" t="s">
        <v>522</v>
      </c>
      <c r="P149" s="98" t="s">
        <v>33</v>
      </c>
      <c r="Q149" s="102" t="s">
        <v>559</v>
      </c>
      <c r="R149" s="30"/>
      <c r="S149" s="14">
        <f t="shared" si="10"/>
        <v>0</v>
      </c>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row>
    <row r="150" spans="1:256" ht="24.6" customHeight="1">
      <c r="A150" s="339" t="s">
        <v>955</v>
      </c>
      <c r="B150" s="327"/>
      <c r="C150" s="327"/>
      <c r="D150" s="340"/>
      <c r="E150" s="327"/>
      <c r="F150" s="327"/>
      <c r="G150" s="327"/>
      <c r="H150" s="327"/>
      <c r="I150" s="327"/>
      <c r="J150" s="328"/>
      <c r="K150" s="85"/>
      <c r="L150" s="86"/>
      <c r="M150" s="87"/>
      <c r="N150" s="87"/>
      <c r="O150" s="87"/>
      <c r="P150" s="87"/>
      <c r="Q150" s="103"/>
      <c r="R150" s="88"/>
      <c r="S150" s="14">
        <f t="shared" si="10"/>
        <v>0</v>
      </c>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row>
    <row r="151" spans="1:256" ht="128.25" customHeight="1">
      <c r="A151" s="187"/>
      <c r="B151" s="276" t="s">
        <v>944</v>
      </c>
      <c r="C151" s="98" t="s">
        <v>560</v>
      </c>
      <c r="D151" s="101" t="s">
        <v>936</v>
      </c>
      <c r="E151" s="242">
        <v>143</v>
      </c>
      <c r="F151" s="26">
        <f t="shared" si="9"/>
        <v>143</v>
      </c>
      <c r="G151" s="34"/>
      <c r="H151" s="247">
        <v>250</v>
      </c>
      <c r="I151" s="24" t="s">
        <v>561</v>
      </c>
      <c r="J151" s="24" t="s">
        <v>116</v>
      </c>
      <c r="K151" s="52" t="s">
        <v>562</v>
      </c>
      <c r="L151" s="92"/>
      <c r="M151" s="24" t="s">
        <v>118</v>
      </c>
      <c r="N151" s="24"/>
      <c r="O151" s="24"/>
      <c r="P151" s="98" t="s">
        <v>79</v>
      </c>
      <c r="Q151" s="101" t="s">
        <v>563</v>
      </c>
      <c r="R151" s="30"/>
      <c r="S151" s="14">
        <f t="shared" si="10"/>
        <v>0</v>
      </c>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row>
    <row r="152" spans="1:256" ht="116.25" customHeight="1">
      <c r="A152" s="186"/>
      <c r="B152" s="276" t="s">
        <v>945</v>
      </c>
      <c r="C152" s="98" t="s">
        <v>564</v>
      </c>
      <c r="D152" s="101" t="s">
        <v>937</v>
      </c>
      <c r="E152" s="242">
        <v>143</v>
      </c>
      <c r="F152" s="26">
        <f t="shared" si="9"/>
        <v>143</v>
      </c>
      <c r="G152" s="34"/>
      <c r="H152" s="247">
        <v>250</v>
      </c>
      <c r="I152" s="24" t="s">
        <v>561</v>
      </c>
      <c r="J152" s="24" t="s">
        <v>116</v>
      </c>
      <c r="K152" s="52" t="s">
        <v>562</v>
      </c>
      <c r="L152" s="92"/>
      <c r="M152" s="24" t="s">
        <v>118</v>
      </c>
      <c r="N152" s="24"/>
      <c r="O152" s="24"/>
      <c r="P152" s="98" t="s">
        <v>79</v>
      </c>
      <c r="Q152" s="101" t="s">
        <v>565</v>
      </c>
      <c r="R152" s="30"/>
      <c r="S152" s="14">
        <f t="shared" si="10"/>
        <v>0</v>
      </c>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row>
    <row r="153" spans="1:256" ht="128.25" customHeight="1">
      <c r="A153" s="186"/>
      <c r="B153" s="276" t="s">
        <v>946</v>
      </c>
      <c r="C153" s="98" t="s">
        <v>566</v>
      </c>
      <c r="D153" s="102" t="s">
        <v>938</v>
      </c>
      <c r="E153" s="242">
        <v>143</v>
      </c>
      <c r="F153" s="26">
        <f t="shared" si="9"/>
        <v>143</v>
      </c>
      <c r="G153" s="34"/>
      <c r="H153" s="247">
        <v>250</v>
      </c>
      <c r="I153" s="24" t="s">
        <v>561</v>
      </c>
      <c r="J153" s="24" t="s">
        <v>116</v>
      </c>
      <c r="K153" s="52" t="s">
        <v>562</v>
      </c>
      <c r="L153" s="92"/>
      <c r="M153" s="24" t="s">
        <v>118</v>
      </c>
      <c r="N153" s="24"/>
      <c r="O153" s="24"/>
      <c r="P153" s="98" t="s">
        <v>79</v>
      </c>
      <c r="Q153" s="102" t="s">
        <v>567</v>
      </c>
      <c r="R153" s="30"/>
      <c r="S153" s="14">
        <f t="shared" si="10"/>
        <v>0</v>
      </c>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row>
    <row r="154" spans="1:256" ht="24.6" customHeight="1">
      <c r="A154" s="338" t="s">
        <v>568</v>
      </c>
      <c r="B154" s="327"/>
      <c r="C154" s="327"/>
      <c r="D154" s="327"/>
      <c r="E154" s="327"/>
      <c r="F154" s="327"/>
      <c r="G154" s="327"/>
      <c r="H154" s="327"/>
      <c r="I154" s="327"/>
      <c r="J154" s="328"/>
      <c r="K154" s="85"/>
      <c r="L154" s="86"/>
      <c r="M154" s="87"/>
      <c r="N154" s="87"/>
      <c r="O154" s="87"/>
      <c r="P154" s="87"/>
      <c r="Q154" s="87"/>
      <c r="R154" s="88"/>
      <c r="S154" s="14">
        <f t="shared" si="10"/>
        <v>0</v>
      </c>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row>
    <row r="155" spans="1:256" ht="125.1" customHeight="1">
      <c r="A155" s="104"/>
      <c r="B155" s="266" t="s">
        <v>956</v>
      </c>
      <c r="C155" s="24" t="s">
        <v>569</v>
      </c>
      <c r="D155" s="24" t="s">
        <v>570</v>
      </c>
      <c r="E155" s="242">
        <v>199</v>
      </c>
      <c r="F155" s="26">
        <f>E155-E155*$F$1</f>
        <v>199</v>
      </c>
      <c r="G155" s="34"/>
      <c r="H155" s="247">
        <v>350</v>
      </c>
      <c r="I155" s="24" t="s">
        <v>568</v>
      </c>
      <c r="J155" s="24" t="s">
        <v>116</v>
      </c>
      <c r="K155" s="24" t="s">
        <v>571</v>
      </c>
      <c r="L155" s="286"/>
      <c r="M155" s="24" t="s">
        <v>118</v>
      </c>
      <c r="N155" s="24" t="s">
        <v>572</v>
      </c>
      <c r="O155" s="105" t="s">
        <v>573</v>
      </c>
      <c r="P155" s="105" t="s">
        <v>574</v>
      </c>
      <c r="Q155" s="45" t="s">
        <v>575</v>
      </c>
      <c r="R155" s="23"/>
      <c r="S155" s="14">
        <f t="shared" si="10"/>
        <v>0</v>
      </c>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row>
    <row r="156" spans="1:256" ht="123.75" customHeight="1">
      <c r="A156" s="104"/>
      <c r="B156" s="266" t="s">
        <v>957</v>
      </c>
      <c r="C156" s="24" t="s">
        <v>576</v>
      </c>
      <c r="D156" s="24" t="s">
        <v>577</v>
      </c>
      <c r="E156" s="242">
        <v>199</v>
      </c>
      <c r="F156" s="26">
        <f>E156-E156*$F$1</f>
        <v>199</v>
      </c>
      <c r="G156" s="34"/>
      <c r="H156" s="247">
        <v>350</v>
      </c>
      <c r="I156" s="24" t="s">
        <v>568</v>
      </c>
      <c r="J156" s="24" t="s">
        <v>116</v>
      </c>
      <c r="K156" s="24" t="s">
        <v>578</v>
      </c>
      <c r="L156" s="286"/>
      <c r="M156" s="24" t="s">
        <v>118</v>
      </c>
      <c r="N156" s="24" t="s">
        <v>572</v>
      </c>
      <c r="O156" s="105" t="s">
        <v>573</v>
      </c>
      <c r="P156" s="105" t="s">
        <v>574</v>
      </c>
      <c r="Q156" s="45" t="s">
        <v>579</v>
      </c>
      <c r="R156" s="23"/>
      <c r="S156" s="14">
        <f t="shared" si="10"/>
        <v>0</v>
      </c>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row>
    <row r="157" spans="1:256" ht="120.75" customHeight="1">
      <c r="A157" s="56"/>
      <c r="B157" s="266" t="s">
        <v>943</v>
      </c>
      <c r="C157" s="23" t="s">
        <v>581</v>
      </c>
      <c r="D157" s="141" t="s">
        <v>582</v>
      </c>
      <c r="E157" s="242">
        <v>199</v>
      </c>
      <c r="F157" s="26">
        <f>E157-E157*$F$1</f>
        <v>199</v>
      </c>
      <c r="G157" s="34"/>
      <c r="H157" s="247">
        <v>350</v>
      </c>
      <c r="I157" s="24" t="s">
        <v>568</v>
      </c>
      <c r="J157" s="24" t="s">
        <v>116</v>
      </c>
      <c r="K157" s="52" t="s">
        <v>583</v>
      </c>
      <c r="L157" s="283"/>
      <c r="M157" s="24" t="s">
        <v>118</v>
      </c>
      <c r="N157" s="24" t="s">
        <v>572</v>
      </c>
      <c r="O157" s="64">
        <v>24</v>
      </c>
      <c r="P157" s="105" t="s">
        <v>574</v>
      </c>
      <c r="Q157" s="27" t="s">
        <v>584</v>
      </c>
      <c r="R157" s="30"/>
      <c r="S157" s="14">
        <f t="shared" si="10"/>
        <v>0</v>
      </c>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row>
    <row r="158" spans="1:256" ht="114" customHeight="1">
      <c r="A158" s="56"/>
      <c r="B158" s="265" t="s">
        <v>585</v>
      </c>
      <c r="C158" s="49">
        <v>418</v>
      </c>
      <c r="D158" s="24" t="s">
        <v>586</v>
      </c>
      <c r="E158" s="242">
        <v>69.5</v>
      </c>
      <c r="F158" s="26">
        <f>E158-E158*$F$1</f>
        <v>69.5</v>
      </c>
      <c r="G158" s="34"/>
      <c r="H158" s="247">
        <v>125</v>
      </c>
      <c r="I158" s="24" t="s">
        <v>568</v>
      </c>
      <c r="J158" s="24" t="s">
        <v>116</v>
      </c>
      <c r="K158" s="52" t="s">
        <v>587</v>
      </c>
      <c r="L158" s="284"/>
      <c r="M158" s="24" t="s">
        <v>520</v>
      </c>
      <c r="N158" s="24" t="s">
        <v>580</v>
      </c>
      <c r="O158" s="64">
        <v>8</v>
      </c>
      <c r="P158" s="24" t="s">
        <v>33</v>
      </c>
      <c r="Q158" s="24" t="s">
        <v>588</v>
      </c>
      <c r="R158" s="30"/>
      <c r="S158" s="14">
        <f t="shared" si="10"/>
        <v>0</v>
      </c>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row>
    <row r="159" spans="1:256" ht="119.25" customHeight="1">
      <c r="A159" s="56"/>
      <c r="B159" s="265" t="s">
        <v>589</v>
      </c>
      <c r="C159" s="49">
        <v>417</v>
      </c>
      <c r="D159" s="24" t="s">
        <v>590</v>
      </c>
      <c r="E159" s="242">
        <v>69.5</v>
      </c>
      <c r="F159" s="26">
        <f>E159-E159*$F$1</f>
        <v>69.5</v>
      </c>
      <c r="G159" s="34"/>
      <c r="H159" s="247">
        <v>125</v>
      </c>
      <c r="I159" s="24" t="s">
        <v>568</v>
      </c>
      <c r="J159" s="24" t="s">
        <v>116</v>
      </c>
      <c r="K159" s="52" t="s">
        <v>591</v>
      </c>
      <c r="L159" s="284"/>
      <c r="M159" s="24" t="s">
        <v>520</v>
      </c>
      <c r="N159" s="24" t="s">
        <v>580</v>
      </c>
      <c r="O159" s="64">
        <v>8</v>
      </c>
      <c r="P159" s="24" t="s">
        <v>33</v>
      </c>
      <c r="Q159" s="24" t="s">
        <v>592</v>
      </c>
      <c r="R159" s="30"/>
      <c r="S159" s="14">
        <f t="shared" si="10"/>
        <v>0</v>
      </c>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row>
    <row r="160" spans="1:256" ht="24.6" customHeight="1">
      <c r="A160" s="335" t="s">
        <v>593</v>
      </c>
      <c r="B160" s="336"/>
      <c r="C160" s="336"/>
      <c r="D160" s="336"/>
      <c r="E160" s="336"/>
      <c r="F160" s="336"/>
      <c r="G160" s="336"/>
      <c r="H160" s="336"/>
      <c r="I160" s="336"/>
      <c r="J160" s="337"/>
      <c r="K160" s="85"/>
      <c r="L160" s="86"/>
      <c r="M160" s="87"/>
      <c r="N160" s="87"/>
      <c r="O160" s="87"/>
      <c r="P160" s="87"/>
      <c r="Q160" s="87"/>
      <c r="R160" s="88"/>
      <c r="S160" s="14">
        <f t="shared" si="10"/>
        <v>0</v>
      </c>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row>
    <row r="161" spans="1:256" ht="105.75" customHeight="1">
      <c r="A161" s="56"/>
      <c r="B161" s="265" t="s">
        <v>594</v>
      </c>
      <c r="C161" s="64">
        <v>60001</v>
      </c>
      <c r="D161" s="24" t="s">
        <v>595</v>
      </c>
      <c r="E161" s="242">
        <v>167</v>
      </c>
      <c r="F161" s="26">
        <f>E161-E161*$F$1</f>
        <v>167</v>
      </c>
      <c r="G161" s="34"/>
      <c r="H161" s="247">
        <v>290</v>
      </c>
      <c r="I161" s="24" t="s">
        <v>596</v>
      </c>
      <c r="J161" s="24" t="s">
        <v>116</v>
      </c>
      <c r="K161" s="52" t="s">
        <v>597</v>
      </c>
      <c r="L161" s="46"/>
      <c r="M161" s="24" t="s">
        <v>118</v>
      </c>
      <c r="N161" s="24" t="s">
        <v>598</v>
      </c>
      <c r="O161" s="64">
        <v>16</v>
      </c>
      <c r="P161" s="24" t="s">
        <v>328</v>
      </c>
      <c r="Q161" s="24" t="s">
        <v>599</v>
      </c>
      <c r="R161" s="30"/>
      <c r="S161" s="14">
        <f t="shared" si="10"/>
        <v>0</v>
      </c>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row>
    <row r="162" spans="1:256" ht="117" customHeight="1">
      <c r="A162" s="56"/>
      <c r="B162" s="264" t="s">
        <v>600</v>
      </c>
      <c r="C162" s="64">
        <v>60002</v>
      </c>
      <c r="D162" s="24" t="s">
        <v>601</v>
      </c>
      <c r="E162" s="242">
        <v>167</v>
      </c>
      <c r="F162" s="26">
        <f>E162-E162*$F$1</f>
        <v>167</v>
      </c>
      <c r="G162" s="34"/>
      <c r="H162" s="247">
        <v>290</v>
      </c>
      <c r="I162" s="24" t="s">
        <v>596</v>
      </c>
      <c r="J162" s="24" t="s">
        <v>116</v>
      </c>
      <c r="K162" s="52" t="s">
        <v>602</v>
      </c>
      <c r="L162" s="46"/>
      <c r="M162" s="24" t="s">
        <v>118</v>
      </c>
      <c r="N162" s="24" t="s">
        <v>598</v>
      </c>
      <c r="O162" s="64">
        <v>16</v>
      </c>
      <c r="P162" s="24" t="s">
        <v>328</v>
      </c>
      <c r="Q162" s="24" t="s">
        <v>603</v>
      </c>
      <c r="R162" s="30"/>
      <c r="S162" s="14">
        <f t="shared" si="10"/>
        <v>0</v>
      </c>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row>
    <row r="163" spans="1:256" ht="24.6" customHeight="1">
      <c r="A163" s="335" t="s">
        <v>604</v>
      </c>
      <c r="B163" s="336"/>
      <c r="C163" s="336"/>
      <c r="D163" s="336"/>
      <c r="E163" s="336"/>
      <c r="F163" s="336"/>
      <c r="G163" s="336"/>
      <c r="H163" s="336"/>
      <c r="I163" s="336"/>
      <c r="J163" s="337"/>
      <c r="K163" s="85"/>
      <c r="L163" s="86"/>
      <c r="M163" s="87"/>
      <c r="N163" s="87"/>
      <c r="O163" s="87"/>
      <c r="P163" s="87"/>
      <c r="Q163" s="87"/>
      <c r="R163" s="88"/>
      <c r="S163" s="14">
        <f t="shared" si="10"/>
        <v>0</v>
      </c>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row>
    <row r="164" spans="1:256" ht="121.5" customHeight="1">
      <c r="A164" s="51"/>
      <c r="B164" s="265" t="s">
        <v>605</v>
      </c>
      <c r="C164" s="44">
        <v>589</v>
      </c>
      <c r="D164" s="24" t="s">
        <v>606</v>
      </c>
      <c r="E164" s="242">
        <v>84</v>
      </c>
      <c r="F164" s="26">
        <f t="shared" ref="F164:F178" si="11">E164-E164*$F$1</f>
        <v>84</v>
      </c>
      <c r="G164" s="34"/>
      <c r="H164" s="247">
        <v>149</v>
      </c>
      <c r="I164" s="24" t="s">
        <v>604</v>
      </c>
      <c r="J164" s="24" t="s">
        <v>49</v>
      </c>
      <c r="K164" s="31" t="s">
        <v>607</v>
      </c>
      <c r="L164" s="283" t="s">
        <v>608</v>
      </c>
      <c r="M164" s="24" t="s">
        <v>520</v>
      </c>
      <c r="N164" s="45" t="s">
        <v>609</v>
      </c>
      <c r="O164" s="105" t="s">
        <v>610</v>
      </c>
      <c r="P164" s="45" t="s">
        <v>33</v>
      </c>
      <c r="Q164" s="45" t="s">
        <v>611</v>
      </c>
      <c r="R164" s="23"/>
      <c r="S164" s="14">
        <f t="shared" si="10"/>
        <v>0</v>
      </c>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row>
    <row r="165" spans="1:256" ht="121.5" customHeight="1">
      <c r="A165" s="51"/>
      <c r="B165" s="265" t="s">
        <v>612</v>
      </c>
      <c r="C165" s="49">
        <v>583</v>
      </c>
      <c r="D165" s="24" t="s">
        <v>613</v>
      </c>
      <c r="E165" s="242">
        <v>84</v>
      </c>
      <c r="F165" s="26">
        <f t="shared" si="11"/>
        <v>84</v>
      </c>
      <c r="G165" s="34"/>
      <c r="H165" s="247">
        <v>149</v>
      </c>
      <c r="I165" s="24" t="s">
        <v>604</v>
      </c>
      <c r="J165" s="24" t="s">
        <v>49</v>
      </c>
      <c r="K165" s="31" t="s">
        <v>614</v>
      </c>
      <c r="L165" s="284"/>
      <c r="M165" s="24" t="s">
        <v>520</v>
      </c>
      <c r="N165" s="45" t="s">
        <v>609</v>
      </c>
      <c r="O165" s="105" t="s">
        <v>610</v>
      </c>
      <c r="P165" s="45" t="s">
        <v>33</v>
      </c>
      <c r="Q165" s="45" t="s">
        <v>615</v>
      </c>
      <c r="R165" s="23"/>
      <c r="S165" s="14">
        <f t="shared" si="10"/>
        <v>0</v>
      </c>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row>
    <row r="166" spans="1:256" ht="121.5" customHeight="1">
      <c r="A166" s="51"/>
      <c r="B166" s="265" t="s">
        <v>616</v>
      </c>
      <c r="C166" s="49">
        <v>584</v>
      </c>
      <c r="D166" s="45" t="s">
        <v>617</v>
      </c>
      <c r="E166" s="242">
        <v>84</v>
      </c>
      <c r="F166" s="26">
        <f t="shared" si="11"/>
        <v>84</v>
      </c>
      <c r="G166" s="34"/>
      <c r="H166" s="247">
        <v>149</v>
      </c>
      <c r="I166" s="24" t="s">
        <v>604</v>
      </c>
      <c r="J166" s="24" t="s">
        <v>49</v>
      </c>
      <c r="K166" s="31" t="s">
        <v>618</v>
      </c>
      <c r="L166" s="284"/>
      <c r="M166" s="24" t="s">
        <v>520</v>
      </c>
      <c r="N166" s="45" t="s">
        <v>609</v>
      </c>
      <c r="O166" s="105" t="s">
        <v>610</v>
      </c>
      <c r="P166" s="45" t="s">
        <v>33</v>
      </c>
      <c r="Q166" s="45" t="s">
        <v>619</v>
      </c>
      <c r="R166" s="23"/>
      <c r="S166" s="14">
        <f t="shared" si="10"/>
        <v>0</v>
      </c>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row>
    <row r="167" spans="1:256" ht="127.5" customHeight="1">
      <c r="A167" s="51"/>
      <c r="B167" s="265" t="s">
        <v>620</v>
      </c>
      <c r="C167" s="44">
        <v>591</v>
      </c>
      <c r="D167" s="45" t="s">
        <v>621</v>
      </c>
      <c r="E167" s="242">
        <v>84</v>
      </c>
      <c r="F167" s="26">
        <f t="shared" si="11"/>
        <v>84</v>
      </c>
      <c r="G167" s="34"/>
      <c r="H167" s="247">
        <v>149</v>
      </c>
      <c r="I167" s="24" t="s">
        <v>604</v>
      </c>
      <c r="J167" s="24" t="s">
        <v>49</v>
      </c>
      <c r="K167" s="31" t="s">
        <v>622</v>
      </c>
      <c r="L167" s="284"/>
      <c r="M167" s="24" t="s">
        <v>520</v>
      </c>
      <c r="N167" s="45" t="s">
        <v>609</v>
      </c>
      <c r="O167" s="105" t="s">
        <v>610</v>
      </c>
      <c r="P167" s="45" t="s">
        <v>33</v>
      </c>
      <c r="Q167" s="45" t="s">
        <v>623</v>
      </c>
      <c r="R167" s="23"/>
      <c r="S167" s="14">
        <f t="shared" si="10"/>
        <v>0</v>
      </c>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row>
    <row r="168" spans="1:256" ht="129" customHeight="1">
      <c r="A168" s="51"/>
      <c r="B168" s="265" t="s">
        <v>624</v>
      </c>
      <c r="C168" s="44">
        <v>590</v>
      </c>
      <c r="D168" s="45" t="s">
        <v>625</v>
      </c>
      <c r="E168" s="242">
        <v>84</v>
      </c>
      <c r="F168" s="26">
        <f t="shared" si="11"/>
        <v>84</v>
      </c>
      <c r="G168" s="34"/>
      <c r="H168" s="247">
        <v>149</v>
      </c>
      <c r="I168" s="24" t="s">
        <v>604</v>
      </c>
      <c r="J168" s="24" t="s">
        <v>49</v>
      </c>
      <c r="K168" s="35" t="s">
        <v>626</v>
      </c>
      <c r="L168" s="284"/>
      <c r="M168" s="24" t="s">
        <v>520</v>
      </c>
      <c r="N168" s="45" t="s">
        <v>609</v>
      </c>
      <c r="O168" s="105" t="s">
        <v>627</v>
      </c>
      <c r="P168" s="45" t="s">
        <v>33</v>
      </c>
      <c r="Q168" s="45" t="s">
        <v>628</v>
      </c>
      <c r="R168" s="23"/>
      <c r="S168" s="14">
        <f t="shared" si="10"/>
        <v>0</v>
      </c>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row>
    <row r="169" spans="1:256" ht="121.5" customHeight="1">
      <c r="A169" s="51"/>
      <c r="B169" s="265" t="s">
        <v>629</v>
      </c>
      <c r="C169" s="44">
        <v>619</v>
      </c>
      <c r="D169" s="24" t="s">
        <v>630</v>
      </c>
      <c r="E169" s="242">
        <v>84</v>
      </c>
      <c r="F169" s="26">
        <f t="shared" si="11"/>
        <v>84</v>
      </c>
      <c r="G169" s="34"/>
      <c r="H169" s="247">
        <v>149</v>
      </c>
      <c r="I169" s="24" t="s">
        <v>604</v>
      </c>
      <c r="J169" s="24" t="s">
        <v>49</v>
      </c>
      <c r="K169" s="52" t="s">
        <v>631</v>
      </c>
      <c r="L169" s="284"/>
      <c r="M169" s="24" t="s">
        <v>520</v>
      </c>
      <c r="N169" s="45" t="s">
        <v>609</v>
      </c>
      <c r="O169" s="105" t="s">
        <v>610</v>
      </c>
      <c r="P169" s="45" t="s">
        <v>33</v>
      </c>
      <c r="Q169" s="45" t="s">
        <v>632</v>
      </c>
      <c r="R169" s="23"/>
      <c r="S169" s="14">
        <f t="shared" si="10"/>
        <v>0</v>
      </c>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row>
    <row r="170" spans="1:256" ht="121.5" customHeight="1">
      <c r="A170" s="51"/>
      <c r="B170" s="265" t="s">
        <v>633</v>
      </c>
      <c r="C170" s="44">
        <v>617</v>
      </c>
      <c r="D170" s="24" t="s">
        <v>634</v>
      </c>
      <c r="E170" s="242">
        <v>84</v>
      </c>
      <c r="F170" s="26">
        <f t="shared" si="11"/>
        <v>84</v>
      </c>
      <c r="G170" s="34"/>
      <c r="H170" s="247">
        <v>149</v>
      </c>
      <c r="I170" s="24" t="s">
        <v>604</v>
      </c>
      <c r="J170" s="24" t="s">
        <v>49</v>
      </c>
      <c r="K170" s="52" t="s">
        <v>635</v>
      </c>
      <c r="L170" s="284"/>
      <c r="M170" s="24" t="s">
        <v>520</v>
      </c>
      <c r="N170" s="45" t="s">
        <v>609</v>
      </c>
      <c r="O170" s="105" t="s">
        <v>610</v>
      </c>
      <c r="P170" s="45" t="s">
        <v>33</v>
      </c>
      <c r="Q170" s="45" t="s">
        <v>636</v>
      </c>
      <c r="R170" s="23"/>
      <c r="S170" s="14">
        <f t="shared" si="10"/>
        <v>0</v>
      </c>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row>
    <row r="171" spans="1:256" ht="130.5" customHeight="1">
      <c r="A171" s="51"/>
      <c r="B171" s="265" t="s">
        <v>637</v>
      </c>
      <c r="C171" s="44">
        <v>618</v>
      </c>
      <c r="D171" s="24" t="s">
        <v>638</v>
      </c>
      <c r="E171" s="242">
        <v>84</v>
      </c>
      <c r="F171" s="26">
        <f t="shared" si="11"/>
        <v>84</v>
      </c>
      <c r="G171" s="34"/>
      <c r="H171" s="247">
        <v>149</v>
      </c>
      <c r="I171" s="24" t="s">
        <v>604</v>
      </c>
      <c r="J171" s="24" t="s">
        <v>49</v>
      </c>
      <c r="K171" s="52" t="s">
        <v>639</v>
      </c>
      <c r="L171" s="284"/>
      <c r="M171" s="24" t="s">
        <v>520</v>
      </c>
      <c r="N171" s="45" t="s">
        <v>609</v>
      </c>
      <c r="O171" s="105"/>
      <c r="P171" s="45" t="s">
        <v>33</v>
      </c>
      <c r="Q171" s="45" t="s">
        <v>640</v>
      </c>
      <c r="R171" s="23"/>
      <c r="S171" s="14">
        <f t="shared" ref="S171:S203" si="12">R171*F171</f>
        <v>0</v>
      </c>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row>
    <row r="172" spans="1:256" ht="121.5" customHeight="1">
      <c r="A172" s="51"/>
      <c r="B172" s="265" t="s">
        <v>641</v>
      </c>
      <c r="C172" s="44">
        <v>620</v>
      </c>
      <c r="D172" s="24" t="s">
        <v>642</v>
      </c>
      <c r="E172" s="242">
        <v>84</v>
      </c>
      <c r="F172" s="26">
        <f t="shared" si="11"/>
        <v>84</v>
      </c>
      <c r="G172" s="34"/>
      <c r="H172" s="247">
        <v>149</v>
      </c>
      <c r="I172" s="24" t="s">
        <v>604</v>
      </c>
      <c r="J172" s="24" t="s">
        <v>49</v>
      </c>
      <c r="K172" s="52" t="s">
        <v>643</v>
      </c>
      <c r="L172" s="284"/>
      <c r="M172" s="24" t="s">
        <v>520</v>
      </c>
      <c r="N172" s="45" t="s">
        <v>609</v>
      </c>
      <c r="O172" s="105" t="s">
        <v>610</v>
      </c>
      <c r="P172" s="45" t="s">
        <v>33</v>
      </c>
      <c r="Q172" s="45" t="s">
        <v>644</v>
      </c>
      <c r="R172" s="23"/>
      <c r="S172" s="14">
        <f t="shared" si="12"/>
        <v>0</v>
      </c>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row>
    <row r="173" spans="1:256" ht="132" customHeight="1">
      <c r="A173" s="51"/>
      <c r="B173" s="266" t="s">
        <v>939</v>
      </c>
      <c r="C173" s="44">
        <v>587</v>
      </c>
      <c r="D173" s="24" t="s">
        <v>645</v>
      </c>
      <c r="E173" s="242">
        <v>84</v>
      </c>
      <c r="F173" s="26">
        <f t="shared" si="11"/>
        <v>84</v>
      </c>
      <c r="G173" s="34"/>
      <c r="H173" s="247">
        <v>149</v>
      </c>
      <c r="I173" s="24" t="s">
        <v>604</v>
      </c>
      <c r="J173" s="24" t="s">
        <v>49</v>
      </c>
      <c r="K173" s="52" t="s">
        <v>646</v>
      </c>
      <c r="L173" s="284"/>
      <c r="M173" s="24" t="s">
        <v>520</v>
      </c>
      <c r="N173" s="45" t="s">
        <v>609</v>
      </c>
      <c r="O173" s="105" t="s">
        <v>610</v>
      </c>
      <c r="P173" s="45" t="s">
        <v>33</v>
      </c>
      <c r="Q173" s="45" t="s">
        <v>647</v>
      </c>
      <c r="R173" s="23"/>
      <c r="S173" s="14">
        <f t="shared" si="12"/>
        <v>0</v>
      </c>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row>
    <row r="174" spans="1:256" ht="120" customHeight="1">
      <c r="A174" s="51"/>
      <c r="B174" s="265" t="s">
        <v>648</v>
      </c>
      <c r="C174" s="24" t="s">
        <v>649</v>
      </c>
      <c r="D174" s="24" t="s">
        <v>650</v>
      </c>
      <c r="E174" s="242">
        <v>84</v>
      </c>
      <c r="F174" s="26">
        <f t="shared" si="11"/>
        <v>84</v>
      </c>
      <c r="G174" s="34"/>
      <c r="H174" s="247">
        <v>149</v>
      </c>
      <c r="I174" s="24" t="s">
        <v>604</v>
      </c>
      <c r="J174" s="24" t="s">
        <v>49</v>
      </c>
      <c r="K174" s="52" t="s">
        <v>651</v>
      </c>
      <c r="L174" s="284"/>
      <c r="M174" s="24" t="s">
        <v>520</v>
      </c>
      <c r="N174" s="45" t="s">
        <v>609</v>
      </c>
      <c r="O174" s="45" t="s">
        <v>610</v>
      </c>
      <c r="P174" s="45" t="s">
        <v>33</v>
      </c>
      <c r="Q174" s="45" t="s">
        <v>652</v>
      </c>
      <c r="R174" s="30"/>
      <c r="S174" s="14">
        <f t="shared" si="12"/>
        <v>0</v>
      </c>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row>
    <row r="175" spans="1:256" ht="123" customHeight="1">
      <c r="A175" s="51"/>
      <c r="B175" s="266" t="s">
        <v>941</v>
      </c>
      <c r="C175" s="24" t="s">
        <v>653</v>
      </c>
      <c r="D175" s="24" t="s">
        <v>654</v>
      </c>
      <c r="E175" s="242">
        <v>84</v>
      </c>
      <c r="F175" s="26">
        <f t="shared" si="11"/>
        <v>84</v>
      </c>
      <c r="G175" s="34"/>
      <c r="H175" s="247">
        <v>149</v>
      </c>
      <c r="I175" s="24" t="s">
        <v>604</v>
      </c>
      <c r="J175" s="24" t="s">
        <v>49</v>
      </c>
      <c r="K175" s="52" t="s">
        <v>655</v>
      </c>
      <c r="L175" s="284"/>
      <c r="M175" s="24" t="s">
        <v>520</v>
      </c>
      <c r="N175" s="45" t="s">
        <v>609</v>
      </c>
      <c r="O175" s="45" t="s">
        <v>610</v>
      </c>
      <c r="P175" s="45" t="s">
        <v>33</v>
      </c>
      <c r="Q175" s="45" t="s">
        <v>656</v>
      </c>
      <c r="R175" s="30"/>
      <c r="S175" s="14">
        <f t="shared" si="12"/>
        <v>0</v>
      </c>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row>
    <row r="176" spans="1:256" ht="120" customHeight="1">
      <c r="A176" s="51"/>
      <c r="B176" s="265" t="s">
        <v>657</v>
      </c>
      <c r="C176" s="24" t="s">
        <v>658</v>
      </c>
      <c r="D176" s="24" t="s">
        <v>659</v>
      </c>
      <c r="E176" s="242">
        <v>84</v>
      </c>
      <c r="F176" s="26">
        <f t="shared" si="11"/>
        <v>84</v>
      </c>
      <c r="G176" s="34"/>
      <c r="H176" s="247">
        <v>149</v>
      </c>
      <c r="I176" s="24" t="s">
        <v>604</v>
      </c>
      <c r="J176" s="24" t="s">
        <v>49</v>
      </c>
      <c r="K176" s="52" t="s">
        <v>660</v>
      </c>
      <c r="L176" s="284"/>
      <c r="M176" s="24" t="s">
        <v>520</v>
      </c>
      <c r="N176" s="45" t="s">
        <v>609</v>
      </c>
      <c r="O176" s="45" t="s">
        <v>610</v>
      </c>
      <c r="P176" s="45" t="s">
        <v>33</v>
      </c>
      <c r="Q176" s="45" t="s">
        <v>661</v>
      </c>
      <c r="R176" s="30"/>
      <c r="S176" s="14">
        <f t="shared" si="12"/>
        <v>0</v>
      </c>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row>
    <row r="177" spans="1:256" ht="118.5" customHeight="1">
      <c r="A177" s="51"/>
      <c r="B177" s="266" t="s">
        <v>942</v>
      </c>
      <c r="C177" s="24" t="s">
        <v>662</v>
      </c>
      <c r="D177" s="24" t="s">
        <v>663</v>
      </c>
      <c r="E177" s="242">
        <v>84</v>
      </c>
      <c r="F177" s="26">
        <f t="shared" si="11"/>
        <v>84</v>
      </c>
      <c r="G177" s="34"/>
      <c r="H177" s="247">
        <v>149</v>
      </c>
      <c r="I177" s="24" t="s">
        <v>664</v>
      </c>
      <c r="J177" s="24" t="s">
        <v>49</v>
      </c>
      <c r="K177" s="52" t="s">
        <v>665</v>
      </c>
      <c r="L177" s="284"/>
      <c r="M177" s="24" t="s">
        <v>520</v>
      </c>
      <c r="N177" s="45" t="s">
        <v>609</v>
      </c>
      <c r="O177" s="45" t="s">
        <v>610</v>
      </c>
      <c r="P177" s="45" t="s">
        <v>33</v>
      </c>
      <c r="Q177" s="45" t="s">
        <v>666</v>
      </c>
      <c r="R177" s="30"/>
      <c r="S177" s="14">
        <f t="shared" si="12"/>
        <v>0</v>
      </c>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row>
    <row r="178" spans="1:256" ht="111.75" customHeight="1">
      <c r="A178" s="51"/>
      <c r="B178" s="266" t="s">
        <v>940</v>
      </c>
      <c r="C178" s="24" t="s">
        <v>667</v>
      </c>
      <c r="D178" s="24" t="s">
        <v>668</v>
      </c>
      <c r="E178" s="242">
        <v>84</v>
      </c>
      <c r="F178" s="26">
        <f t="shared" si="11"/>
        <v>84</v>
      </c>
      <c r="G178" s="34"/>
      <c r="H178" s="247">
        <v>149</v>
      </c>
      <c r="I178" s="24" t="s">
        <v>604</v>
      </c>
      <c r="J178" s="24" t="s">
        <v>49</v>
      </c>
      <c r="K178" s="52" t="s">
        <v>669</v>
      </c>
      <c r="L178" s="284"/>
      <c r="M178" s="24" t="s">
        <v>520</v>
      </c>
      <c r="N178" s="45" t="s">
        <v>609</v>
      </c>
      <c r="O178" s="45" t="s">
        <v>610</v>
      </c>
      <c r="P178" s="45" t="s">
        <v>33</v>
      </c>
      <c r="Q178" s="45" t="s">
        <v>670</v>
      </c>
      <c r="R178" s="30"/>
      <c r="S178" s="14">
        <f t="shared" si="12"/>
        <v>0</v>
      </c>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row>
    <row r="179" spans="1:256" ht="54.2" customHeight="1">
      <c r="A179" s="329" t="s">
        <v>671</v>
      </c>
      <c r="B179" s="330"/>
      <c r="C179" s="330"/>
      <c r="D179" s="330"/>
      <c r="E179" s="330"/>
      <c r="F179" s="330"/>
      <c r="G179" s="330"/>
      <c r="H179" s="330"/>
      <c r="I179" s="330"/>
      <c r="J179" s="331"/>
      <c r="K179" s="90"/>
      <c r="L179" s="36"/>
      <c r="M179" s="36"/>
      <c r="N179" s="36"/>
      <c r="O179" s="36"/>
      <c r="P179" s="36"/>
      <c r="Q179" s="36"/>
      <c r="R179" s="37"/>
      <c r="S179" s="14">
        <f t="shared" si="12"/>
        <v>0</v>
      </c>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row>
    <row r="180" spans="1:256" ht="24.6" hidden="1" customHeight="1">
      <c r="A180" s="332" t="s">
        <v>672</v>
      </c>
      <c r="B180" s="333"/>
      <c r="C180" s="333"/>
      <c r="D180" s="333"/>
      <c r="E180" s="333"/>
      <c r="F180" s="333"/>
      <c r="G180" s="333"/>
      <c r="H180" s="333"/>
      <c r="I180" s="333"/>
      <c r="J180" s="334"/>
      <c r="K180" s="57"/>
      <c r="L180" s="73"/>
      <c r="M180" s="74"/>
      <c r="N180" s="74"/>
      <c r="O180" s="74"/>
      <c r="P180" s="74"/>
      <c r="Q180" s="74"/>
      <c r="R180" s="75"/>
      <c r="S180" s="14">
        <f t="shared" si="12"/>
        <v>0</v>
      </c>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row>
    <row r="181" spans="1:256" ht="94.5" hidden="1" customHeight="1">
      <c r="A181" s="56"/>
      <c r="B181" s="265" t="s">
        <v>673</v>
      </c>
      <c r="C181" s="43">
        <v>399</v>
      </c>
      <c r="D181" s="24" t="s">
        <v>674</v>
      </c>
      <c r="E181" s="242">
        <f>250</f>
        <v>250</v>
      </c>
      <c r="F181" s="26">
        <f>E181-E181*$F$1</f>
        <v>250</v>
      </c>
      <c r="G181" s="34">
        <v>325</v>
      </c>
      <c r="H181" s="25">
        <v>450</v>
      </c>
      <c r="I181" s="24" t="s">
        <v>675</v>
      </c>
      <c r="J181" s="24" t="s">
        <v>49</v>
      </c>
      <c r="K181" s="52" t="s">
        <v>676</v>
      </c>
      <c r="L181" s="60" t="s">
        <v>677</v>
      </c>
      <c r="M181" s="24" t="s">
        <v>520</v>
      </c>
      <c r="N181" s="24" t="s">
        <v>678</v>
      </c>
      <c r="O181" s="24" t="s">
        <v>610</v>
      </c>
      <c r="P181" s="24" t="s">
        <v>328</v>
      </c>
      <c r="Q181" s="24" t="s">
        <v>679</v>
      </c>
      <c r="R181" s="23"/>
      <c r="S181" s="14">
        <f t="shared" si="12"/>
        <v>0</v>
      </c>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row>
    <row r="182" spans="1:256" ht="95.25" hidden="1" customHeight="1">
      <c r="A182" s="56"/>
      <c r="B182" s="265" t="s">
        <v>680</v>
      </c>
      <c r="C182" s="43">
        <v>400</v>
      </c>
      <c r="D182" s="24" t="s">
        <v>681</v>
      </c>
      <c r="E182" s="242">
        <f>250</f>
        <v>250</v>
      </c>
      <c r="F182" s="26">
        <f>E182-E182*$F$1</f>
        <v>250</v>
      </c>
      <c r="G182" s="34">
        <v>325</v>
      </c>
      <c r="H182" s="25">
        <v>450</v>
      </c>
      <c r="I182" s="24" t="s">
        <v>675</v>
      </c>
      <c r="J182" s="24" t="s">
        <v>49</v>
      </c>
      <c r="K182" s="52" t="s">
        <v>682</v>
      </c>
      <c r="L182" s="106"/>
      <c r="M182" s="24" t="s">
        <v>520</v>
      </c>
      <c r="N182" s="24" t="s">
        <v>678</v>
      </c>
      <c r="O182" s="24" t="s">
        <v>610</v>
      </c>
      <c r="P182" s="24" t="s">
        <v>328</v>
      </c>
      <c r="Q182" s="24" t="s">
        <v>683</v>
      </c>
      <c r="R182" s="23"/>
      <c r="S182" s="14">
        <f t="shared" si="12"/>
        <v>0</v>
      </c>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row>
    <row r="183" spans="1:256" ht="98.25" hidden="1" customHeight="1">
      <c r="A183" s="56"/>
      <c r="B183" s="265" t="s">
        <v>684</v>
      </c>
      <c r="C183" s="43">
        <v>401</v>
      </c>
      <c r="D183" s="24" t="s">
        <v>685</v>
      </c>
      <c r="E183" s="242">
        <f>250</f>
        <v>250</v>
      </c>
      <c r="F183" s="26">
        <f>E183-E183*$F$1</f>
        <v>250</v>
      </c>
      <c r="G183" s="34">
        <v>325</v>
      </c>
      <c r="H183" s="25">
        <v>450</v>
      </c>
      <c r="I183" s="24" t="s">
        <v>675</v>
      </c>
      <c r="J183" s="24" t="s">
        <v>49</v>
      </c>
      <c r="K183" s="52" t="s">
        <v>686</v>
      </c>
      <c r="L183" s="106"/>
      <c r="M183" s="24" t="s">
        <v>520</v>
      </c>
      <c r="N183" s="24" t="s">
        <v>678</v>
      </c>
      <c r="O183" s="24" t="s">
        <v>610</v>
      </c>
      <c r="P183" s="24" t="s">
        <v>328</v>
      </c>
      <c r="Q183" s="24" t="s">
        <v>687</v>
      </c>
      <c r="R183" s="23"/>
      <c r="S183" s="14">
        <f t="shared" si="12"/>
        <v>0</v>
      </c>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row>
    <row r="184" spans="1:256" ht="24.6" customHeight="1">
      <c r="A184" s="332" t="s">
        <v>688</v>
      </c>
      <c r="B184" s="333"/>
      <c r="C184" s="333"/>
      <c r="D184" s="333"/>
      <c r="E184" s="333"/>
      <c r="F184" s="333"/>
      <c r="G184" s="333"/>
      <c r="H184" s="333"/>
      <c r="I184" s="333"/>
      <c r="J184" s="334"/>
      <c r="K184" s="57"/>
      <c r="L184" s="73"/>
      <c r="M184" s="74"/>
      <c r="N184" s="74"/>
      <c r="O184" s="74"/>
      <c r="P184" s="74"/>
      <c r="Q184" s="74"/>
      <c r="R184" s="75"/>
      <c r="S184" s="14">
        <f t="shared" si="12"/>
        <v>0</v>
      </c>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row>
    <row r="185" spans="1:256" ht="92.25" customHeight="1">
      <c r="A185" s="56"/>
      <c r="B185" s="265" t="s">
        <v>689</v>
      </c>
      <c r="C185" s="24" t="s">
        <v>690</v>
      </c>
      <c r="D185" s="24" t="s">
        <v>691</v>
      </c>
      <c r="E185" s="242">
        <v>389</v>
      </c>
      <c r="F185" s="26">
        <f>E185-E185*$F$1</f>
        <v>389</v>
      </c>
      <c r="G185" s="34"/>
      <c r="H185" s="25">
        <v>670</v>
      </c>
      <c r="I185" s="24" t="s">
        <v>692</v>
      </c>
      <c r="J185" s="24"/>
      <c r="K185" s="52" t="s">
        <v>693</v>
      </c>
      <c r="L185" s="53" t="s">
        <v>694</v>
      </c>
      <c r="M185" s="24" t="s">
        <v>520</v>
      </c>
      <c r="N185" s="24" t="s">
        <v>695</v>
      </c>
      <c r="O185" s="24"/>
      <c r="P185" s="24" t="s">
        <v>33</v>
      </c>
      <c r="Q185" s="24" t="s">
        <v>696</v>
      </c>
      <c r="R185" s="23"/>
      <c r="S185" s="14">
        <f t="shared" si="12"/>
        <v>0</v>
      </c>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row>
    <row r="186" spans="1:256" ht="24.6" customHeight="1">
      <c r="A186" s="332" t="s">
        <v>697</v>
      </c>
      <c r="B186" s="333"/>
      <c r="C186" s="333"/>
      <c r="D186" s="333"/>
      <c r="E186" s="333"/>
      <c r="F186" s="333"/>
      <c r="G186" s="333"/>
      <c r="H186" s="333"/>
      <c r="I186" s="333"/>
      <c r="J186" s="334"/>
      <c r="K186" s="57"/>
      <c r="L186" s="73"/>
      <c r="M186" s="74"/>
      <c r="N186" s="74"/>
      <c r="O186" s="74"/>
      <c r="P186" s="74"/>
      <c r="Q186" s="74"/>
      <c r="R186" s="75"/>
      <c r="S186" s="14">
        <f t="shared" si="12"/>
        <v>0</v>
      </c>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row>
    <row r="187" spans="1:256" ht="114.75" customHeight="1">
      <c r="A187" s="56"/>
      <c r="B187" s="264" t="s">
        <v>698</v>
      </c>
      <c r="C187" s="24" t="s">
        <v>699</v>
      </c>
      <c r="D187" s="24" t="s">
        <v>700</v>
      </c>
      <c r="E187" s="242">
        <v>165</v>
      </c>
      <c r="F187" s="26">
        <f>E187-E187*$F$1</f>
        <v>165</v>
      </c>
      <c r="G187" s="34"/>
      <c r="H187" s="25">
        <v>290</v>
      </c>
      <c r="I187" s="24" t="s">
        <v>697</v>
      </c>
      <c r="J187" s="24"/>
      <c r="K187" s="52" t="s">
        <v>701</v>
      </c>
      <c r="L187" s="46" t="s">
        <v>702</v>
      </c>
      <c r="M187" s="24" t="s">
        <v>520</v>
      </c>
      <c r="N187" s="24" t="s">
        <v>703</v>
      </c>
      <c r="O187" s="24" t="s">
        <v>610</v>
      </c>
      <c r="P187" s="24" t="s">
        <v>33</v>
      </c>
      <c r="Q187" s="24" t="s">
        <v>704</v>
      </c>
      <c r="R187" s="30"/>
      <c r="S187" s="14">
        <f t="shared" si="12"/>
        <v>0</v>
      </c>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row>
    <row r="188" spans="1:256" ht="111.75" customHeight="1">
      <c r="A188" s="56"/>
      <c r="B188" s="264" t="s">
        <v>705</v>
      </c>
      <c r="C188" s="24" t="s">
        <v>706</v>
      </c>
      <c r="D188" s="24" t="s">
        <v>707</v>
      </c>
      <c r="E188" s="242">
        <v>165</v>
      </c>
      <c r="F188" s="26">
        <f>E188-E188*$F$1</f>
        <v>165</v>
      </c>
      <c r="G188" s="34"/>
      <c r="H188" s="25">
        <v>290</v>
      </c>
      <c r="I188" s="24" t="s">
        <v>697</v>
      </c>
      <c r="J188" s="24"/>
      <c r="K188" s="52" t="s">
        <v>708</v>
      </c>
      <c r="L188" s="46" t="s">
        <v>709</v>
      </c>
      <c r="M188" s="24" t="s">
        <v>520</v>
      </c>
      <c r="N188" s="24" t="s">
        <v>703</v>
      </c>
      <c r="O188" s="24" t="s">
        <v>610</v>
      </c>
      <c r="P188" s="24" t="s">
        <v>33</v>
      </c>
      <c r="Q188" s="24" t="s">
        <v>710</v>
      </c>
      <c r="R188" s="30"/>
      <c r="S188" s="14">
        <f t="shared" si="12"/>
        <v>0</v>
      </c>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row>
    <row r="189" spans="1:256" ht="109.5" hidden="1" customHeight="1">
      <c r="A189" s="56"/>
      <c r="B189" s="265" t="s">
        <v>711</v>
      </c>
      <c r="C189" s="24" t="s">
        <v>712</v>
      </c>
      <c r="D189" s="24" t="s">
        <v>713</v>
      </c>
      <c r="E189" s="242">
        <v>144</v>
      </c>
      <c r="F189" s="26">
        <f>E189-E189*$F$1</f>
        <v>144</v>
      </c>
      <c r="G189" s="34">
        <v>187.2</v>
      </c>
      <c r="H189" s="25">
        <v>259.2</v>
      </c>
      <c r="I189" s="24" t="s">
        <v>697</v>
      </c>
      <c r="J189" s="24"/>
      <c r="K189" s="52" t="s">
        <v>714</v>
      </c>
      <c r="L189" s="46" t="s">
        <v>715</v>
      </c>
      <c r="M189" s="24" t="s">
        <v>520</v>
      </c>
      <c r="N189" s="24" t="s">
        <v>703</v>
      </c>
      <c r="O189" s="24" t="s">
        <v>610</v>
      </c>
      <c r="P189" s="24" t="s">
        <v>33</v>
      </c>
      <c r="Q189" s="24" t="s">
        <v>716</v>
      </c>
      <c r="R189" s="30"/>
      <c r="S189" s="14">
        <f t="shared" si="12"/>
        <v>0</v>
      </c>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row>
    <row r="190" spans="1:256" ht="24.6" customHeight="1">
      <c r="A190" s="312" t="s">
        <v>717</v>
      </c>
      <c r="B190" s="313"/>
      <c r="C190" s="313"/>
      <c r="D190" s="313"/>
      <c r="E190" s="313"/>
      <c r="F190" s="313"/>
      <c r="G190" s="313"/>
      <c r="H190" s="313"/>
      <c r="I190" s="313"/>
      <c r="J190" s="314"/>
      <c r="K190" s="57"/>
      <c r="L190" s="73"/>
      <c r="M190" s="74"/>
      <c r="N190" s="74"/>
      <c r="O190" s="74"/>
      <c r="P190" s="74"/>
      <c r="Q190" s="74"/>
      <c r="R190" s="75"/>
      <c r="S190" s="14">
        <f t="shared" si="12"/>
        <v>0</v>
      </c>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row>
    <row r="191" spans="1:256" ht="119.25" customHeight="1">
      <c r="A191" s="155"/>
      <c r="B191" s="265" t="s">
        <v>718</v>
      </c>
      <c r="C191" s="44">
        <v>29007</v>
      </c>
      <c r="D191" s="45" t="s">
        <v>719</v>
      </c>
      <c r="E191" s="112">
        <v>183</v>
      </c>
      <c r="F191" s="39">
        <f>E191-E191*F1</f>
        <v>183</v>
      </c>
      <c r="G191" s="34"/>
      <c r="H191" s="25">
        <v>320</v>
      </c>
      <c r="I191" s="45" t="s">
        <v>720</v>
      </c>
      <c r="J191" s="66"/>
      <c r="K191" s="35" t="s">
        <v>721</v>
      </c>
      <c r="L191" s="46"/>
      <c r="M191" s="24" t="s">
        <v>118</v>
      </c>
      <c r="N191" s="45" t="s">
        <v>722</v>
      </c>
      <c r="O191" s="45" t="s">
        <v>610</v>
      </c>
      <c r="P191" s="45" t="s">
        <v>723</v>
      </c>
      <c r="Q191" s="45" t="s">
        <v>724</v>
      </c>
      <c r="R191" s="23"/>
      <c r="S191" s="14">
        <f t="shared" si="12"/>
        <v>0</v>
      </c>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row>
    <row r="192" spans="1:256" ht="104.25" customHeight="1">
      <c r="A192" s="155"/>
      <c r="B192" s="266" t="s">
        <v>927</v>
      </c>
      <c r="C192" s="44">
        <v>29004</v>
      </c>
      <c r="D192" s="45" t="s">
        <v>775</v>
      </c>
      <c r="E192" s="112">
        <v>310</v>
      </c>
      <c r="F192" s="39">
        <f>E192-E192*F1</f>
        <v>310</v>
      </c>
      <c r="G192" s="34"/>
      <c r="H192" s="25">
        <v>529</v>
      </c>
      <c r="I192" s="45" t="s">
        <v>720</v>
      </c>
      <c r="J192" s="66"/>
      <c r="K192" s="148" t="s">
        <v>926</v>
      </c>
      <c r="L192" s="46"/>
      <c r="M192" s="24" t="s">
        <v>118</v>
      </c>
      <c r="N192" s="45" t="s">
        <v>722</v>
      </c>
      <c r="O192" s="45" t="s">
        <v>610</v>
      </c>
      <c r="P192" s="45" t="s">
        <v>723</v>
      </c>
      <c r="Q192" s="45" t="s">
        <v>777</v>
      </c>
      <c r="R192" s="23"/>
      <c r="S192" s="1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row>
    <row r="193" spans="1:256" ht="119.25" customHeight="1">
      <c r="A193" s="155"/>
      <c r="B193" s="265" t="s">
        <v>725</v>
      </c>
      <c r="C193" s="44">
        <v>29009</v>
      </c>
      <c r="D193" s="45" t="s">
        <v>726</v>
      </c>
      <c r="E193" s="112">
        <v>183</v>
      </c>
      <c r="F193" s="39">
        <f>E193-E193*F1</f>
        <v>183</v>
      </c>
      <c r="G193" s="34"/>
      <c r="H193" s="25">
        <v>320</v>
      </c>
      <c r="I193" s="45" t="s">
        <v>720</v>
      </c>
      <c r="J193" s="66"/>
      <c r="K193" s="35" t="s">
        <v>727</v>
      </c>
      <c r="L193" s="46"/>
      <c r="M193" s="24" t="s">
        <v>118</v>
      </c>
      <c r="N193" s="45" t="s">
        <v>722</v>
      </c>
      <c r="O193" s="45" t="s">
        <v>610</v>
      </c>
      <c r="P193" s="45" t="s">
        <v>723</v>
      </c>
      <c r="Q193" s="45" t="s">
        <v>728</v>
      </c>
      <c r="R193" s="23"/>
      <c r="S193" s="14">
        <f t="shared" si="12"/>
        <v>0</v>
      </c>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row>
    <row r="194" spans="1:256" ht="119.25" customHeight="1">
      <c r="A194" s="155"/>
      <c r="B194" s="265" t="s">
        <v>729</v>
      </c>
      <c r="C194" s="107">
        <v>599</v>
      </c>
      <c r="D194" s="24" t="s">
        <v>730</v>
      </c>
      <c r="E194" s="112">
        <v>183</v>
      </c>
      <c r="F194" s="39">
        <f>E194-E194*F1</f>
        <v>183</v>
      </c>
      <c r="G194" s="34"/>
      <c r="H194" s="25">
        <v>320</v>
      </c>
      <c r="I194" s="24" t="s">
        <v>720</v>
      </c>
      <c r="J194" s="66"/>
      <c r="K194" s="35" t="s">
        <v>731</v>
      </c>
      <c r="L194" s="31"/>
      <c r="M194" s="24" t="s">
        <v>118</v>
      </c>
      <c r="N194" s="45" t="s">
        <v>722</v>
      </c>
      <c r="O194" s="45" t="s">
        <v>610</v>
      </c>
      <c r="P194" s="45" t="s">
        <v>723</v>
      </c>
      <c r="Q194" s="147" t="s">
        <v>732</v>
      </c>
      <c r="R194" s="23"/>
      <c r="S194" s="14">
        <f t="shared" si="12"/>
        <v>0</v>
      </c>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row>
    <row r="195" spans="1:256" ht="119.25" customHeight="1">
      <c r="A195" s="155"/>
      <c r="B195" s="265" t="s">
        <v>733</v>
      </c>
      <c r="C195" s="107">
        <v>600</v>
      </c>
      <c r="D195" s="24" t="s">
        <v>734</v>
      </c>
      <c r="E195" s="112">
        <v>183</v>
      </c>
      <c r="F195" s="39">
        <f>E195-E195*F1</f>
        <v>183</v>
      </c>
      <c r="G195" s="34"/>
      <c r="H195" s="25">
        <v>320</v>
      </c>
      <c r="I195" s="24" t="s">
        <v>720</v>
      </c>
      <c r="J195" s="66"/>
      <c r="K195" s="35" t="s">
        <v>735</v>
      </c>
      <c r="L195" s="46"/>
      <c r="M195" s="24" t="s">
        <v>118</v>
      </c>
      <c r="N195" s="45" t="s">
        <v>722</v>
      </c>
      <c r="O195" s="45" t="s">
        <v>610</v>
      </c>
      <c r="P195" s="45" t="s">
        <v>723</v>
      </c>
      <c r="Q195" s="24" t="s">
        <v>736</v>
      </c>
      <c r="R195" s="23"/>
      <c r="S195" s="14">
        <f t="shared" si="12"/>
        <v>0</v>
      </c>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row>
    <row r="196" spans="1:256" ht="119.25" customHeight="1">
      <c r="A196" s="155"/>
      <c r="B196" s="265" t="s">
        <v>737</v>
      </c>
      <c r="C196" s="107">
        <v>602</v>
      </c>
      <c r="D196" s="24" t="s">
        <v>738</v>
      </c>
      <c r="E196" s="112">
        <v>183</v>
      </c>
      <c r="F196" s="39">
        <f>E196-E196*F1</f>
        <v>183</v>
      </c>
      <c r="G196" s="34"/>
      <c r="H196" s="25">
        <v>320</v>
      </c>
      <c r="I196" s="24" t="s">
        <v>720</v>
      </c>
      <c r="J196" s="66"/>
      <c r="K196" s="35" t="s">
        <v>739</v>
      </c>
      <c r="L196" s="46"/>
      <c r="M196" s="24" t="s">
        <v>118</v>
      </c>
      <c r="N196" s="45" t="s">
        <v>722</v>
      </c>
      <c r="O196" s="45" t="s">
        <v>610</v>
      </c>
      <c r="P196" s="45" t="s">
        <v>740</v>
      </c>
      <c r="Q196" s="24" t="s">
        <v>741</v>
      </c>
      <c r="R196" s="23"/>
      <c r="S196" s="14">
        <f t="shared" si="12"/>
        <v>0</v>
      </c>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row>
    <row r="197" spans="1:256" ht="119.25" customHeight="1">
      <c r="A197" s="155"/>
      <c r="B197" s="265" t="s">
        <v>742</v>
      </c>
      <c r="C197" s="107">
        <v>603</v>
      </c>
      <c r="D197" s="24" t="s">
        <v>743</v>
      </c>
      <c r="E197" s="112">
        <v>183</v>
      </c>
      <c r="F197" s="39">
        <f>E197-E197*F1</f>
        <v>183</v>
      </c>
      <c r="G197" s="34"/>
      <c r="H197" s="25">
        <v>320</v>
      </c>
      <c r="I197" s="24" t="s">
        <v>720</v>
      </c>
      <c r="J197" s="66"/>
      <c r="K197" s="35" t="s">
        <v>744</v>
      </c>
      <c r="L197" s="46"/>
      <c r="M197" s="24" t="s">
        <v>118</v>
      </c>
      <c r="N197" s="45" t="s">
        <v>722</v>
      </c>
      <c r="O197" s="45" t="s">
        <v>610</v>
      </c>
      <c r="P197" s="45" t="s">
        <v>740</v>
      </c>
      <c r="Q197" s="24" t="s">
        <v>745</v>
      </c>
      <c r="R197" s="23"/>
      <c r="S197" s="14">
        <f t="shared" si="12"/>
        <v>0</v>
      </c>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row>
    <row r="198" spans="1:256" ht="119.25" customHeight="1">
      <c r="A198" s="155"/>
      <c r="B198" s="265" t="s">
        <v>746</v>
      </c>
      <c r="C198" s="107">
        <v>605</v>
      </c>
      <c r="D198" s="24" t="s">
        <v>747</v>
      </c>
      <c r="E198" s="112">
        <v>183</v>
      </c>
      <c r="F198" s="39">
        <f>E198-E198*F1</f>
        <v>183</v>
      </c>
      <c r="G198" s="34"/>
      <c r="H198" s="25">
        <v>320</v>
      </c>
      <c r="I198" s="24" t="s">
        <v>720</v>
      </c>
      <c r="J198" s="66"/>
      <c r="K198" s="24" t="s">
        <v>748</v>
      </c>
      <c r="L198" s="46"/>
      <c r="M198" s="24" t="s">
        <v>118</v>
      </c>
      <c r="N198" s="45" t="s">
        <v>722</v>
      </c>
      <c r="O198" s="45" t="s">
        <v>610</v>
      </c>
      <c r="P198" s="45" t="s">
        <v>749</v>
      </c>
      <c r="Q198" s="24" t="s">
        <v>750</v>
      </c>
      <c r="R198" s="23"/>
      <c r="S198" s="14">
        <f t="shared" si="12"/>
        <v>0</v>
      </c>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row>
    <row r="199" spans="1:256" ht="119.25" customHeight="1">
      <c r="A199" s="155"/>
      <c r="B199" s="265" t="s">
        <v>751</v>
      </c>
      <c r="C199" s="107">
        <v>601</v>
      </c>
      <c r="D199" s="24" t="s">
        <v>752</v>
      </c>
      <c r="E199" s="112">
        <v>183</v>
      </c>
      <c r="F199" s="39">
        <f>E199-E199*F1</f>
        <v>183</v>
      </c>
      <c r="G199" s="34"/>
      <c r="H199" s="25">
        <v>320</v>
      </c>
      <c r="I199" s="24" t="s">
        <v>720</v>
      </c>
      <c r="J199" s="66"/>
      <c r="K199" s="24" t="s">
        <v>753</v>
      </c>
      <c r="L199" s="46"/>
      <c r="M199" s="24" t="s">
        <v>118</v>
      </c>
      <c r="N199" s="45" t="s">
        <v>722</v>
      </c>
      <c r="O199" s="45" t="s">
        <v>610</v>
      </c>
      <c r="P199" s="45" t="s">
        <v>749</v>
      </c>
      <c r="Q199" s="24" t="s">
        <v>754</v>
      </c>
      <c r="R199" s="23"/>
      <c r="S199" s="14">
        <f t="shared" si="12"/>
        <v>0</v>
      </c>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row>
    <row r="200" spans="1:256" ht="119.25" customHeight="1">
      <c r="A200" s="155"/>
      <c r="B200" s="265" t="s">
        <v>755</v>
      </c>
      <c r="C200" s="107">
        <v>598</v>
      </c>
      <c r="D200" s="45" t="s">
        <v>756</v>
      </c>
      <c r="E200" s="112">
        <v>183</v>
      </c>
      <c r="F200" s="39">
        <f>E200-E200*F1</f>
        <v>183</v>
      </c>
      <c r="G200" s="34"/>
      <c r="H200" s="25">
        <v>320</v>
      </c>
      <c r="I200" s="24" t="s">
        <v>720</v>
      </c>
      <c r="J200" s="66"/>
      <c r="K200" s="24" t="s">
        <v>757</v>
      </c>
      <c r="L200" s="46"/>
      <c r="M200" s="24" t="s">
        <v>118</v>
      </c>
      <c r="N200" s="45" t="s">
        <v>722</v>
      </c>
      <c r="O200" s="45" t="s">
        <v>610</v>
      </c>
      <c r="P200" s="45" t="s">
        <v>749</v>
      </c>
      <c r="Q200" s="45" t="s">
        <v>758</v>
      </c>
      <c r="R200" s="23"/>
      <c r="S200" s="14">
        <f t="shared" si="12"/>
        <v>0</v>
      </c>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row>
    <row r="201" spans="1:256" ht="98.45" customHeight="1">
      <c r="A201" s="56"/>
      <c r="B201" s="265" t="s">
        <v>759</v>
      </c>
      <c r="C201" s="64">
        <v>29001</v>
      </c>
      <c r="D201" s="24" t="s">
        <v>760</v>
      </c>
      <c r="E201" s="112">
        <v>183</v>
      </c>
      <c r="F201" s="26">
        <f t="shared" ref="F201:F206" si="13">E201-E201*$F$1</f>
        <v>183</v>
      </c>
      <c r="G201" s="34"/>
      <c r="H201" s="25">
        <v>320</v>
      </c>
      <c r="I201" s="24" t="s">
        <v>717</v>
      </c>
      <c r="J201" s="89"/>
      <c r="K201" s="52" t="s">
        <v>761</v>
      </c>
      <c r="L201" s="106"/>
      <c r="M201" s="24" t="s">
        <v>118</v>
      </c>
      <c r="N201" s="24" t="s">
        <v>762</v>
      </c>
      <c r="O201" s="89"/>
      <c r="P201" s="24" t="s">
        <v>763</v>
      </c>
      <c r="Q201" s="24" t="s">
        <v>764</v>
      </c>
      <c r="R201" s="30"/>
      <c r="S201" s="14">
        <f t="shared" si="12"/>
        <v>0</v>
      </c>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row>
    <row r="202" spans="1:256" ht="91.5" hidden="1" customHeight="1">
      <c r="A202" s="56"/>
      <c r="B202" s="265" t="s">
        <v>765</v>
      </c>
      <c r="C202" s="64">
        <v>29002</v>
      </c>
      <c r="D202" s="45" t="s">
        <v>766</v>
      </c>
      <c r="E202" s="242">
        <v>289</v>
      </c>
      <c r="F202" s="26">
        <f t="shared" si="13"/>
        <v>289</v>
      </c>
      <c r="G202" s="34">
        <v>375.7</v>
      </c>
      <c r="H202" s="25">
        <v>520.20000000000005</v>
      </c>
      <c r="I202" s="24" t="s">
        <v>717</v>
      </c>
      <c r="J202" s="89"/>
      <c r="K202" s="52" t="s">
        <v>767</v>
      </c>
      <c r="L202" s="106"/>
      <c r="M202" s="24" t="s">
        <v>118</v>
      </c>
      <c r="N202" s="24" t="s">
        <v>768</v>
      </c>
      <c r="O202" s="89"/>
      <c r="P202" s="24" t="s">
        <v>328</v>
      </c>
      <c r="Q202" s="24" t="s">
        <v>769</v>
      </c>
      <c r="R202" s="30"/>
      <c r="S202" s="14">
        <f t="shared" si="12"/>
        <v>0</v>
      </c>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row>
    <row r="203" spans="1:256" ht="91.5" hidden="1" customHeight="1">
      <c r="A203" s="56"/>
      <c r="B203" s="265" t="s">
        <v>770</v>
      </c>
      <c r="C203" s="64">
        <v>29003</v>
      </c>
      <c r="D203" s="24" t="s">
        <v>771</v>
      </c>
      <c r="E203" s="242">
        <v>289</v>
      </c>
      <c r="F203" s="26">
        <f t="shared" si="13"/>
        <v>289</v>
      </c>
      <c r="G203" s="34">
        <v>375.7</v>
      </c>
      <c r="H203" s="25">
        <v>520.20000000000005</v>
      </c>
      <c r="I203" s="24" t="s">
        <v>717</v>
      </c>
      <c r="J203" s="89"/>
      <c r="K203" s="52" t="s">
        <v>772</v>
      </c>
      <c r="L203" s="106"/>
      <c r="M203" s="24" t="s">
        <v>118</v>
      </c>
      <c r="N203" s="83" t="s">
        <v>768</v>
      </c>
      <c r="O203" s="108"/>
      <c r="P203" s="83" t="s">
        <v>328</v>
      </c>
      <c r="Q203" s="83" t="s">
        <v>773</v>
      </c>
      <c r="R203" s="30"/>
      <c r="S203" s="14">
        <f t="shared" si="12"/>
        <v>0</v>
      </c>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row>
    <row r="204" spans="1:256" ht="91.5" hidden="1" customHeight="1">
      <c r="A204" s="30"/>
      <c r="B204" s="265" t="s">
        <v>774</v>
      </c>
      <c r="C204" s="70">
        <v>29004</v>
      </c>
      <c r="D204" s="23" t="s">
        <v>775</v>
      </c>
      <c r="E204" s="242">
        <v>289</v>
      </c>
      <c r="F204" s="26">
        <f t="shared" si="13"/>
        <v>289</v>
      </c>
      <c r="G204" s="34">
        <v>375.7</v>
      </c>
      <c r="H204" s="25">
        <v>520.20000000000005</v>
      </c>
      <c r="I204" s="148" t="s">
        <v>717</v>
      </c>
      <c r="J204" s="109"/>
      <c r="K204" s="52" t="s">
        <v>776</v>
      </c>
      <c r="L204" s="106"/>
      <c r="M204" s="24" t="s">
        <v>118</v>
      </c>
      <c r="N204" s="83" t="s">
        <v>768</v>
      </c>
      <c r="O204" s="108"/>
      <c r="P204" s="83" t="s">
        <v>328</v>
      </c>
      <c r="Q204" s="83" t="s">
        <v>777</v>
      </c>
      <c r="R204" s="30"/>
      <c r="S204" s="14">
        <f t="shared" ref="S204:S232" si="14">R204*F204</f>
        <v>0</v>
      </c>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row>
    <row r="205" spans="1:256" ht="125.1" customHeight="1">
      <c r="A205" s="56"/>
      <c r="B205" s="265" t="s">
        <v>778</v>
      </c>
      <c r="C205" s="24" t="s">
        <v>779</v>
      </c>
      <c r="D205" s="24" t="s">
        <v>780</v>
      </c>
      <c r="E205" s="112">
        <v>183</v>
      </c>
      <c r="F205" s="26">
        <f t="shared" si="13"/>
        <v>183</v>
      </c>
      <c r="G205" s="34"/>
      <c r="H205" s="25">
        <v>320</v>
      </c>
      <c r="I205" s="24" t="s">
        <v>717</v>
      </c>
      <c r="J205" s="110"/>
      <c r="K205" s="58" t="s">
        <v>781</v>
      </c>
      <c r="L205" s="106"/>
      <c r="M205" s="24" t="s">
        <v>118</v>
      </c>
      <c r="N205" s="24" t="s">
        <v>762</v>
      </c>
      <c r="O205" s="28"/>
      <c r="P205" s="24" t="s">
        <v>782</v>
      </c>
      <c r="Q205" s="24" t="s">
        <v>783</v>
      </c>
      <c r="R205" s="30"/>
      <c r="S205" s="14">
        <f t="shared" si="14"/>
        <v>0</v>
      </c>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row>
    <row r="206" spans="1:256" ht="135" customHeight="1">
      <c r="A206" s="56"/>
      <c r="B206" s="265" t="s">
        <v>784</v>
      </c>
      <c r="C206" s="24" t="s">
        <v>785</v>
      </c>
      <c r="D206" s="24" t="s">
        <v>786</v>
      </c>
      <c r="E206" s="112">
        <v>183</v>
      </c>
      <c r="F206" s="26">
        <f t="shared" si="13"/>
        <v>183</v>
      </c>
      <c r="G206" s="34"/>
      <c r="H206" s="25">
        <v>320</v>
      </c>
      <c r="I206" s="24" t="s">
        <v>717</v>
      </c>
      <c r="J206" s="110"/>
      <c r="K206" s="52" t="s">
        <v>787</v>
      </c>
      <c r="L206" s="106"/>
      <c r="M206" s="24" t="s">
        <v>118</v>
      </c>
      <c r="N206" s="24" t="s">
        <v>762</v>
      </c>
      <c r="O206" s="28"/>
      <c r="P206" s="24" t="s">
        <v>788</v>
      </c>
      <c r="Q206" s="24" t="s">
        <v>789</v>
      </c>
      <c r="R206" s="30"/>
      <c r="S206" s="14">
        <f t="shared" si="14"/>
        <v>0</v>
      </c>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row>
    <row r="207" spans="1:256" ht="24.6" customHeight="1">
      <c r="A207" s="332" t="s">
        <v>790</v>
      </c>
      <c r="B207" s="333"/>
      <c r="C207" s="333"/>
      <c r="D207" s="333"/>
      <c r="E207" s="333"/>
      <c r="F207" s="333"/>
      <c r="G207" s="333"/>
      <c r="H207" s="333"/>
      <c r="I207" s="333"/>
      <c r="J207" s="334"/>
      <c r="K207" s="57"/>
      <c r="L207" s="73"/>
      <c r="M207" s="74"/>
      <c r="N207" s="74"/>
      <c r="O207" s="74"/>
      <c r="P207" s="74"/>
      <c r="Q207" s="74"/>
      <c r="R207" s="75"/>
      <c r="S207" s="14">
        <f t="shared" si="14"/>
        <v>0</v>
      </c>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row>
    <row r="208" spans="1:256" ht="133.5" customHeight="1">
      <c r="A208" s="51"/>
      <c r="B208" s="265" t="s">
        <v>791</v>
      </c>
      <c r="C208" s="24" t="s">
        <v>792</v>
      </c>
      <c r="D208" s="24" t="s">
        <v>793</v>
      </c>
      <c r="E208" s="242">
        <v>272</v>
      </c>
      <c r="F208" s="26">
        <f>E208-E208*$F$1</f>
        <v>272</v>
      </c>
      <c r="G208" s="34"/>
      <c r="H208" s="25">
        <v>470</v>
      </c>
      <c r="I208" s="24" t="s">
        <v>790</v>
      </c>
      <c r="J208" s="24" t="s">
        <v>29</v>
      </c>
      <c r="K208" s="52" t="s">
        <v>794</v>
      </c>
      <c r="L208" s="140"/>
      <c r="M208" s="24" t="s">
        <v>520</v>
      </c>
      <c r="N208" s="24" t="s">
        <v>795</v>
      </c>
      <c r="O208" s="24" t="s">
        <v>610</v>
      </c>
      <c r="P208" s="24" t="s">
        <v>33</v>
      </c>
      <c r="Q208" s="24" t="s">
        <v>796</v>
      </c>
      <c r="R208" s="30"/>
      <c r="S208" s="14">
        <f t="shared" si="14"/>
        <v>0</v>
      </c>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row>
    <row r="209" spans="1:256" ht="138" customHeight="1">
      <c r="A209" s="51"/>
      <c r="B209" s="265" t="s">
        <v>797</v>
      </c>
      <c r="C209" s="24" t="s">
        <v>798</v>
      </c>
      <c r="D209" s="24" t="s">
        <v>799</v>
      </c>
      <c r="E209" s="242">
        <v>272</v>
      </c>
      <c r="F209" s="26">
        <f>E209-E209*$F$1</f>
        <v>272</v>
      </c>
      <c r="G209" s="34"/>
      <c r="H209" s="25">
        <v>470</v>
      </c>
      <c r="I209" s="24" t="s">
        <v>790</v>
      </c>
      <c r="J209" s="24" t="s">
        <v>29</v>
      </c>
      <c r="K209" s="52" t="s">
        <v>800</v>
      </c>
      <c r="L209" s="84"/>
      <c r="M209" s="24" t="s">
        <v>520</v>
      </c>
      <c r="N209" s="24" t="s">
        <v>795</v>
      </c>
      <c r="O209" s="24" t="s">
        <v>610</v>
      </c>
      <c r="P209" s="24" t="s">
        <v>33</v>
      </c>
      <c r="Q209" s="24" t="s">
        <v>801</v>
      </c>
      <c r="R209" s="30"/>
      <c r="S209" s="14">
        <f t="shared" si="14"/>
        <v>0</v>
      </c>
      <c r="T209" s="15"/>
      <c r="U209" s="24"/>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row>
    <row r="210" spans="1:256" ht="24.6" customHeight="1">
      <c r="A210" s="341" t="s">
        <v>802</v>
      </c>
      <c r="B210" s="342"/>
      <c r="C210" s="342"/>
      <c r="D210" s="342"/>
      <c r="E210" s="342"/>
      <c r="F210" s="342"/>
      <c r="G210" s="342"/>
      <c r="H210" s="342"/>
      <c r="I210" s="342"/>
      <c r="J210" s="343"/>
      <c r="K210" s="54"/>
      <c r="L210" s="76"/>
      <c r="M210" s="77"/>
      <c r="N210" s="77"/>
      <c r="O210" s="77"/>
      <c r="P210" s="77"/>
      <c r="Q210" s="77"/>
      <c r="R210" s="111"/>
      <c r="S210" s="14">
        <f t="shared" si="14"/>
        <v>0</v>
      </c>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row>
    <row r="211" spans="1:256" ht="119.1" customHeight="1">
      <c r="A211" s="30"/>
      <c r="B211" s="264" t="s">
        <v>803</v>
      </c>
      <c r="C211" s="112">
        <v>622</v>
      </c>
      <c r="D211" s="45" t="s">
        <v>804</v>
      </c>
      <c r="E211" s="242">
        <v>272</v>
      </c>
      <c r="F211" s="26">
        <f>E211-E211*F1</f>
        <v>272</v>
      </c>
      <c r="G211" s="34"/>
      <c r="H211" s="25">
        <v>470</v>
      </c>
      <c r="I211" s="113" t="s">
        <v>805</v>
      </c>
      <c r="J211" s="113" t="s">
        <v>29</v>
      </c>
      <c r="K211" s="114" t="s">
        <v>806</v>
      </c>
      <c r="L211" s="115"/>
      <c r="M211" s="105" t="s">
        <v>520</v>
      </c>
      <c r="N211" s="45" t="s">
        <v>807</v>
      </c>
      <c r="O211" s="105" t="s">
        <v>610</v>
      </c>
      <c r="P211" s="45" t="s">
        <v>574</v>
      </c>
      <c r="Q211" s="45" t="s">
        <v>808</v>
      </c>
      <c r="R211" s="23"/>
      <c r="S211" s="14">
        <f t="shared" si="14"/>
        <v>0</v>
      </c>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row>
    <row r="212" spans="1:256" ht="119.1" customHeight="1">
      <c r="A212" s="155"/>
      <c r="B212" s="264" t="s">
        <v>809</v>
      </c>
      <c r="C212" s="112">
        <v>624</v>
      </c>
      <c r="D212" s="45" t="s">
        <v>810</v>
      </c>
      <c r="E212" s="242">
        <v>272</v>
      </c>
      <c r="F212" s="26">
        <f>E212-E212*$F$1</f>
        <v>272</v>
      </c>
      <c r="G212" s="34"/>
      <c r="H212" s="25">
        <v>470</v>
      </c>
      <c r="I212" s="113" t="s">
        <v>805</v>
      </c>
      <c r="J212" s="113" t="s">
        <v>29</v>
      </c>
      <c r="K212" s="114" t="s">
        <v>811</v>
      </c>
      <c r="L212" s="115"/>
      <c r="M212" s="105" t="s">
        <v>520</v>
      </c>
      <c r="N212" s="45" t="s">
        <v>807</v>
      </c>
      <c r="O212" s="105" t="s">
        <v>610</v>
      </c>
      <c r="P212" s="45" t="s">
        <v>574</v>
      </c>
      <c r="Q212" s="45" t="s">
        <v>812</v>
      </c>
      <c r="R212" s="23"/>
      <c r="S212" s="14">
        <f t="shared" si="14"/>
        <v>0</v>
      </c>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row>
    <row r="213" spans="1:256" ht="54.2" customHeight="1">
      <c r="A213" s="329" t="s">
        <v>813</v>
      </c>
      <c r="B213" s="330"/>
      <c r="C213" s="330"/>
      <c r="D213" s="330"/>
      <c r="E213" s="330"/>
      <c r="F213" s="330"/>
      <c r="G213" s="330"/>
      <c r="H213" s="330"/>
      <c r="I213" s="330"/>
      <c r="J213" s="331"/>
      <c r="K213" s="90"/>
      <c r="L213" s="36"/>
      <c r="M213" s="36"/>
      <c r="N213" s="36"/>
      <c r="O213" s="36"/>
      <c r="P213" s="36"/>
      <c r="Q213" s="36"/>
      <c r="R213" s="37"/>
      <c r="S213" s="14">
        <f t="shared" si="14"/>
        <v>0</v>
      </c>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row>
    <row r="214" spans="1:256" ht="24.6" customHeight="1">
      <c r="A214" s="332" t="s">
        <v>814</v>
      </c>
      <c r="B214" s="333"/>
      <c r="C214" s="333"/>
      <c r="D214" s="333"/>
      <c r="E214" s="333"/>
      <c r="F214" s="333"/>
      <c r="G214" s="333"/>
      <c r="H214" s="333"/>
      <c r="I214" s="333"/>
      <c r="J214" s="334"/>
      <c r="K214" s="57"/>
      <c r="L214" s="73"/>
      <c r="M214" s="74"/>
      <c r="N214" s="74"/>
      <c r="O214" s="74"/>
      <c r="P214" s="74"/>
      <c r="Q214" s="74"/>
      <c r="R214" s="75"/>
      <c r="S214" s="14">
        <f t="shared" si="14"/>
        <v>0</v>
      </c>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row>
    <row r="215" spans="1:256" ht="105" customHeight="1">
      <c r="A215" s="56"/>
      <c r="B215" s="265" t="s">
        <v>815</v>
      </c>
      <c r="C215" s="24" t="s">
        <v>816</v>
      </c>
      <c r="D215" s="24" t="s">
        <v>817</v>
      </c>
      <c r="E215" s="242">
        <f>233</f>
        <v>233</v>
      </c>
      <c r="F215" s="26">
        <f>E215-E215*$F$1</f>
        <v>233</v>
      </c>
      <c r="G215" s="34"/>
      <c r="H215" s="25">
        <v>370</v>
      </c>
      <c r="I215" s="24" t="s">
        <v>814</v>
      </c>
      <c r="J215" s="24" t="s">
        <v>818</v>
      </c>
      <c r="K215" s="52" t="s">
        <v>819</v>
      </c>
      <c r="L215" s="283" t="s">
        <v>820</v>
      </c>
      <c r="M215" s="24" t="s">
        <v>520</v>
      </c>
      <c r="N215" s="24" t="s">
        <v>821</v>
      </c>
      <c r="O215" s="24"/>
      <c r="P215" s="24" t="s">
        <v>79</v>
      </c>
      <c r="Q215" s="24" t="s">
        <v>822</v>
      </c>
      <c r="R215" s="23"/>
      <c r="S215" s="14">
        <f t="shared" si="14"/>
        <v>0</v>
      </c>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row>
    <row r="216" spans="1:256" ht="119.25" customHeight="1">
      <c r="A216" s="56"/>
      <c r="B216" s="265" t="s">
        <v>823</v>
      </c>
      <c r="C216" s="24" t="s">
        <v>824</v>
      </c>
      <c r="D216" s="24" t="s">
        <v>825</v>
      </c>
      <c r="E216" s="242">
        <f>233</f>
        <v>233</v>
      </c>
      <c r="F216" s="26">
        <f>E216-E216*$F$1</f>
        <v>233</v>
      </c>
      <c r="G216" s="34"/>
      <c r="H216" s="25">
        <v>370</v>
      </c>
      <c r="I216" s="24" t="s">
        <v>814</v>
      </c>
      <c r="J216" s="24" t="s">
        <v>818</v>
      </c>
      <c r="K216" s="52" t="s">
        <v>826</v>
      </c>
      <c r="L216" s="284"/>
      <c r="M216" s="24" t="s">
        <v>520</v>
      </c>
      <c r="N216" s="24" t="s">
        <v>821</v>
      </c>
      <c r="O216" s="24"/>
      <c r="P216" s="24" t="s">
        <v>79</v>
      </c>
      <c r="Q216" s="24" t="s">
        <v>827</v>
      </c>
      <c r="R216" s="23"/>
      <c r="S216" s="14">
        <f t="shared" si="14"/>
        <v>0</v>
      </c>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row>
    <row r="217" spans="1:256" ht="119.25" customHeight="1">
      <c r="A217" s="56"/>
      <c r="B217" s="265" t="s">
        <v>828</v>
      </c>
      <c r="C217" s="24" t="s">
        <v>829</v>
      </c>
      <c r="D217" s="24" t="s">
        <v>830</v>
      </c>
      <c r="E217" s="242">
        <f>233</f>
        <v>233</v>
      </c>
      <c r="F217" s="26">
        <f>E217-E217*$F$1</f>
        <v>233</v>
      </c>
      <c r="G217" s="34"/>
      <c r="H217" s="25">
        <v>370</v>
      </c>
      <c r="I217" s="24" t="s">
        <v>814</v>
      </c>
      <c r="J217" s="24" t="s">
        <v>818</v>
      </c>
      <c r="K217" s="52" t="s">
        <v>831</v>
      </c>
      <c r="L217" s="284"/>
      <c r="M217" s="24" t="s">
        <v>520</v>
      </c>
      <c r="N217" s="24" t="s">
        <v>821</v>
      </c>
      <c r="O217" s="24"/>
      <c r="P217" s="24" t="s">
        <v>79</v>
      </c>
      <c r="Q217" s="24" t="s">
        <v>832</v>
      </c>
      <c r="R217" s="23"/>
      <c r="S217" s="14">
        <f t="shared" si="14"/>
        <v>0</v>
      </c>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row>
    <row r="218" spans="1:256" ht="119.25" customHeight="1">
      <c r="A218" s="56"/>
      <c r="B218" s="265" t="s">
        <v>935</v>
      </c>
      <c r="C218" s="24" t="s">
        <v>932</v>
      </c>
      <c r="D218" s="24" t="s">
        <v>933</v>
      </c>
      <c r="E218" s="242">
        <v>370</v>
      </c>
      <c r="F218" s="26" t="s">
        <v>814</v>
      </c>
      <c r="G218" s="34"/>
      <c r="H218" s="25">
        <v>370</v>
      </c>
      <c r="I218" s="24" t="s">
        <v>814</v>
      </c>
      <c r="J218" s="24" t="s">
        <v>818</v>
      </c>
      <c r="K218" s="52"/>
      <c r="L218" s="284"/>
      <c r="M218" s="24" t="s">
        <v>520</v>
      </c>
      <c r="N218" s="24" t="s">
        <v>821</v>
      </c>
      <c r="O218" s="24"/>
      <c r="P218" s="24" t="s">
        <v>79</v>
      </c>
      <c r="Q218" s="24" t="s">
        <v>934</v>
      </c>
      <c r="R218" s="23"/>
      <c r="S218" s="1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row>
    <row r="219" spans="1:256" ht="112.5" customHeight="1">
      <c r="A219" s="56"/>
      <c r="B219" s="265" t="s">
        <v>833</v>
      </c>
      <c r="C219" s="24" t="s">
        <v>834</v>
      </c>
      <c r="D219" s="24" t="s">
        <v>835</v>
      </c>
      <c r="E219" s="242">
        <f>233</f>
        <v>233</v>
      </c>
      <c r="F219" s="26">
        <f>E219-E219*$F$1</f>
        <v>233</v>
      </c>
      <c r="G219" s="34"/>
      <c r="H219" s="25">
        <v>370</v>
      </c>
      <c r="I219" s="24" t="s">
        <v>814</v>
      </c>
      <c r="J219" s="24" t="s">
        <v>818</v>
      </c>
      <c r="K219" s="52" t="s">
        <v>836</v>
      </c>
      <c r="L219" s="284"/>
      <c r="M219" s="24" t="s">
        <v>520</v>
      </c>
      <c r="N219" s="24" t="s">
        <v>821</v>
      </c>
      <c r="O219" s="24"/>
      <c r="P219" s="24" t="s">
        <v>79</v>
      </c>
      <c r="Q219" s="24" t="s">
        <v>837</v>
      </c>
      <c r="R219" s="23"/>
      <c r="S219" s="14">
        <f t="shared" si="14"/>
        <v>0</v>
      </c>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row>
    <row r="220" spans="1:256" ht="24.6" customHeight="1">
      <c r="A220" s="332" t="s">
        <v>838</v>
      </c>
      <c r="B220" s="333"/>
      <c r="C220" s="333"/>
      <c r="D220" s="333"/>
      <c r="E220" s="333"/>
      <c r="F220" s="333"/>
      <c r="G220" s="333"/>
      <c r="H220" s="333"/>
      <c r="I220" s="333"/>
      <c r="J220" s="334"/>
      <c r="K220" s="57"/>
      <c r="L220" s="73"/>
      <c r="M220" s="74"/>
      <c r="N220" s="74"/>
      <c r="O220" s="74"/>
      <c r="P220" s="74"/>
      <c r="Q220" s="74"/>
      <c r="R220" s="75"/>
      <c r="S220" s="14">
        <f t="shared" si="14"/>
        <v>0</v>
      </c>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row>
    <row r="221" spans="1:256" ht="77.25" customHeight="1">
      <c r="A221" s="56"/>
      <c r="B221" s="265" t="s">
        <v>839</v>
      </c>
      <c r="C221" s="64">
        <v>80001</v>
      </c>
      <c r="D221" s="24" t="s">
        <v>840</v>
      </c>
      <c r="E221" s="242">
        <v>129</v>
      </c>
      <c r="F221" s="26">
        <f t="shared" ref="F221:F230" si="15">E221-E221*$F$1</f>
        <v>129</v>
      </c>
      <c r="G221" s="34"/>
      <c r="H221" s="25">
        <v>229</v>
      </c>
      <c r="I221" s="24" t="s">
        <v>838</v>
      </c>
      <c r="J221" s="116"/>
      <c r="K221" s="52" t="s">
        <v>841</v>
      </c>
      <c r="L221" s="283" t="s">
        <v>842</v>
      </c>
      <c r="M221" s="24" t="s">
        <v>520</v>
      </c>
      <c r="N221" s="24" t="s">
        <v>843</v>
      </c>
      <c r="O221" s="89"/>
      <c r="P221" s="24" t="s">
        <v>328</v>
      </c>
      <c r="Q221" s="24" t="s">
        <v>844</v>
      </c>
      <c r="R221" s="30"/>
      <c r="S221" s="14">
        <f t="shared" si="14"/>
        <v>0</v>
      </c>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row>
    <row r="222" spans="1:256" ht="77.25" customHeight="1">
      <c r="A222" s="56"/>
      <c r="B222" s="265" t="s">
        <v>845</v>
      </c>
      <c r="C222" s="64">
        <v>80002</v>
      </c>
      <c r="D222" s="24" t="s">
        <v>846</v>
      </c>
      <c r="E222" s="242">
        <v>129</v>
      </c>
      <c r="F222" s="26">
        <f t="shared" si="15"/>
        <v>129</v>
      </c>
      <c r="G222" s="34"/>
      <c r="H222" s="25">
        <v>229</v>
      </c>
      <c r="I222" s="24" t="s">
        <v>838</v>
      </c>
      <c r="J222" s="89"/>
      <c r="K222" s="52" t="s">
        <v>847</v>
      </c>
      <c r="L222" s="284"/>
      <c r="M222" s="24" t="s">
        <v>520</v>
      </c>
      <c r="N222" s="24" t="s">
        <v>843</v>
      </c>
      <c r="O222" s="89"/>
      <c r="P222" s="24" t="s">
        <v>328</v>
      </c>
      <c r="Q222" s="24" t="s">
        <v>848</v>
      </c>
      <c r="R222" s="30"/>
      <c r="S222" s="14">
        <f t="shared" si="14"/>
        <v>0</v>
      </c>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row>
    <row r="223" spans="1:256" ht="77.25" customHeight="1">
      <c r="A223" s="56"/>
      <c r="B223" s="265" t="s">
        <v>849</v>
      </c>
      <c r="C223" s="24" t="s">
        <v>850</v>
      </c>
      <c r="D223" s="24" t="s">
        <v>851</v>
      </c>
      <c r="E223" s="242">
        <v>129</v>
      </c>
      <c r="F223" s="26">
        <f t="shared" si="15"/>
        <v>129</v>
      </c>
      <c r="G223" s="34"/>
      <c r="H223" s="25">
        <v>229</v>
      </c>
      <c r="I223" s="24" t="s">
        <v>838</v>
      </c>
      <c r="J223" s="89"/>
      <c r="K223" s="52" t="s">
        <v>852</v>
      </c>
      <c r="L223" s="284"/>
      <c r="M223" s="24" t="s">
        <v>520</v>
      </c>
      <c r="N223" s="24" t="s">
        <v>843</v>
      </c>
      <c r="O223" s="89"/>
      <c r="P223" s="24" t="s">
        <v>328</v>
      </c>
      <c r="Q223" s="24" t="s">
        <v>853</v>
      </c>
      <c r="R223" s="30"/>
      <c r="S223" s="14">
        <f t="shared" si="14"/>
        <v>0</v>
      </c>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row>
    <row r="224" spans="1:256" ht="77.25" customHeight="1">
      <c r="A224" s="56"/>
      <c r="B224" s="265" t="s">
        <v>854</v>
      </c>
      <c r="C224" s="64">
        <v>80011</v>
      </c>
      <c r="D224" s="24" t="s">
        <v>855</v>
      </c>
      <c r="E224" s="242">
        <v>129</v>
      </c>
      <c r="F224" s="26">
        <f t="shared" si="15"/>
        <v>129</v>
      </c>
      <c r="G224" s="34"/>
      <c r="H224" s="25">
        <v>229</v>
      </c>
      <c r="I224" s="24" t="s">
        <v>838</v>
      </c>
      <c r="J224" s="89"/>
      <c r="K224" s="52" t="s">
        <v>856</v>
      </c>
      <c r="L224" s="284"/>
      <c r="M224" s="24" t="s">
        <v>520</v>
      </c>
      <c r="N224" s="24" t="s">
        <v>843</v>
      </c>
      <c r="O224" s="89"/>
      <c r="P224" s="24" t="s">
        <v>328</v>
      </c>
      <c r="Q224" s="24" t="s">
        <v>857</v>
      </c>
      <c r="R224" s="30"/>
      <c r="S224" s="14">
        <f t="shared" si="14"/>
        <v>0</v>
      </c>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row>
    <row r="225" spans="1:256" ht="77.25" customHeight="1">
      <c r="A225" s="56"/>
      <c r="B225" s="265" t="s">
        <v>858</v>
      </c>
      <c r="C225" s="117">
        <v>80009</v>
      </c>
      <c r="D225" s="78" t="s">
        <v>859</v>
      </c>
      <c r="E225" s="242">
        <v>129</v>
      </c>
      <c r="F225" s="26">
        <f t="shared" si="15"/>
        <v>129</v>
      </c>
      <c r="G225" s="34"/>
      <c r="H225" s="25">
        <v>229</v>
      </c>
      <c r="I225" s="24" t="s">
        <v>838</v>
      </c>
      <c r="J225" s="89"/>
      <c r="K225" s="62" t="s">
        <v>860</v>
      </c>
      <c r="L225" s="84"/>
      <c r="M225" s="24" t="s">
        <v>520</v>
      </c>
      <c r="N225" s="24" t="s">
        <v>843</v>
      </c>
      <c r="O225" s="89"/>
      <c r="P225" s="24" t="s">
        <v>328</v>
      </c>
      <c r="Q225" s="24" t="s">
        <v>861</v>
      </c>
      <c r="R225" s="30"/>
      <c r="S225" s="14">
        <f t="shared" si="14"/>
        <v>0</v>
      </c>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row>
    <row r="226" spans="1:256" ht="96.75" customHeight="1">
      <c r="A226" s="56"/>
      <c r="B226" s="265" t="s">
        <v>862</v>
      </c>
      <c r="C226" s="117">
        <v>80010</v>
      </c>
      <c r="D226" s="78" t="s">
        <v>863</v>
      </c>
      <c r="E226" s="242">
        <v>129</v>
      </c>
      <c r="F226" s="26">
        <f t="shared" si="15"/>
        <v>129</v>
      </c>
      <c r="G226" s="34"/>
      <c r="H226" s="25">
        <v>229</v>
      </c>
      <c r="I226" s="24" t="s">
        <v>838</v>
      </c>
      <c r="J226" s="89"/>
      <c r="K226" s="62" t="s">
        <v>864</v>
      </c>
      <c r="L226" s="84"/>
      <c r="M226" s="24" t="s">
        <v>520</v>
      </c>
      <c r="N226" s="24" t="s">
        <v>843</v>
      </c>
      <c r="O226" s="89"/>
      <c r="P226" s="24" t="s">
        <v>328</v>
      </c>
      <c r="Q226" s="24" t="s">
        <v>865</v>
      </c>
      <c r="R226" s="30"/>
      <c r="S226" s="14">
        <f t="shared" si="14"/>
        <v>0</v>
      </c>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row>
    <row r="227" spans="1:256" ht="18" hidden="1" customHeight="1">
      <c r="A227" s="56"/>
      <c r="B227" s="265" t="s">
        <v>866</v>
      </c>
      <c r="C227" s="117">
        <v>80003</v>
      </c>
      <c r="D227" s="78" t="s">
        <v>867</v>
      </c>
      <c r="E227" s="242">
        <v>127</v>
      </c>
      <c r="F227" s="26">
        <f t="shared" si="15"/>
        <v>127</v>
      </c>
      <c r="G227" s="34">
        <v>165.1</v>
      </c>
      <c r="H227" s="25">
        <v>228.6</v>
      </c>
      <c r="I227" s="89"/>
      <c r="J227" s="89"/>
      <c r="K227" s="62" t="s">
        <v>868</v>
      </c>
      <c r="L227" s="84"/>
      <c r="M227" s="24" t="s">
        <v>520</v>
      </c>
      <c r="N227" s="24" t="s">
        <v>843</v>
      </c>
      <c r="O227" s="89"/>
      <c r="P227" s="24" t="s">
        <v>328</v>
      </c>
      <c r="Q227" s="24" t="s">
        <v>869</v>
      </c>
      <c r="R227" s="30"/>
      <c r="S227" s="14">
        <f t="shared" si="14"/>
        <v>0</v>
      </c>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row>
    <row r="228" spans="1:256" ht="77.25" customHeight="1">
      <c r="A228" s="56"/>
      <c r="B228" s="265" t="s">
        <v>870</v>
      </c>
      <c r="C228" s="117">
        <v>80006</v>
      </c>
      <c r="D228" s="78" t="s">
        <v>871</v>
      </c>
      <c r="E228" s="242">
        <v>129</v>
      </c>
      <c r="F228" s="26">
        <f t="shared" si="15"/>
        <v>129</v>
      </c>
      <c r="G228" s="34"/>
      <c r="H228" s="25">
        <v>229</v>
      </c>
      <c r="I228" s="24" t="s">
        <v>838</v>
      </c>
      <c r="J228" s="89"/>
      <c r="K228" s="62" t="s">
        <v>872</v>
      </c>
      <c r="L228" s="84"/>
      <c r="M228" s="24" t="s">
        <v>520</v>
      </c>
      <c r="N228" s="24" t="s">
        <v>843</v>
      </c>
      <c r="O228" s="89"/>
      <c r="P228" s="24" t="s">
        <v>328</v>
      </c>
      <c r="Q228" s="24" t="s">
        <v>873</v>
      </c>
      <c r="R228" s="30"/>
      <c r="S228" s="14">
        <f t="shared" si="14"/>
        <v>0</v>
      </c>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row>
    <row r="229" spans="1:256" ht="104.25" customHeight="1">
      <c r="A229" s="56"/>
      <c r="B229" s="265" t="s">
        <v>874</v>
      </c>
      <c r="C229" s="117">
        <v>80007</v>
      </c>
      <c r="D229" s="78" t="s">
        <v>875</v>
      </c>
      <c r="E229" s="242">
        <v>129</v>
      </c>
      <c r="F229" s="26">
        <f t="shared" si="15"/>
        <v>129</v>
      </c>
      <c r="G229" s="34"/>
      <c r="H229" s="25">
        <v>229</v>
      </c>
      <c r="I229" s="24" t="s">
        <v>838</v>
      </c>
      <c r="J229" s="89"/>
      <c r="K229" s="62" t="s">
        <v>876</v>
      </c>
      <c r="L229" s="84"/>
      <c r="M229" s="24" t="s">
        <v>520</v>
      </c>
      <c r="N229" s="24" t="s">
        <v>843</v>
      </c>
      <c r="O229" s="89"/>
      <c r="P229" s="24" t="s">
        <v>328</v>
      </c>
      <c r="Q229" s="24" t="s">
        <v>877</v>
      </c>
      <c r="R229" s="30"/>
      <c r="S229" s="14">
        <f t="shared" si="14"/>
        <v>0</v>
      </c>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row>
    <row r="230" spans="1:256" ht="101.45" customHeight="1">
      <c r="A230" s="56"/>
      <c r="B230" s="265" t="s">
        <v>878</v>
      </c>
      <c r="C230" s="117">
        <v>80008</v>
      </c>
      <c r="D230" s="78" t="s">
        <v>879</v>
      </c>
      <c r="E230" s="242">
        <v>129</v>
      </c>
      <c r="F230" s="26">
        <f t="shared" si="15"/>
        <v>129</v>
      </c>
      <c r="G230" s="34"/>
      <c r="H230" s="25">
        <v>229</v>
      </c>
      <c r="I230" s="78" t="s">
        <v>838</v>
      </c>
      <c r="J230" s="24"/>
      <c r="K230" s="62" t="s">
        <v>880</v>
      </c>
      <c r="L230" s="81"/>
      <c r="M230" s="79">
        <v>0.2</v>
      </c>
      <c r="N230" s="78" t="s">
        <v>843</v>
      </c>
      <c r="O230" s="108"/>
      <c r="P230" s="83" t="s">
        <v>328</v>
      </c>
      <c r="Q230" s="78" t="s">
        <v>881</v>
      </c>
      <c r="R230" s="30"/>
      <c r="S230" s="14">
        <f t="shared" si="14"/>
        <v>0</v>
      </c>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row>
    <row r="231" spans="1:256" ht="24.6" customHeight="1">
      <c r="A231" s="309" t="s">
        <v>882</v>
      </c>
      <c r="B231" s="310"/>
      <c r="C231" s="310"/>
      <c r="D231" s="310"/>
      <c r="E231" s="310"/>
      <c r="F231" s="310"/>
      <c r="G231" s="310"/>
      <c r="H231" s="310"/>
      <c r="I231" s="310"/>
      <c r="J231" s="311"/>
      <c r="K231" s="54"/>
      <c r="L231" s="76"/>
      <c r="M231" s="77"/>
      <c r="N231" s="77"/>
      <c r="O231" s="77"/>
      <c r="P231" s="77"/>
      <c r="Q231" s="77"/>
      <c r="R231" s="111"/>
      <c r="S231" s="14">
        <f t="shared" si="14"/>
        <v>0</v>
      </c>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row>
    <row r="232" spans="1:256" ht="96" customHeight="1">
      <c r="A232" s="153"/>
      <c r="B232" s="265" t="s">
        <v>883</v>
      </c>
      <c r="C232" s="70">
        <v>23003</v>
      </c>
      <c r="D232" s="23" t="s">
        <v>884</v>
      </c>
      <c r="E232" s="245">
        <v>143</v>
      </c>
      <c r="F232" s="26">
        <f>E232-E232*$F$1</f>
        <v>143</v>
      </c>
      <c r="G232" s="34"/>
      <c r="H232" s="257">
        <v>249</v>
      </c>
      <c r="I232" s="35" t="s">
        <v>885</v>
      </c>
      <c r="J232" s="15"/>
      <c r="K232" s="52" t="s">
        <v>886</v>
      </c>
      <c r="L232" s="285"/>
      <c r="M232" s="23" t="s">
        <v>520</v>
      </c>
      <c r="N232" s="35" t="s">
        <v>887</v>
      </c>
      <c r="O232" s="15"/>
      <c r="P232" s="35" t="s">
        <v>328</v>
      </c>
      <c r="Q232" s="35" t="s">
        <v>888</v>
      </c>
      <c r="R232" s="15"/>
      <c r="S232" s="14">
        <f t="shared" si="14"/>
        <v>0</v>
      </c>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row>
    <row r="233" spans="1:256" ht="96" customHeight="1">
      <c r="A233" s="56"/>
      <c r="B233" s="265" t="s">
        <v>889</v>
      </c>
      <c r="C233" s="64">
        <v>23002</v>
      </c>
      <c r="D233" s="24" t="s">
        <v>890</v>
      </c>
      <c r="E233" s="245">
        <v>143</v>
      </c>
      <c r="F233" s="26">
        <f>E233-E233*$F$1</f>
        <v>143</v>
      </c>
      <c r="G233" s="34"/>
      <c r="H233" s="25">
        <v>249</v>
      </c>
      <c r="I233" s="24" t="s">
        <v>885</v>
      </c>
      <c r="J233" s="89"/>
      <c r="K233" s="52" t="s">
        <v>891</v>
      </c>
      <c r="L233" s="285"/>
      <c r="M233" s="24" t="s">
        <v>520</v>
      </c>
      <c r="N233" s="24" t="s">
        <v>887</v>
      </c>
      <c r="O233" s="89"/>
      <c r="P233" s="24" t="s">
        <v>328</v>
      </c>
      <c r="Q233" s="24" t="s">
        <v>892</v>
      </c>
      <c r="R233" s="30"/>
      <c r="S233" s="14">
        <f>R233*F233</f>
        <v>0</v>
      </c>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row>
    <row r="234" spans="1:256" ht="87" customHeight="1">
      <c r="A234" s="153"/>
      <c r="B234" s="265" t="s">
        <v>893</v>
      </c>
      <c r="C234" s="70">
        <v>23001</v>
      </c>
      <c r="D234" s="23" t="s">
        <v>894</v>
      </c>
      <c r="E234" s="245">
        <v>143</v>
      </c>
      <c r="F234" s="26">
        <f>E234-E234*$F$1</f>
        <v>143</v>
      </c>
      <c r="G234" s="34"/>
      <c r="H234" s="257">
        <v>249</v>
      </c>
      <c r="I234" s="15"/>
      <c r="J234" s="15"/>
      <c r="K234" s="52" t="s">
        <v>895</v>
      </c>
      <c r="L234" s="118"/>
      <c r="M234" s="23" t="s">
        <v>520</v>
      </c>
      <c r="N234" s="35" t="s">
        <v>887</v>
      </c>
      <c r="O234" s="15"/>
      <c r="P234" s="35" t="s">
        <v>328</v>
      </c>
      <c r="Q234" s="35" t="s">
        <v>896</v>
      </c>
      <c r="R234" s="15"/>
      <c r="S234" s="14">
        <f>R234*F234</f>
        <v>0</v>
      </c>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row>
    <row r="235" spans="1:256" ht="26.25" customHeight="1">
      <c r="A235" s="332" t="s">
        <v>897</v>
      </c>
      <c r="B235" s="333"/>
      <c r="C235" s="333"/>
      <c r="D235" s="333"/>
      <c r="E235" s="333"/>
      <c r="F235" s="333"/>
      <c r="G235" s="333"/>
      <c r="H235" s="333"/>
      <c r="I235" s="333"/>
      <c r="J235" s="334"/>
      <c r="K235" s="57"/>
      <c r="L235" s="73"/>
      <c r="M235" s="74"/>
      <c r="N235" s="74"/>
      <c r="O235" s="74"/>
      <c r="P235" s="74"/>
      <c r="Q235" s="74"/>
      <c r="R235" s="75"/>
      <c r="S235" s="14">
        <f>R235*F235</f>
        <v>0</v>
      </c>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row>
    <row r="236" spans="1:256" ht="104.25" customHeight="1">
      <c r="A236" s="153"/>
      <c r="B236" s="265" t="s">
        <v>898</v>
      </c>
      <c r="C236" s="23" t="s">
        <v>899</v>
      </c>
      <c r="D236" s="23" t="s">
        <v>900</v>
      </c>
      <c r="E236" s="246">
        <v>227</v>
      </c>
      <c r="F236" s="26">
        <f>E236-E236*$F$1</f>
        <v>227</v>
      </c>
      <c r="G236" s="34"/>
      <c r="H236" s="247">
        <v>420</v>
      </c>
      <c r="I236" s="35" t="s">
        <v>901</v>
      </c>
      <c r="J236" s="35" t="s">
        <v>116</v>
      </c>
      <c r="K236" s="52" t="s">
        <v>902</v>
      </c>
      <c r="L236" s="31"/>
      <c r="M236" s="23" t="s">
        <v>520</v>
      </c>
      <c r="N236" s="35" t="s">
        <v>903</v>
      </c>
      <c r="O236" s="35"/>
      <c r="P236" s="35" t="s">
        <v>33</v>
      </c>
      <c r="Q236" s="35" t="s">
        <v>904</v>
      </c>
      <c r="R236" s="15"/>
      <c r="S236" s="14">
        <f>R236*F236</f>
        <v>0</v>
      </c>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row>
  </sheetData>
  <autoFilter ref="A2:IW2"/>
  <mergeCells count="69">
    <mergeCell ref="A220:J220"/>
    <mergeCell ref="A231:J231"/>
    <mergeCell ref="A235:J235"/>
    <mergeCell ref="A186:J186"/>
    <mergeCell ref="A190:J190"/>
    <mergeCell ref="A207:J207"/>
    <mergeCell ref="A210:J210"/>
    <mergeCell ref="A213:J213"/>
    <mergeCell ref="A163:J163"/>
    <mergeCell ref="A179:J179"/>
    <mergeCell ref="A180:J180"/>
    <mergeCell ref="A184:J184"/>
    <mergeCell ref="A214:J214"/>
    <mergeCell ref="A138:J138"/>
    <mergeCell ref="A140:J140"/>
    <mergeCell ref="A154:J154"/>
    <mergeCell ref="A160:J160"/>
    <mergeCell ref="A150:J150"/>
    <mergeCell ref="A115:J115"/>
    <mergeCell ref="A117:J117"/>
    <mergeCell ref="A122:J122"/>
    <mergeCell ref="A126:J126"/>
    <mergeCell ref="A135:J135"/>
    <mergeCell ref="A99:J99"/>
    <mergeCell ref="A100:J100"/>
    <mergeCell ref="A104:J104"/>
    <mergeCell ref="A111:J111"/>
    <mergeCell ref="A114:J114"/>
    <mergeCell ref="A107:G107"/>
    <mergeCell ref="L94:L98"/>
    <mergeCell ref="A88:J88"/>
    <mergeCell ref="L44:L59"/>
    <mergeCell ref="L23:L25"/>
    <mergeCell ref="A93:J93"/>
    <mergeCell ref="A39:J39"/>
    <mergeCell ref="A43:J43"/>
    <mergeCell ref="A63:J63"/>
    <mergeCell ref="A70:J70"/>
    <mergeCell ref="A77:J77"/>
    <mergeCell ref="A26:K26"/>
    <mergeCell ref="L71:L74"/>
    <mergeCell ref="L28:L35"/>
    <mergeCell ref="L89:L92"/>
    <mergeCell ref="A84:J84"/>
    <mergeCell ref="A22:K22"/>
    <mergeCell ref="L8:L11"/>
    <mergeCell ref="A33:I33"/>
    <mergeCell ref="A36:J36"/>
    <mergeCell ref="A81:J81"/>
    <mergeCell ref="A1:D1"/>
    <mergeCell ref="A12:J12"/>
    <mergeCell ref="A16:K16"/>
    <mergeCell ref="A19:K19"/>
    <mergeCell ref="L20:L21"/>
    <mergeCell ref="A3:J3"/>
    <mergeCell ref="L4:L6"/>
    <mergeCell ref="L101:L103"/>
    <mergeCell ref="L105:L106"/>
    <mergeCell ref="L232:L233"/>
    <mergeCell ref="L127:L129"/>
    <mergeCell ref="L136:L137"/>
    <mergeCell ref="L155:L156"/>
    <mergeCell ref="L157:L159"/>
    <mergeCell ref="L164:L178"/>
    <mergeCell ref="L215:L219"/>
    <mergeCell ref="L221:L224"/>
    <mergeCell ref="L118:L121"/>
    <mergeCell ref="L123:L124"/>
    <mergeCell ref="L108:L110"/>
  </mergeCells>
  <phoneticPr fontId="51" type="noConversion"/>
  <conditionalFormatting sqref="Q69">
    <cfRule type="duplicateValues" dxfId="1" priority="7"/>
  </conditionalFormatting>
  <conditionalFormatting sqref="Q82">
    <cfRule type="duplicateValues" dxfId="0" priority="8"/>
  </conditionalFormatting>
  <hyperlinks>
    <hyperlink ref="A1" r:id="rId1"/>
    <hyperlink ref="B9" r:id="rId2"/>
    <hyperlink ref="B10" r:id="rId3"/>
    <hyperlink ref="B11" r:id="rId4"/>
    <hyperlink ref="B13" r:id="rId5"/>
    <hyperlink ref="B14" r:id="rId6"/>
    <hyperlink ref="B15" r:id="rId7"/>
    <hyperlink ref="B17" r:id="rId8"/>
    <hyperlink ref="B18" r:id="rId9"/>
    <hyperlink ref="B20" r:id="rId10"/>
    <hyperlink ref="B21" r:id="rId11"/>
    <hyperlink ref="B23" r:id="rId12"/>
    <hyperlink ref="B24" r:id="rId13"/>
    <hyperlink ref="B25" r:id="rId14"/>
    <hyperlink ref="B27" r:id="rId15"/>
    <hyperlink ref="B28" r:id="rId16"/>
    <hyperlink ref="B29" r:id="rId17"/>
    <hyperlink ref="B30" r:id="rId18"/>
    <hyperlink ref="B31" r:id="rId19"/>
    <hyperlink ref="B32" r:id="rId20"/>
    <hyperlink ref="B34" r:id="rId21"/>
    <hyperlink ref="B35" r:id="rId22"/>
    <hyperlink ref="B37" r:id="rId23"/>
    <hyperlink ref="B38" r:id="rId24"/>
    <hyperlink ref="B40" r:id="rId25"/>
    <hyperlink ref="B41" r:id="rId26"/>
    <hyperlink ref="B42" r:id="rId27"/>
    <hyperlink ref="B44" r:id="rId28"/>
    <hyperlink ref="B45" r:id="rId29"/>
    <hyperlink ref="B46" r:id="rId30"/>
    <hyperlink ref="B48" r:id="rId31"/>
    <hyperlink ref="B49" r:id="rId32"/>
    <hyperlink ref="B50" r:id="rId33"/>
    <hyperlink ref="B51" r:id="rId34"/>
    <hyperlink ref="B52" r:id="rId35"/>
    <hyperlink ref="B53" r:id="rId36"/>
    <hyperlink ref="B54" r:id="rId37"/>
    <hyperlink ref="B55" r:id="rId38"/>
    <hyperlink ref="B56" r:id="rId39"/>
    <hyperlink ref="B60" r:id="rId40"/>
    <hyperlink ref="B61" r:id="rId41"/>
    <hyperlink ref="B64" r:id="rId42"/>
    <hyperlink ref="B65" r:id="rId43"/>
    <hyperlink ref="B67" r:id="rId44"/>
    <hyperlink ref="B71" r:id="rId45"/>
    <hyperlink ref="B72" r:id="rId46"/>
    <hyperlink ref="B73" r:id="rId47"/>
    <hyperlink ref="B76" r:id="rId48"/>
    <hyperlink ref="B78" r:id="rId49"/>
    <hyperlink ref="B79" r:id="rId50"/>
    <hyperlink ref="B80" r:id="rId51"/>
    <hyperlink ref="B83" r:id="rId52"/>
    <hyperlink ref="B89" r:id="rId53"/>
    <hyperlink ref="B90" r:id="rId54"/>
    <hyperlink ref="B91" r:id="rId55"/>
    <hyperlink ref="B92" r:id="rId56"/>
    <hyperlink ref="B94" r:id="rId57"/>
    <hyperlink ref="B95" r:id="rId58"/>
    <hyperlink ref="B96" r:id="rId59"/>
    <hyperlink ref="B97" r:id="rId60"/>
    <hyperlink ref="B98" r:id="rId61"/>
    <hyperlink ref="B101" r:id="rId62"/>
    <hyperlink ref="B102" r:id="rId63"/>
    <hyperlink ref="B103" r:id="rId64"/>
    <hyperlink ref="B105" r:id="rId65"/>
    <hyperlink ref="B106" r:id="rId66"/>
    <hyperlink ref="B112" r:id="rId67"/>
    <hyperlink ref="B113" r:id="rId68"/>
    <hyperlink ref="B116" r:id="rId69"/>
    <hyperlink ref="B118" r:id="rId70"/>
    <hyperlink ref="B119" r:id="rId71"/>
    <hyperlink ref="B120" r:id="rId72"/>
    <hyperlink ref="B121" r:id="rId73"/>
    <hyperlink ref="B123" r:id="rId74"/>
    <hyperlink ref="B124" r:id="rId75"/>
    <hyperlink ref="B125" r:id="rId76"/>
    <hyperlink ref="B127" r:id="rId77"/>
    <hyperlink ref="B128" r:id="rId78"/>
    <hyperlink ref="B129" r:id="rId79"/>
    <hyperlink ref="B134" r:id="rId80"/>
    <hyperlink ref="B136" r:id="rId81"/>
    <hyperlink ref="B137" r:id="rId82"/>
    <hyperlink ref="B139" r:id="rId83"/>
    <hyperlink ref="B141" r:id="rId84"/>
    <hyperlink ref="B142" r:id="rId85"/>
    <hyperlink ref="B143" r:id="rId86"/>
    <hyperlink ref="B144" r:id="rId87"/>
    <hyperlink ref="B146" r:id="rId88"/>
    <hyperlink ref="B147" r:id="rId89"/>
    <hyperlink ref="B148" r:id="rId90"/>
    <hyperlink ref="B149" r:id="rId91"/>
    <hyperlink ref="B151" r:id="rId92"/>
    <hyperlink ref="B152" r:id="rId93"/>
    <hyperlink ref="B153" r:id="rId94"/>
    <hyperlink ref="B155" r:id="rId95"/>
    <hyperlink ref="B156" r:id="rId96"/>
    <hyperlink ref="B157" r:id="rId97"/>
    <hyperlink ref="B158" r:id="rId98"/>
    <hyperlink ref="B159" r:id="rId99"/>
    <hyperlink ref="B161" r:id="rId100"/>
    <hyperlink ref="B162" r:id="rId101"/>
    <hyperlink ref="B164" r:id="rId102"/>
    <hyperlink ref="B165" r:id="rId103"/>
    <hyperlink ref="B166" r:id="rId104"/>
    <hyperlink ref="B167" r:id="rId105"/>
    <hyperlink ref="B168" r:id="rId106"/>
    <hyperlink ref="B169" r:id="rId107"/>
    <hyperlink ref="B170" r:id="rId108"/>
    <hyperlink ref="B171" r:id="rId109"/>
    <hyperlink ref="B172" r:id="rId110"/>
    <hyperlink ref="B173" r:id="rId111"/>
    <hyperlink ref="B174" r:id="rId112"/>
    <hyperlink ref="B175" r:id="rId113"/>
    <hyperlink ref="B176" r:id="rId114"/>
    <hyperlink ref="B177" r:id="rId115"/>
    <hyperlink ref="B178" r:id="rId116"/>
    <hyperlink ref="B181" r:id="rId117"/>
    <hyperlink ref="B182" r:id="rId118"/>
    <hyperlink ref="B183" r:id="rId119"/>
    <hyperlink ref="B185" r:id="rId120"/>
    <hyperlink ref="B187" r:id="rId121"/>
    <hyperlink ref="B188" r:id="rId122"/>
    <hyperlink ref="B189" r:id="rId123"/>
    <hyperlink ref="B191" r:id="rId124"/>
    <hyperlink ref="B193" r:id="rId125"/>
    <hyperlink ref="B194" r:id="rId126"/>
    <hyperlink ref="B195" r:id="rId127"/>
    <hyperlink ref="B196" r:id="rId128"/>
    <hyperlink ref="B197" r:id="rId129"/>
    <hyperlink ref="B198" r:id="rId130"/>
    <hyperlink ref="B199" r:id="rId131"/>
    <hyperlink ref="B200" r:id="rId132"/>
    <hyperlink ref="B201" r:id="rId133"/>
    <hyperlink ref="B202" r:id="rId134"/>
    <hyperlink ref="B203" r:id="rId135"/>
    <hyperlink ref="B204" r:id="rId136"/>
    <hyperlink ref="B205" r:id="rId137"/>
    <hyperlink ref="B206" r:id="rId138"/>
    <hyperlink ref="B208" r:id="rId139"/>
    <hyperlink ref="B209" r:id="rId140"/>
    <hyperlink ref="B211" r:id="rId141"/>
    <hyperlink ref="B212" r:id="rId142"/>
    <hyperlink ref="B215" r:id="rId143"/>
    <hyperlink ref="B216" r:id="rId144"/>
    <hyperlink ref="B217" r:id="rId145"/>
    <hyperlink ref="B219" r:id="rId146"/>
    <hyperlink ref="B221" r:id="rId147"/>
    <hyperlink ref="B222" r:id="rId148"/>
    <hyperlink ref="B223" r:id="rId149"/>
    <hyperlink ref="B224" r:id="rId150"/>
    <hyperlink ref="B226" r:id="rId151"/>
    <hyperlink ref="B227" r:id="rId152"/>
    <hyperlink ref="B229" r:id="rId153"/>
    <hyperlink ref="B232" r:id="rId154"/>
    <hyperlink ref="B233" r:id="rId155"/>
    <hyperlink ref="B234" r:id="rId156"/>
    <hyperlink ref="B236" r:id="rId157"/>
    <hyperlink ref="B75" r:id="rId158"/>
    <hyperlink ref="B192" r:id="rId159"/>
    <hyperlink ref="B82" r:id="rId160"/>
    <hyperlink ref="B74" r:id="rId161"/>
    <hyperlink ref="B68" r:id="rId162"/>
    <hyperlink ref="B66" r:id="rId163"/>
    <hyperlink ref="B85" r:id="rId164"/>
    <hyperlink ref="B132" r:id="rId165"/>
    <hyperlink ref="B62" r:id="rId166" display="https://voicebook.ru/product/seriya-skazki-v-stile-velikih-hudozhnikov-nabor-iz-18-knig-v-myagkoy-oblozhke"/>
    <hyperlink ref="B145" r:id="rId167"/>
    <hyperlink ref="B131" r:id="rId168"/>
    <hyperlink ref="B8" r:id="rId169"/>
    <hyperlink ref="B6" r:id="rId170" display="https://voicebook.ru/product/skazka-o-pope-i-o-rabotnike-ego-balde"/>
    <hyperlink ref="B4" r:id="rId171" display="https://voicebook.ru/product/skazka-o-myortvoy-tsarevne-i-o-semi-bogatyryah"/>
    <hyperlink ref="B5" r:id="rId172" display="https://voicebook.ru/product/skazka-o-zolotom-petushke"/>
  </hyperlinks>
  <pageMargins left="0.70866099999999999" right="0.70866099999999999" top="0.748031" bottom="0.748031" header="0.51181100000000002" footer="0.51181100000000002"/>
  <pageSetup scale="10" fitToHeight="0" orientation="portrait" r:id="rId173"/>
  <headerFooter>
    <oddFooter>&amp;C&amp;"Helvetica Neue,Regular"&amp;12&amp;K000000&amp;P</oddFooter>
  </headerFooter>
  <drawing r:id="rId17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zoomScale="85" zoomScaleNormal="85" workbookViewId="0">
      <selection activeCell="C2" sqref="C2"/>
    </sheetView>
  </sheetViews>
  <sheetFormatPr defaultColWidth="10.875" defaultRowHeight="18" customHeight="1"/>
  <cols>
    <col min="1" max="1" width="17.375" style="5" customWidth="1"/>
    <col min="2" max="2" width="45.125" style="5" customWidth="1"/>
    <col min="3" max="3" width="48.125" style="5" customWidth="1"/>
    <col min="4" max="4" width="75.875" style="5" customWidth="1"/>
    <col min="5" max="6" width="10.875" style="5" customWidth="1"/>
    <col min="7" max="16384" width="10.875" style="5"/>
  </cols>
  <sheetData>
    <row r="1" spans="1:5" ht="54" customHeight="1">
      <c r="A1" s="119" t="s">
        <v>906</v>
      </c>
      <c r="B1" s="119" t="s">
        <v>907</v>
      </c>
      <c r="C1" s="119" t="s">
        <v>982</v>
      </c>
      <c r="D1" s="119" t="s">
        <v>908</v>
      </c>
      <c r="E1" s="120"/>
    </row>
    <row r="2" spans="1:5" ht="74.099999999999994" customHeight="1">
      <c r="A2" s="121" t="s">
        <v>909</v>
      </c>
      <c r="B2" s="121" t="s">
        <v>910</v>
      </c>
      <c r="C2" s="121" t="s">
        <v>911</v>
      </c>
      <c r="D2" s="344" t="s">
        <v>912</v>
      </c>
      <c r="E2" s="120"/>
    </row>
    <row r="3" spans="1:5" ht="74.099999999999994" customHeight="1">
      <c r="A3" s="122">
        <v>0.05</v>
      </c>
      <c r="B3" s="121" t="s">
        <v>913</v>
      </c>
      <c r="C3" s="121" t="s">
        <v>911</v>
      </c>
      <c r="D3" s="345"/>
      <c r="E3" s="120"/>
    </row>
    <row r="4" spans="1:5" ht="74.099999999999994" customHeight="1">
      <c r="A4" s="122">
        <v>0.1</v>
      </c>
      <c r="B4" s="121" t="s">
        <v>914</v>
      </c>
      <c r="C4" s="121" t="s">
        <v>911</v>
      </c>
      <c r="D4" s="345"/>
      <c r="E4" s="120"/>
    </row>
    <row r="5" spans="1:5" ht="74.099999999999994" customHeight="1">
      <c r="A5" s="122">
        <v>0.15</v>
      </c>
      <c r="B5" s="121" t="s">
        <v>915</v>
      </c>
      <c r="C5" s="121" t="s">
        <v>983</v>
      </c>
      <c r="D5" s="345"/>
      <c r="E5" s="120"/>
    </row>
    <row r="6" spans="1:5" ht="74.099999999999994" customHeight="1">
      <c r="A6" s="122">
        <v>0.2</v>
      </c>
      <c r="B6" s="121" t="s">
        <v>916</v>
      </c>
      <c r="C6" s="121" t="s">
        <v>917</v>
      </c>
      <c r="D6" s="345"/>
      <c r="E6" s="120"/>
    </row>
    <row r="7" spans="1:5" ht="74.099999999999994" customHeight="1">
      <c r="A7" s="122">
        <v>0.25</v>
      </c>
      <c r="B7" s="121" t="s">
        <v>918</v>
      </c>
      <c r="C7" s="121" t="s">
        <v>984</v>
      </c>
      <c r="D7" s="345"/>
      <c r="E7" s="120"/>
    </row>
    <row r="8" spans="1:5" ht="15.4" customHeight="1">
      <c r="A8" s="120"/>
      <c r="B8" s="109"/>
      <c r="C8" s="109"/>
      <c r="D8" s="120"/>
      <c r="E8" s="120"/>
    </row>
    <row r="9" spans="1:5" ht="15.4" customHeight="1">
      <c r="A9" s="120"/>
      <c r="B9" s="109"/>
      <c r="C9" s="109"/>
      <c r="D9" s="120"/>
      <c r="E9" s="120"/>
    </row>
    <row r="10" spans="1:5" ht="15.4" customHeight="1">
      <c r="A10" s="120"/>
      <c r="B10" s="109"/>
      <c r="C10" s="109"/>
      <c r="D10" s="120"/>
      <c r="E10" s="120"/>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Обзор экспорта</vt:lpstr>
      <vt:lpstr>VoiceBook прайс-лист 1q 2024</vt:lpstr>
      <vt:lpstr>Коммерческие условия и скидки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PC8004</cp:lastModifiedBy>
  <cp:lastPrinted>2024-12-27T08:09:35Z</cp:lastPrinted>
  <dcterms:created xsi:type="dcterms:W3CDTF">2024-10-11T08:25:42Z</dcterms:created>
  <dcterms:modified xsi:type="dcterms:W3CDTF">2025-06-20T13:18:38Z</dcterms:modified>
</cp:coreProperties>
</file>