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щий заказ" sheetId="1" r:id="rId5"/>
    <sheet state="visible" name="Книги" sheetId="2" r:id="rId6"/>
    <sheet state="visible" name="Наборы Персонажей" sheetId="3" r:id="rId7"/>
    <sheet state="visible" name="Magic Box" sheetId="4" r:id="rId8"/>
  </sheets>
  <definedNames/>
  <calcPr/>
</workbook>
</file>

<file path=xl/sharedStrings.xml><?xml version="1.0" encoding="utf-8"?>
<sst xmlns="http://schemas.openxmlformats.org/spreadsheetml/2006/main" count="315" uniqueCount="62">
  <si>
    <t>Производитель книг "Театр теней" 
ИП Андреева Н.А 
ИНН 245208311608
ОГРНИП 317774600552198</t>
  </si>
  <si>
    <t>Итоговый заказ</t>
  </si>
  <si>
    <t xml:space="preserve">Количество </t>
  </si>
  <si>
    <t xml:space="preserve">Сумма </t>
  </si>
  <si>
    <t>Книги</t>
  </si>
  <si>
    <t>Персонажи</t>
  </si>
  <si>
    <t>Magic Box</t>
  </si>
  <si>
    <t>Итого</t>
  </si>
  <si>
    <t>Скидка при объеме 
50 штук — 10%
 100 штук - 15%
500 штук - 20%</t>
  </si>
  <si>
    <t>В т.ч. НДС 5%</t>
  </si>
  <si>
    <t xml:space="preserve">На сумму без скидки </t>
  </si>
  <si>
    <t xml:space="preserve">На сумму с учетом скидки за объем </t>
  </si>
  <si>
    <t xml:space="preserve">В том числе НДС 5% </t>
  </si>
  <si>
    <t>Наименование продукции</t>
  </si>
  <si>
    <t>Содержимое</t>
  </si>
  <si>
    <t>Размер книги</t>
  </si>
  <si>
    <t>Вес</t>
  </si>
  <si>
    <t>Цена
без НДС</t>
  </si>
  <si>
    <t>Сумма
НДС 5%</t>
  </si>
  <si>
    <t>Цена
с НДС 5%</t>
  </si>
  <si>
    <t>Заказ</t>
  </si>
  <si>
    <t xml:space="preserve">Итого </t>
  </si>
  <si>
    <t>Щелкунчик</t>
  </si>
  <si>
    <t>Волшебные книги SHADOW PLAY в новом формате, адаптированный текст сказки и простая инструкция по использованию</t>
  </si>
  <si>
    <t>Подарочный набор: Книга + набор персонажей + специальный фонарик для теней + подарочная коробка</t>
  </si>
  <si>
    <t>23,5 х 26 х 1,5 см.</t>
  </si>
  <si>
    <t>Набор из 8 резных картонных персонажей на изящных деревянных палочках, а так же подставка для смартфона.</t>
  </si>
  <si>
    <t>28х25,5х3,5 см</t>
  </si>
  <si>
    <t>370 гр.</t>
  </si>
  <si>
    <t>900 гр.</t>
  </si>
  <si>
    <t xml:space="preserve">14,5 х 23,5 х 1,5 см. </t>
  </si>
  <si>
    <t>110 гр.</t>
  </si>
  <si>
    <t>Золушка</t>
  </si>
  <si>
    <t>Волшебная лампа Аладдина</t>
  </si>
  <si>
    <t>Дюймовочка</t>
  </si>
  <si>
    <t>Бременские Музыканты</t>
  </si>
  <si>
    <t>Кот в сапогах</t>
  </si>
  <si>
    <t>Снежная королева</t>
  </si>
  <si>
    <t>Золотой ключик</t>
  </si>
  <si>
    <t>Маугли</t>
  </si>
  <si>
    <t>Маленький принц</t>
  </si>
  <si>
    <t>История на Хеллоуин</t>
  </si>
  <si>
    <t xml:space="preserve">Сказка о царе Салтане </t>
  </si>
  <si>
    <t>Волшебник Страны Оз</t>
  </si>
  <si>
    <t>Волшебник страны Оз</t>
  </si>
  <si>
    <t>Русалочка</t>
  </si>
  <si>
    <t>Русские Народные Сказки (Колобок, Теремок, Курочка Ряба)</t>
  </si>
  <si>
    <t>Сказка о царе Салтане (версия с книгой-гармошкой)</t>
  </si>
  <si>
    <t>Книга-раскладушка из 12 резных иллюстраций, адаптированный текст сказки и простая инструкция по использованию</t>
  </si>
  <si>
    <t>400 гр.</t>
  </si>
  <si>
    <t>Муха Цокотуха</t>
  </si>
  <si>
    <t xml:space="preserve">Приключения Пасхального Кролика </t>
  </si>
  <si>
    <t>Приключения Динозаврика Дино</t>
  </si>
  <si>
    <t>Однажды в особняке</t>
  </si>
  <si>
    <t>Твоя Волшебная История</t>
  </si>
  <si>
    <t>28х25,5х5 см</t>
  </si>
  <si>
    <t>1000 гр.</t>
  </si>
  <si>
    <t>Рождественская Песнь</t>
  </si>
  <si>
    <t>Красная шапочка + Три поросенка</t>
  </si>
  <si>
    <t>Гадкий Утёнок</t>
  </si>
  <si>
    <t>Красавица и Чудовище</t>
  </si>
  <si>
    <t>Зимние сказки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</si>
</sst>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.00\ [$₽-419];[RED]\-#,##0.00\ [$₽-419]"/>
    <numFmt numFmtId="165" formatCode="#,##0\ [$₽-419];[RED]\-#,##0\ [$₽-419]"/>
    <numFmt numFmtId="166" formatCode="#,##0.0"/>
    <numFmt numFmtId="167" formatCode="_-* #,##0.00&quot; ₽&quot;_-;\-* #,##0.00&quot; ₽&quot;_-;_-* \-??&quot; ₽&quot;_-;_-@"/>
    <numFmt numFmtId="168" formatCode="_-* #,##0&quot; ₽&quot;_-;\-* #,##0&quot; ₽&quot;_-;_-* \-??&quot; ₽&quot;_-;_-@"/>
  </numFmts>
  <fonts count="9">
    <font>
      <sz val="11.0"/>
      <color rgb="FF000000"/>
      <name val="Calibri"/>
      <scheme val="minor"/>
    </font>
    <font>
      <sz val="14.0"/>
      <color rgb="FF000000"/>
      <name val="Helvetica Neue"/>
    </font>
    <font>
      <b/>
      <sz val="14.0"/>
      <color rgb="FF000000"/>
      <name val="Helvetica Neue"/>
    </font>
    <font>
      <sz val="14.0"/>
      <color rgb="FF000000"/>
      <name val="Georgia"/>
    </font>
    <font/>
    <font>
      <sz val="11.0"/>
      <color rgb="FF000000"/>
      <name val="Calibri"/>
    </font>
    <font>
      <b/>
      <sz val="14.0"/>
      <color rgb="FF000000"/>
      <name val="Georgia"/>
    </font>
    <font>
      <u/>
      <sz val="14.0"/>
      <color rgb="FF0000FF"/>
      <name val="Helvetica Neue"/>
    </font>
    <font>
      <u/>
      <sz val="14.0"/>
      <color rgb="FF0563C1"/>
      <name val="Helvetica Neue"/>
    </font>
  </fonts>
  <fills count="7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FFFF00"/>
        <bgColor rgb="FFFFFF00"/>
      </patternFill>
    </fill>
    <fill>
      <patternFill patternType="solid">
        <fgColor rgb="FF5EB91E"/>
        <bgColor rgb="FF5EB91E"/>
      </patternFill>
    </fill>
    <fill>
      <patternFill patternType="solid">
        <fgColor rgb="FFAFD095"/>
        <bgColor rgb="FFAFD095"/>
      </patternFill>
    </fill>
    <fill>
      <patternFill patternType="solid">
        <fgColor rgb="FFE7E6E6"/>
        <bgColor rgb="FFE7E6E6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</border>
    <border>
      <right style="hair">
        <color rgb="FF000000"/>
      </right>
      <top style="hair">
        <color rgb="FF000000"/>
      </top>
    </border>
    <border>
      <top style="hair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</border>
    <border>
      <right style="hair">
        <color rgb="FF000000"/>
      </right>
    </border>
    <border>
      <left/>
      <right/>
      <top/>
      <bottom/>
    </border>
    <border>
      <left/>
      <right style="hair">
        <color rgb="FF000000"/>
      </right>
      <top/>
      <bottom/>
    </border>
    <border>
      <left style="hair">
        <color rgb="FF000000"/>
      </left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1" fillId="2" fontId="2" numFmtId="0" xfId="0" applyAlignment="1" applyBorder="1" applyFill="1" applyFont="1">
      <alignment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164" xfId="0" applyAlignment="1" applyBorder="1" applyFont="1" applyNumberFormat="1">
      <alignment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1" numFmtId="3" xfId="0" applyAlignment="1" applyBorder="1" applyFont="1" applyNumberForma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2" numFmtId="3" xfId="0" applyAlignment="1" applyBorder="1" applyFont="1" applyNumberFormat="1">
      <alignment shrinkToFit="0" vertical="bottom" wrapText="0"/>
    </xf>
    <xf borderId="2" fillId="3" fontId="2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1" fillId="0" fontId="2" numFmtId="165" xfId="0" applyAlignment="1" applyBorder="1" applyFont="1" applyNumberFormat="1">
      <alignment shrinkToFit="0" vertical="bottom" wrapText="0"/>
    </xf>
    <xf borderId="2" fillId="0" fontId="5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1" numFmtId="0" xfId="0" applyAlignment="1" applyBorder="1" applyFont="1">
      <alignment horizontal="right" shrinkToFit="0" vertical="bottom" wrapText="0"/>
    </xf>
    <xf borderId="4" fillId="0" fontId="6" numFmtId="0" xfId="0" applyAlignment="1" applyBorder="1" applyFont="1">
      <alignment horizontal="right" shrinkToFit="0" vertical="center" wrapText="1"/>
    </xf>
    <xf borderId="6" fillId="0" fontId="4" numFmtId="0" xfId="0" applyBorder="1" applyFont="1"/>
    <xf borderId="3" fillId="0" fontId="2" numFmtId="166" xfId="0" applyAlignment="1" applyBorder="1" applyFont="1" applyNumberFormat="1">
      <alignment horizontal="center" shrinkToFit="0" vertical="center" wrapText="1"/>
    </xf>
    <xf borderId="3" fillId="0" fontId="1" numFmtId="166" xfId="0" applyAlignment="1" applyBorder="1" applyFont="1" applyNumberFormat="1">
      <alignment horizontal="center" shrinkToFit="0" vertical="center" wrapText="1"/>
    </xf>
    <xf borderId="7" fillId="0" fontId="4" numFmtId="0" xfId="0" applyBorder="1" applyFont="1"/>
    <xf borderId="8" fillId="0" fontId="4" numFmtId="0" xfId="0" applyBorder="1" applyFont="1"/>
    <xf borderId="7" fillId="0" fontId="6" numFmtId="167" xfId="0" applyAlignment="1" applyBorder="1" applyFont="1" applyNumberFormat="1">
      <alignment horizontal="center" shrinkToFit="0" vertical="center" wrapText="1"/>
    </xf>
    <xf borderId="7" fillId="0" fontId="6" numFmtId="167" xfId="0" applyAlignment="1" applyBorder="1" applyFont="1" applyNumberFormat="1">
      <alignment horizontal="right" shrinkToFit="0" vertical="center" wrapText="1"/>
    </xf>
    <xf borderId="9" fillId="4" fontId="6" numFmtId="167" xfId="0" applyAlignment="1" applyBorder="1" applyFill="1" applyFont="1" applyNumberFormat="1">
      <alignment horizontal="center" shrinkToFit="0" vertical="center" wrapText="1"/>
    </xf>
    <xf borderId="9" fillId="5" fontId="6" numFmtId="167" xfId="0" applyAlignment="1" applyBorder="1" applyFill="1" applyFont="1" applyNumberFormat="1">
      <alignment horizontal="center" shrinkToFit="0" vertical="center" wrapText="1"/>
    </xf>
    <xf borderId="10" fillId="4" fontId="2" numFmtId="166" xfId="0" applyAlignment="1" applyBorder="1" applyFill="1" applyFont="1" applyNumberFormat="1">
      <alignment horizontal="center" shrinkToFit="0" vertical="center" wrapText="1"/>
    </xf>
    <xf borderId="10" fillId="4" fontId="1" numFmtId="166" xfId="0" applyAlignment="1" applyBorder="1" applyFill="1" applyFont="1" applyNumberFormat="1">
      <alignment horizontal="center" shrinkToFit="0" vertical="center" wrapText="1"/>
    </xf>
    <xf borderId="10" fillId="5" fontId="2" numFmtId="166" xfId="0" applyAlignment="1" applyBorder="1" applyFill="1" applyFont="1" applyNumberForma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11" fillId="0" fontId="5" numFmtId="0" xfId="0" applyAlignment="1" applyBorder="1" applyFont="1">
      <alignment shrinkToFit="0" vertical="bottom" wrapText="0"/>
    </xf>
    <xf borderId="13" fillId="0" fontId="3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right" shrinkToFit="0" vertical="center" wrapText="0"/>
    </xf>
    <xf borderId="13" fillId="0" fontId="6" numFmtId="0" xfId="0" applyAlignment="1" applyBorder="1" applyFont="1">
      <alignment horizontal="right" shrinkToFit="0" vertical="center" wrapText="1"/>
    </xf>
    <xf borderId="13" fillId="0" fontId="4" numFmtId="0" xfId="0" applyBorder="1" applyFont="1"/>
    <xf borderId="12" fillId="0" fontId="1" numFmtId="166" xfId="0" applyAlignment="1" applyBorder="1" applyFont="1" applyNumberForma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5" fillId="0" fontId="4" numFmtId="0" xfId="0" applyBorder="1" applyFont="1"/>
    <xf borderId="16" fillId="0" fontId="1" numFmtId="0" xfId="0" applyAlignment="1" applyBorder="1" applyFont="1">
      <alignment horizontal="center" shrinkToFit="0" vertical="center" wrapText="1"/>
    </xf>
    <xf borderId="16" fillId="0" fontId="2" numFmtId="0" xfId="0" applyAlignment="1" applyBorder="1" applyFont="1">
      <alignment horizontal="center" shrinkToFit="0" vertical="center" wrapText="1"/>
    </xf>
    <xf borderId="16" fillId="3" fontId="1" numFmtId="0" xfId="0" applyAlignment="1" applyBorder="1" applyFill="1" applyFont="1">
      <alignment horizontal="center" shrinkToFit="0" vertical="center" wrapText="1"/>
    </xf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5" fillId="6" fontId="1" numFmtId="0" xfId="0" applyAlignment="1" applyBorder="1" applyFill="1" applyFont="1">
      <alignment horizontal="center" shrinkToFit="0" vertical="center" wrapText="1"/>
    </xf>
    <xf borderId="1" fillId="6" fontId="1" numFmtId="0" xfId="0" applyAlignment="1" applyBorder="1" applyFill="1" applyFont="1">
      <alignment horizontal="center" shrinkToFit="0" vertical="center" wrapText="1"/>
    </xf>
    <xf borderId="1" fillId="6" fontId="2" numFmtId="0" xfId="0" applyAlignment="1" applyBorder="1" applyFill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1" numFmtId="167" xfId="0" applyAlignment="1" applyBorder="1" applyFont="1" applyNumberFormat="1">
      <alignment horizontal="center" shrinkToFit="0" vertical="center" wrapText="1"/>
    </xf>
    <xf borderId="16" fillId="0" fontId="2" numFmtId="167" xfId="0" applyAlignment="1" applyBorder="1" applyFont="1" applyNumberFormat="1">
      <alignment horizontal="center" readingOrder="0" shrinkToFit="0" vertical="center" wrapText="1"/>
    </xf>
    <xf borderId="16" fillId="3" fontId="1" numFmtId="3" xfId="0" applyAlignment="1" applyBorder="1" applyFill="1" applyFont="1" applyNumberFormat="1">
      <alignment horizontal="center" shrinkToFit="0" vertical="center" wrapText="1"/>
    </xf>
    <xf borderId="16" fillId="0" fontId="1" numFmtId="168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right" shrinkToFit="0" vertical="center" wrapText="1"/>
    </xf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14" fillId="0" fontId="3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16" fillId="3" fontId="1" numFmtId="0" xfId="0" applyAlignment="1" applyBorder="1" applyFill="1" applyFont="1">
      <alignment horizontal="center" readingOrder="0" shrinkToFit="0" vertical="center" wrapText="1"/>
    </xf>
    <xf borderId="16" fillId="3" fontId="1" numFmtId="3" xfId="0" applyAlignment="1" applyBorder="1" applyFill="1" applyFont="1" applyNumberFormat="1">
      <alignment horizontal="center" readingOrder="0" shrinkToFit="0" vertical="center" wrapText="1"/>
    </xf>
    <xf borderId="0" fillId="0" fontId="3" numFmtId="165" xfId="0" applyAlignment="1" applyFont="1" applyNumberFormat="1">
      <alignment horizontal="center" shrinkToFit="0" vertical="center" wrapText="1"/>
    </xf>
    <xf borderId="0" fillId="0" fontId="3" numFmtId="3" xfId="0" applyAlignment="1" applyFont="1" applyNumberFormat="1">
      <alignment horizontal="center" shrinkToFit="0" vertical="center" wrapText="1"/>
    </xf>
    <xf borderId="0" fillId="0" fontId="3" numFmtId="167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.xml.rels><?xml version="1.0" encoding="UTF-8" standalone="yes"?><Relationships xmlns="http://schemas.openxmlformats.org/package/2006/relationships"><Relationship Id="rId20" Type="http://schemas.openxmlformats.org/officeDocument/2006/relationships/image" Target="../media/image56.jpg"/><Relationship Id="rId11" Type="http://schemas.openxmlformats.org/officeDocument/2006/relationships/image" Target="../media/image40.png"/><Relationship Id="rId22" Type="http://schemas.openxmlformats.org/officeDocument/2006/relationships/image" Target="../media/image51.jpg"/><Relationship Id="rId10" Type="http://schemas.openxmlformats.org/officeDocument/2006/relationships/image" Target="../media/image26.png"/><Relationship Id="rId21" Type="http://schemas.openxmlformats.org/officeDocument/2006/relationships/image" Target="../media/image46.jpg"/><Relationship Id="rId13" Type="http://schemas.openxmlformats.org/officeDocument/2006/relationships/image" Target="../media/image41.png"/><Relationship Id="rId12" Type="http://schemas.openxmlformats.org/officeDocument/2006/relationships/image" Target="../media/image3.png"/><Relationship Id="rId1" Type="http://schemas.openxmlformats.org/officeDocument/2006/relationships/image" Target="../media/image12.png"/><Relationship Id="rId2" Type="http://schemas.openxmlformats.org/officeDocument/2006/relationships/image" Target="../media/image28.png"/><Relationship Id="rId3" Type="http://schemas.openxmlformats.org/officeDocument/2006/relationships/image" Target="../media/image29.png"/><Relationship Id="rId4" Type="http://schemas.openxmlformats.org/officeDocument/2006/relationships/image" Target="../media/image33.png"/><Relationship Id="rId9" Type="http://schemas.openxmlformats.org/officeDocument/2006/relationships/image" Target="../media/image20.png"/><Relationship Id="rId15" Type="http://schemas.openxmlformats.org/officeDocument/2006/relationships/image" Target="../media/image55.jpg"/><Relationship Id="rId14" Type="http://schemas.openxmlformats.org/officeDocument/2006/relationships/image" Target="../media/image4.png"/><Relationship Id="rId17" Type="http://schemas.openxmlformats.org/officeDocument/2006/relationships/image" Target="../media/image24.png"/><Relationship Id="rId16" Type="http://schemas.openxmlformats.org/officeDocument/2006/relationships/image" Target="../media/image18.png"/><Relationship Id="rId5" Type="http://schemas.openxmlformats.org/officeDocument/2006/relationships/image" Target="../media/image6.png"/><Relationship Id="rId19" Type="http://schemas.openxmlformats.org/officeDocument/2006/relationships/image" Target="../media/image52.png"/><Relationship Id="rId6" Type="http://schemas.openxmlformats.org/officeDocument/2006/relationships/image" Target="../media/image13.png"/><Relationship Id="rId18" Type="http://schemas.openxmlformats.org/officeDocument/2006/relationships/image" Target="../media/image58.png"/><Relationship Id="rId7" Type="http://schemas.openxmlformats.org/officeDocument/2006/relationships/image" Target="../media/image42.png"/><Relationship Id="rId8" Type="http://schemas.openxmlformats.org/officeDocument/2006/relationships/image" Target="../media/image27.png"/></Relationships>
</file>

<file path=xl/drawings/_rels/drawing3.xml.rels><?xml version="1.0" encoding="UTF-8" standalone="yes"?><Relationships xmlns="http://schemas.openxmlformats.org/package/2006/relationships"><Relationship Id="rId20" Type="http://schemas.openxmlformats.org/officeDocument/2006/relationships/image" Target="../media/image53.png"/><Relationship Id="rId11" Type="http://schemas.openxmlformats.org/officeDocument/2006/relationships/image" Target="../media/image30.jpg"/><Relationship Id="rId22" Type="http://schemas.openxmlformats.org/officeDocument/2006/relationships/image" Target="../media/image59.png"/><Relationship Id="rId10" Type="http://schemas.openxmlformats.org/officeDocument/2006/relationships/image" Target="../media/image22.jpg"/><Relationship Id="rId21" Type="http://schemas.openxmlformats.org/officeDocument/2006/relationships/image" Target="../media/image54.png"/><Relationship Id="rId13" Type="http://schemas.openxmlformats.org/officeDocument/2006/relationships/image" Target="../media/image5.png"/><Relationship Id="rId24" Type="http://schemas.openxmlformats.org/officeDocument/2006/relationships/image" Target="../media/image67.png"/><Relationship Id="rId12" Type="http://schemas.openxmlformats.org/officeDocument/2006/relationships/image" Target="../media/image43.png"/><Relationship Id="rId23" Type="http://schemas.openxmlformats.org/officeDocument/2006/relationships/image" Target="../media/image66.png"/><Relationship Id="rId1" Type="http://schemas.openxmlformats.org/officeDocument/2006/relationships/image" Target="../media/image12.png"/><Relationship Id="rId2" Type="http://schemas.openxmlformats.org/officeDocument/2006/relationships/image" Target="../media/image2.jpg"/><Relationship Id="rId3" Type="http://schemas.openxmlformats.org/officeDocument/2006/relationships/image" Target="../media/image8.jpg"/><Relationship Id="rId4" Type="http://schemas.openxmlformats.org/officeDocument/2006/relationships/image" Target="../media/image50.jpg"/><Relationship Id="rId9" Type="http://schemas.openxmlformats.org/officeDocument/2006/relationships/image" Target="../media/image32.jpg"/><Relationship Id="rId15" Type="http://schemas.openxmlformats.org/officeDocument/2006/relationships/image" Target="../media/image16.jpg"/><Relationship Id="rId14" Type="http://schemas.openxmlformats.org/officeDocument/2006/relationships/image" Target="../media/image9.jpg"/><Relationship Id="rId17" Type="http://schemas.openxmlformats.org/officeDocument/2006/relationships/image" Target="../media/image38.png"/><Relationship Id="rId16" Type="http://schemas.openxmlformats.org/officeDocument/2006/relationships/image" Target="../media/image57.jpg"/><Relationship Id="rId5" Type="http://schemas.openxmlformats.org/officeDocument/2006/relationships/image" Target="../media/image17.jpg"/><Relationship Id="rId19" Type="http://schemas.openxmlformats.org/officeDocument/2006/relationships/image" Target="../media/image10.png"/><Relationship Id="rId6" Type="http://schemas.openxmlformats.org/officeDocument/2006/relationships/image" Target="../media/image14.jpg"/><Relationship Id="rId18" Type="http://schemas.openxmlformats.org/officeDocument/2006/relationships/image" Target="../media/image36.png"/><Relationship Id="rId7" Type="http://schemas.openxmlformats.org/officeDocument/2006/relationships/image" Target="../media/image44.jpg"/><Relationship Id="rId8" Type="http://schemas.openxmlformats.org/officeDocument/2006/relationships/image" Target="../media/image1.jpg"/></Relationships>
</file>

<file path=xl/drawings/_rels/drawing4.xml.rels><?xml version="1.0" encoding="UTF-8" standalone="yes"?><Relationships xmlns="http://schemas.openxmlformats.org/package/2006/relationships"><Relationship Id="rId20" Type="http://schemas.openxmlformats.org/officeDocument/2006/relationships/image" Target="../media/image49.png"/><Relationship Id="rId11" Type="http://schemas.openxmlformats.org/officeDocument/2006/relationships/image" Target="../media/image35.png"/><Relationship Id="rId22" Type="http://schemas.openxmlformats.org/officeDocument/2006/relationships/image" Target="../media/image64.png"/><Relationship Id="rId10" Type="http://schemas.openxmlformats.org/officeDocument/2006/relationships/image" Target="../media/image48.png"/><Relationship Id="rId21" Type="http://schemas.openxmlformats.org/officeDocument/2006/relationships/image" Target="../media/image63.jpg"/><Relationship Id="rId13" Type="http://schemas.openxmlformats.org/officeDocument/2006/relationships/image" Target="../media/image25.png"/><Relationship Id="rId12" Type="http://schemas.openxmlformats.org/officeDocument/2006/relationships/image" Target="../media/image37.png"/><Relationship Id="rId23" Type="http://schemas.openxmlformats.org/officeDocument/2006/relationships/image" Target="../media/image62.jpg"/><Relationship Id="rId1" Type="http://schemas.openxmlformats.org/officeDocument/2006/relationships/image" Target="../media/image12.png"/><Relationship Id="rId2" Type="http://schemas.openxmlformats.org/officeDocument/2006/relationships/image" Target="../media/image15.png"/><Relationship Id="rId3" Type="http://schemas.openxmlformats.org/officeDocument/2006/relationships/image" Target="../media/image34.png"/><Relationship Id="rId4" Type="http://schemas.openxmlformats.org/officeDocument/2006/relationships/image" Target="../media/image7.png"/><Relationship Id="rId9" Type="http://schemas.openxmlformats.org/officeDocument/2006/relationships/image" Target="../media/image31.png"/><Relationship Id="rId15" Type="http://schemas.openxmlformats.org/officeDocument/2006/relationships/image" Target="../media/image19.png"/><Relationship Id="rId14" Type="http://schemas.openxmlformats.org/officeDocument/2006/relationships/image" Target="../media/image47.png"/><Relationship Id="rId17" Type="http://schemas.openxmlformats.org/officeDocument/2006/relationships/image" Target="../media/image61.jpg"/><Relationship Id="rId16" Type="http://schemas.openxmlformats.org/officeDocument/2006/relationships/image" Target="../media/image60.jpg"/><Relationship Id="rId5" Type="http://schemas.openxmlformats.org/officeDocument/2006/relationships/image" Target="../media/image11.png"/><Relationship Id="rId19" Type="http://schemas.openxmlformats.org/officeDocument/2006/relationships/image" Target="../media/image65.jpg"/><Relationship Id="rId6" Type="http://schemas.openxmlformats.org/officeDocument/2006/relationships/image" Target="../media/image39.png"/><Relationship Id="rId18" Type="http://schemas.openxmlformats.org/officeDocument/2006/relationships/image" Target="../media/image45.png"/><Relationship Id="rId7" Type="http://schemas.openxmlformats.org/officeDocument/2006/relationships/image" Target="../media/image21.png"/><Relationship Id="rId8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1724025</xdr:colOff>
      <xdr:row>0</xdr:row>
      <xdr:rowOff>161925</xdr:rowOff>
    </xdr:from>
    <xdr:ext cx="3067050" cy="133350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304800" cy="304800"/>
    <xdr:sp>
      <xdr:nvSpPr>
        <xdr:cNvPr id="3" name="Shape 3"/>
        <xdr:cNvSpPr/>
      </xdr:nvSpPr>
      <xdr:spPr>
        <a:xfrm>
          <a:off x="5198363" y="3632363"/>
          <a:ext cx="295275" cy="2952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180975</xdr:rowOff>
    </xdr:from>
    <xdr:ext cx="3162300" cy="131445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0</xdr:rowOff>
    </xdr:from>
    <xdr:ext cx="228600" cy="228600"/>
    <xdr:pic>
      <xdr:nvPicPr>
        <xdr:cNvPr id="0" name="image28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</xdr:row>
      <xdr:rowOff>0</xdr:rowOff>
    </xdr:from>
    <xdr:ext cx="238125" cy="228600"/>
    <xdr:pic>
      <xdr:nvPicPr>
        <xdr:cNvPr id="0" name="image29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0</xdr:rowOff>
    </xdr:from>
    <xdr:ext cx="219075" cy="228600"/>
    <xdr:pic>
      <xdr:nvPicPr>
        <xdr:cNvPr id="0" name="image3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</xdr:row>
      <xdr:rowOff>0</xdr:rowOff>
    </xdr:from>
    <xdr:ext cx="228600" cy="228600"/>
    <xdr:pic>
      <xdr:nvPicPr>
        <xdr:cNvPr id="0" name="image6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0</xdr:rowOff>
    </xdr:from>
    <xdr:ext cx="238125" cy="228600"/>
    <xdr:pic>
      <xdr:nvPicPr>
        <xdr:cNvPr id="0" name="image13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44</xdr:row>
      <xdr:rowOff>0</xdr:rowOff>
    </xdr:from>
    <xdr:ext cx="228600" cy="228600"/>
    <xdr:pic>
      <xdr:nvPicPr>
        <xdr:cNvPr id="0" name="image42.png" title="Изображение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51</xdr:row>
      <xdr:rowOff>0</xdr:rowOff>
    </xdr:from>
    <xdr:ext cx="238125" cy="228600"/>
    <xdr:pic>
      <xdr:nvPicPr>
        <xdr:cNvPr id="0" name="image27.png" title="Изображение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58</xdr:row>
      <xdr:rowOff>0</xdr:rowOff>
    </xdr:from>
    <xdr:ext cx="219075" cy="228600"/>
    <xdr:pic>
      <xdr:nvPicPr>
        <xdr:cNvPr id="0" name="image20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65</xdr:row>
      <xdr:rowOff>0</xdr:rowOff>
    </xdr:from>
    <xdr:ext cx="238125" cy="228600"/>
    <xdr:pic>
      <xdr:nvPicPr>
        <xdr:cNvPr id="0" name="image26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238125" cy="228600"/>
    <xdr:pic>
      <xdr:nvPicPr>
        <xdr:cNvPr id="0" name="image40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79</xdr:row>
      <xdr:rowOff>0</xdr:rowOff>
    </xdr:from>
    <xdr:ext cx="228600" cy="228600"/>
    <xdr:pic>
      <xdr:nvPicPr>
        <xdr:cNvPr id="0" name="image3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0</xdr:rowOff>
    </xdr:from>
    <xdr:ext cx="228600" cy="228600"/>
    <xdr:pic>
      <xdr:nvPicPr>
        <xdr:cNvPr id="0" name="image41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93</xdr:row>
      <xdr:rowOff>0</xdr:rowOff>
    </xdr:from>
    <xdr:ext cx="247650" cy="228600"/>
    <xdr:pic>
      <xdr:nvPicPr>
        <xdr:cNvPr id="0" name="image4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100</xdr:row>
      <xdr:rowOff>0</xdr:rowOff>
    </xdr:from>
    <xdr:ext cx="238125" cy="228600"/>
    <xdr:pic>
      <xdr:nvPicPr>
        <xdr:cNvPr id="0" name="image5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107</xdr:row>
      <xdr:rowOff>0</xdr:rowOff>
    </xdr:from>
    <xdr:ext cx="180975" cy="228600"/>
    <xdr:pic>
      <xdr:nvPicPr>
        <xdr:cNvPr id="0" name="image18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114</xdr:row>
      <xdr:rowOff>0</xdr:rowOff>
    </xdr:from>
    <xdr:ext cx="209550" cy="228600"/>
    <xdr:pic>
      <xdr:nvPicPr>
        <xdr:cNvPr id="0" name="image24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121</xdr:row>
      <xdr:rowOff>0</xdr:rowOff>
    </xdr:from>
    <xdr:ext cx="209550" cy="228600"/>
    <xdr:pic>
      <xdr:nvPicPr>
        <xdr:cNvPr id="0" name="image58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128</xdr:row>
      <xdr:rowOff>0</xdr:rowOff>
    </xdr:from>
    <xdr:ext cx="228600" cy="228600"/>
    <xdr:pic>
      <xdr:nvPicPr>
        <xdr:cNvPr id="0" name="image52.png" title="Изображение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135</xdr:row>
      <xdr:rowOff>0</xdr:rowOff>
    </xdr:from>
    <xdr:ext cx="228600" cy="228600"/>
    <xdr:pic>
      <xdr:nvPicPr>
        <xdr:cNvPr id="0" name="image56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142</xdr:row>
      <xdr:rowOff>0</xdr:rowOff>
    </xdr:from>
    <xdr:ext cx="228600" cy="228600"/>
    <xdr:pic>
      <xdr:nvPicPr>
        <xdr:cNvPr id="0" name="image46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149</xdr:row>
      <xdr:rowOff>0</xdr:rowOff>
    </xdr:from>
    <xdr:ext cx="228600" cy="228600"/>
    <xdr:pic>
      <xdr:nvPicPr>
        <xdr:cNvPr id="0" name="image51.jpg" title="Изображение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304800" cy="304800"/>
    <xdr:sp>
      <xdr:nvSpPr>
        <xdr:cNvPr id="4" name="Shape 4"/>
        <xdr:cNvSpPr/>
      </xdr:nvSpPr>
      <xdr:spPr>
        <a:xfrm>
          <a:off x="5198363" y="3632363"/>
          <a:ext cx="295275" cy="2952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1038225</xdr:colOff>
      <xdr:row>1</xdr:row>
      <xdr:rowOff>38100</xdr:rowOff>
    </xdr:from>
    <xdr:ext cx="3095625" cy="131445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</xdr:row>
      <xdr:rowOff>0</xdr:rowOff>
    </xdr:from>
    <xdr:ext cx="228600" cy="2286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0</xdr:rowOff>
    </xdr:from>
    <xdr:ext cx="228600" cy="228600"/>
    <xdr:pic>
      <xdr:nvPicPr>
        <xdr:cNvPr id="0" name="image8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0</xdr:rowOff>
    </xdr:from>
    <xdr:ext cx="228600" cy="228600"/>
    <xdr:pic>
      <xdr:nvPicPr>
        <xdr:cNvPr id="0" name="image50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0</xdr:rowOff>
    </xdr:from>
    <xdr:ext cx="228600" cy="228600"/>
    <xdr:pic>
      <xdr:nvPicPr>
        <xdr:cNvPr id="0" name="image17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0</xdr:rowOff>
    </xdr:from>
    <xdr:ext cx="247650" cy="228600"/>
    <xdr:pic>
      <xdr:nvPicPr>
        <xdr:cNvPr id="0" name="image1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0</xdr:rowOff>
    </xdr:from>
    <xdr:ext cx="228600" cy="228600"/>
    <xdr:pic>
      <xdr:nvPicPr>
        <xdr:cNvPr id="0" name="image44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0</xdr:rowOff>
    </xdr:from>
    <xdr:ext cx="228600" cy="228600"/>
    <xdr:pic>
      <xdr:nvPicPr>
        <xdr:cNvPr id="0" name="image1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</xdr:row>
      <xdr:rowOff>0</xdr:rowOff>
    </xdr:from>
    <xdr:ext cx="228600" cy="228600"/>
    <xdr:pic>
      <xdr:nvPicPr>
        <xdr:cNvPr id="0" name="image3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66</xdr:row>
      <xdr:rowOff>0</xdr:rowOff>
    </xdr:from>
    <xdr:ext cx="247650" cy="228600"/>
    <xdr:pic>
      <xdr:nvPicPr>
        <xdr:cNvPr id="0" name="image22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73</xdr:row>
      <xdr:rowOff>0</xdr:rowOff>
    </xdr:from>
    <xdr:ext cx="228600" cy="228600"/>
    <xdr:pic>
      <xdr:nvPicPr>
        <xdr:cNvPr id="0" name="image30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80</xdr:row>
      <xdr:rowOff>0</xdr:rowOff>
    </xdr:from>
    <xdr:ext cx="228600" cy="228600"/>
    <xdr:pic>
      <xdr:nvPicPr>
        <xdr:cNvPr id="0" name="image43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87</xdr:row>
      <xdr:rowOff>0</xdr:rowOff>
    </xdr:from>
    <xdr:ext cx="228600" cy="228600"/>
    <xdr:pic>
      <xdr:nvPicPr>
        <xdr:cNvPr id="0" name="image5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94</xdr:row>
      <xdr:rowOff>0</xdr:rowOff>
    </xdr:from>
    <xdr:ext cx="228600" cy="228600"/>
    <xdr:pic>
      <xdr:nvPicPr>
        <xdr:cNvPr id="0" name="image9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101</xdr:row>
      <xdr:rowOff>0</xdr:rowOff>
    </xdr:from>
    <xdr:ext cx="228600" cy="228600"/>
    <xdr:pic>
      <xdr:nvPicPr>
        <xdr:cNvPr id="0" name="image16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108</xdr:row>
      <xdr:rowOff>0</xdr:rowOff>
    </xdr:from>
    <xdr:ext cx="171450" cy="228600"/>
    <xdr:pic>
      <xdr:nvPicPr>
        <xdr:cNvPr id="0" name="image57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115</xdr:row>
      <xdr:rowOff>0</xdr:rowOff>
    </xdr:from>
    <xdr:ext cx="228600" cy="228600"/>
    <xdr:pic>
      <xdr:nvPicPr>
        <xdr:cNvPr id="0" name="image38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122</xdr:row>
      <xdr:rowOff>0</xdr:rowOff>
    </xdr:from>
    <xdr:ext cx="219075" cy="228600"/>
    <xdr:pic>
      <xdr:nvPicPr>
        <xdr:cNvPr id="0" name="image36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129</xdr:row>
      <xdr:rowOff>0</xdr:rowOff>
    </xdr:from>
    <xdr:ext cx="238125" cy="228600"/>
    <xdr:pic>
      <xdr:nvPicPr>
        <xdr:cNvPr id="0" name="image10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136</xdr:row>
      <xdr:rowOff>0</xdr:rowOff>
    </xdr:from>
    <xdr:ext cx="171450" cy="228600"/>
    <xdr:pic>
      <xdr:nvPicPr>
        <xdr:cNvPr id="0" name="image53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143</xdr:row>
      <xdr:rowOff>0</xdr:rowOff>
    </xdr:from>
    <xdr:ext cx="228600" cy="228600"/>
    <xdr:pic>
      <xdr:nvPicPr>
        <xdr:cNvPr id="0" name="image54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150</xdr:row>
      <xdr:rowOff>0</xdr:rowOff>
    </xdr:from>
    <xdr:ext cx="228600" cy="228600"/>
    <xdr:pic>
      <xdr:nvPicPr>
        <xdr:cNvPr id="0" name="image59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157</xdr:row>
      <xdr:rowOff>0</xdr:rowOff>
    </xdr:from>
    <xdr:ext cx="228600" cy="228600"/>
    <xdr:pic>
      <xdr:nvPicPr>
        <xdr:cNvPr id="0" name="image66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164</xdr:row>
      <xdr:rowOff>0</xdr:rowOff>
    </xdr:from>
    <xdr:ext cx="228600" cy="228600"/>
    <xdr:pic>
      <xdr:nvPicPr>
        <xdr:cNvPr id="0" name="image67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304800" cy="304800"/>
    <xdr:sp>
      <xdr:nvSpPr>
        <xdr:cNvPr id="5" name="Shape 5"/>
        <xdr:cNvSpPr/>
      </xdr:nvSpPr>
      <xdr:spPr>
        <a:xfrm>
          <a:off x="5198363" y="3632363"/>
          <a:ext cx="295275" cy="2952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19050</xdr:colOff>
      <xdr:row>0</xdr:row>
      <xdr:rowOff>161925</xdr:rowOff>
    </xdr:from>
    <xdr:ext cx="3162300" cy="131445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</xdr:row>
      <xdr:rowOff>0</xdr:rowOff>
    </xdr:from>
    <xdr:ext cx="276225" cy="228600"/>
    <xdr:pic>
      <xdr:nvPicPr>
        <xdr:cNvPr id="0" name="image1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0</xdr:rowOff>
    </xdr:from>
    <xdr:ext cx="228600" cy="228600"/>
    <xdr:pic>
      <xdr:nvPicPr>
        <xdr:cNvPr id="0" name="image3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0</xdr:rowOff>
    </xdr:from>
    <xdr:ext cx="266700" cy="228600"/>
    <xdr:pic>
      <xdr:nvPicPr>
        <xdr:cNvPr id="0" name="image7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0</xdr:rowOff>
    </xdr:from>
    <xdr:ext cx="247650" cy="228600"/>
    <xdr:pic>
      <xdr:nvPicPr>
        <xdr:cNvPr id="0" name="image1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0</xdr:rowOff>
    </xdr:from>
    <xdr:ext cx="276225" cy="228600"/>
    <xdr:pic>
      <xdr:nvPicPr>
        <xdr:cNvPr id="0" name="image39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0</xdr:rowOff>
    </xdr:from>
    <xdr:ext cx="266700" cy="228600"/>
    <xdr:pic>
      <xdr:nvPicPr>
        <xdr:cNvPr id="0" name="image21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0</xdr:rowOff>
    </xdr:from>
    <xdr:ext cx="266700" cy="228600"/>
    <xdr:pic>
      <xdr:nvPicPr>
        <xdr:cNvPr id="0" name="image23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</xdr:row>
      <xdr:rowOff>0</xdr:rowOff>
    </xdr:from>
    <xdr:ext cx="257175" cy="228600"/>
    <xdr:pic>
      <xdr:nvPicPr>
        <xdr:cNvPr id="0" name="image31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66</xdr:row>
      <xdr:rowOff>0</xdr:rowOff>
    </xdr:from>
    <xdr:ext cx="257175" cy="228600"/>
    <xdr:pic>
      <xdr:nvPicPr>
        <xdr:cNvPr id="0" name="image48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73</xdr:row>
      <xdr:rowOff>0</xdr:rowOff>
    </xdr:from>
    <xdr:ext cx="247650" cy="228600"/>
    <xdr:pic>
      <xdr:nvPicPr>
        <xdr:cNvPr id="0" name="image35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80</xdr:row>
      <xdr:rowOff>0</xdr:rowOff>
    </xdr:from>
    <xdr:ext cx="276225" cy="228600"/>
    <xdr:pic>
      <xdr:nvPicPr>
        <xdr:cNvPr id="0" name="image37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87</xdr:row>
      <xdr:rowOff>0</xdr:rowOff>
    </xdr:from>
    <xdr:ext cx="238125" cy="228600"/>
    <xdr:pic>
      <xdr:nvPicPr>
        <xdr:cNvPr id="0" name="image25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94</xdr:row>
      <xdr:rowOff>0</xdr:rowOff>
    </xdr:from>
    <xdr:ext cx="238125" cy="228600"/>
    <xdr:pic>
      <xdr:nvPicPr>
        <xdr:cNvPr id="0" name="image47.png" title="Изображение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101</xdr:row>
      <xdr:rowOff>0</xdr:rowOff>
    </xdr:from>
    <xdr:ext cx="219075" cy="228600"/>
    <xdr:pic>
      <xdr:nvPicPr>
        <xdr:cNvPr id="0" name="image19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108</xdr:row>
      <xdr:rowOff>0</xdr:rowOff>
    </xdr:from>
    <xdr:ext cx="228600" cy="228600"/>
    <xdr:pic>
      <xdr:nvPicPr>
        <xdr:cNvPr id="0" name="image60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115</xdr:row>
      <xdr:rowOff>0</xdr:rowOff>
    </xdr:from>
    <xdr:ext cx="228600" cy="228600"/>
    <xdr:pic>
      <xdr:nvPicPr>
        <xdr:cNvPr id="0" name="image61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122</xdr:row>
      <xdr:rowOff>0</xdr:rowOff>
    </xdr:from>
    <xdr:ext cx="266700" cy="228600"/>
    <xdr:pic>
      <xdr:nvPicPr>
        <xdr:cNvPr id="0" name="image45.png" title="Изображение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129</xdr:row>
      <xdr:rowOff>0</xdr:rowOff>
    </xdr:from>
    <xdr:ext cx="228600" cy="228600"/>
    <xdr:pic>
      <xdr:nvPicPr>
        <xdr:cNvPr id="0" name="image65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136</xdr:row>
      <xdr:rowOff>0</xdr:rowOff>
    </xdr:from>
    <xdr:ext cx="228600" cy="228600"/>
    <xdr:pic>
      <xdr:nvPicPr>
        <xdr:cNvPr id="0" name="image49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143</xdr:row>
      <xdr:rowOff>0</xdr:rowOff>
    </xdr:from>
    <xdr:ext cx="228600" cy="228600"/>
    <xdr:pic>
      <xdr:nvPicPr>
        <xdr:cNvPr id="0" name="image63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150</xdr:row>
      <xdr:rowOff>0</xdr:rowOff>
    </xdr:from>
    <xdr:ext cx="228600" cy="228600"/>
    <xdr:pic>
      <xdr:nvPicPr>
        <xdr:cNvPr id="0" name="image64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157</xdr:row>
      <xdr:rowOff>0</xdr:rowOff>
    </xdr:from>
    <xdr:ext cx="228600" cy="228600"/>
    <xdr:pic>
      <xdr:nvPicPr>
        <xdr:cNvPr id="0" name="image62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hyperlink" Target="https://shadowplaybook.ru/tproduct/588557258-256472579613-kniga-teatr-tenei" TargetMode="External"/><Relationship Id="rId10" Type="http://schemas.openxmlformats.org/officeDocument/2006/relationships/hyperlink" Target="https://shadowplaybook.ru/tproduct/588557258-256472579613-kniga-teatr-tenei" TargetMode="External"/><Relationship Id="rId13" Type="http://schemas.openxmlformats.org/officeDocument/2006/relationships/hyperlink" Target="https://shadowplaybook.ru/tproduct/588557258-256472579613-kniga-teatr-tenei" TargetMode="External"/><Relationship Id="rId12" Type="http://schemas.openxmlformats.org/officeDocument/2006/relationships/hyperlink" Target="https://shadowplaybook.ru/tproduct/588557258-256472579613-kniga-teatr-tenei" TargetMode="External"/><Relationship Id="rId1" Type="http://schemas.openxmlformats.org/officeDocument/2006/relationships/hyperlink" Target="https://shadowplaybook.ru/tproduct/588557258-256472579613-kniga-teatr-tenei" TargetMode="External"/><Relationship Id="rId2" Type="http://schemas.openxmlformats.org/officeDocument/2006/relationships/hyperlink" Target="https://shadowplaybook.ru/tproduct/588557258-256472579613-kniga-teatr-tenei" TargetMode="External"/><Relationship Id="rId3" Type="http://schemas.openxmlformats.org/officeDocument/2006/relationships/hyperlink" Target="https://shadowplaybook.ru/tproduct/588557258-256472579613-kniga-teatr-tenei" TargetMode="External"/><Relationship Id="rId4" Type="http://schemas.openxmlformats.org/officeDocument/2006/relationships/hyperlink" Target="https://shadowplaybook.ru/tproduct/588557258-256472579613-kniga-teatr-tenei" TargetMode="External"/><Relationship Id="rId9" Type="http://schemas.openxmlformats.org/officeDocument/2006/relationships/hyperlink" Target="https://shadowplaybook.ru/tproduct/588557258-256472579613-kniga-teatr-tenei" TargetMode="External"/><Relationship Id="rId15" Type="http://schemas.openxmlformats.org/officeDocument/2006/relationships/hyperlink" Target="https://shadowplaybook.ru/tproduct/588557270-916625006142-kniga-russkie-narodnie-skazki-3v1" TargetMode="External"/><Relationship Id="rId14" Type="http://schemas.openxmlformats.org/officeDocument/2006/relationships/hyperlink" Target="https://shadowplaybook.ru/tproduct/95134321-251967509031-skazka-o-tsare-saltane" TargetMode="External"/><Relationship Id="rId16" Type="http://schemas.openxmlformats.org/officeDocument/2006/relationships/drawing" Target="../drawings/drawing2.xml"/><Relationship Id="rId5" Type="http://schemas.openxmlformats.org/officeDocument/2006/relationships/hyperlink" Target="https://shadowplaybook.ru/tproduct/588557258-256472579613-kniga-teatr-tenei" TargetMode="External"/><Relationship Id="rId6" Type="http://schemas.openxmlformats.org/officeDocument/2006/relationships/hyperlink" Target="https://shadowplaybook.ru/tproduct/588557258-256472579613-kniga-teatr-tenei" TargetMode="External"/><Relationship Id="rId7" Type="http://schemas.openxmlformats.org/officeDocument/2006/relationships/hyperlink" Target="https://shadowplaybook.ru/tproduct/588557258-256472579613-kniga-teatr-tenei" TargetMode="External"/><Relationship Id="rId8" Type="http://schemas.openxmlformats.org/officeDocument/2006/relationships/hyperlink" Target="https://shadowplaybook.ru/tproduct/588557258-256472579613-kniga-teatr-tenei" TargetMode="Externa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https://shadowplaybook.ru/tproduct/588557258-798898906149-personazhi" TargetMode="External"/><Relationship Id="rId10" Type="http://schemas.openxmlformats.org/officeDocument/2006/relationships/hyperlink" Target="https://shadowplaybook.ru/tproduct/588557258-798898906149-personazhi" TargetMode="External"/><Relationship Id="rId13" Type="http://schemas.openxmlformats.org/officeDocument/2006/relationships/hyperlink" Target="https://shadowplaybook.ru/tproduct/588557258-798898906149-personazhi" TargetMode="External"/><Relationship Id="rId12" Type="http://schemas.openxmlformats.org/officeDocument/2006/relationships/hyperlink" Target="https://shadowplaybook.ru/tproduct/588557258-798898906149-personazhi" TargetMode="External"/><Relationship Id="rId1" Type="http://schemas.openxmlformats.org/officeDocument/2006/relationships/hyperlink" Target="https://shadowplaybook.ru/tproduct/588557258-798898906149-personazhi" TargetMode="External"/><Relationship Id="rId2" Type="http://schemas.openxmlformats.org/officeDocument/2006/relationships/hyperlink" Target="https://shadowplaybook.ru/tproduct/588557258-798898906149-personazhi" TargetMode="External"/><Relationship Id="rId3" Type="http://schemas.openxmlformats.org/officeDocument/2006/relationships/hyperlink" Target="https://shadowplaybook.ru/tproduct/588557258-798898906149-personazhi" TargetMode="External"/><Relationship Id="rId4" Type="http://schemas.openxmlformats.org/officeDocument/2006/relationships/hyperlink" Target="https://shadowplaybook.ru/tproduct/588557258-798898906149-personazhi" TargetMode="External"/><Relationship Id="rId9" Type="http://schemas.openxmlformats.org/officeDocument/2006/relationships/hyperlink" Target="https://shadowplaybook.ru/tproduct/588557258-798898906149-personazhi" TargetMode="External"/><Relationship Id="rId15" Type="http://schemas.openxmlformats.org/officeDocument/2006/relationships/hyperlink" Target="https://shadowplaybook.ru/tproduct/665138040-482272704392-igrovoi-nabor-russkie-narodnie-skazki" TargetMode="External"/><Relationship Id="rId14" Type="http://schemas.openxmlformats.org/officeDocument/2006/relationships/hyperlink" Target="https://shadowplaybook.ru/tproduct/588557258-798898906149-personazhi" TargetMode="External"/><Relationship Id="rId16" Type="http://schemas.openxmlformats.org/officeDocument/2006/relationships/drawing" Target="../drawings/drawing3.xml"/><Relationship Id="rId5" Type="http://schemas.openxmlformats.org/officeDocument/2006/relationships/hyperlink" Target="https://shadowplaybook.ru/tproduct/588557258-798898906149-personazhi" TargetMode="External"/><Relationship Id="rId6" Type="http://schemas.openxmlformats.org/officeDocument/2006/relationships/hyperlink" Target="https://shadowplaybook.ru/tproduct/588557258-798898906149-personazhi" TargetMode="External"/><Relationship Id="rId7" Type="http://schemas.openxmlformats.org/officeDocument/2006/relationships/hyperlink" Target="https://shadowplaybook.ru/tproduct/588557258-798898906149-personazhi" TargetMode="External"/><Relationship Id="rId8" Type="http://schemas.openxmlformats.org/officeDocument/2006/relationships/hyperlink" Target="https://shadowplaybook.ru/tproduct/588557258-798898906149-personazhi" TargetMode="External"/></Relationships>
</file>

<file path=xl/worksheets/_rels/sheet4.xml.rels><?xml version="1.0" encoding="UTF-8" standalone="yes"?><Relationships xmlns="http://schemas.openxmlformats.org/package/2006/relationships"><Relationship Id="rId11" Type="http://schemas.openxmlformats.org/officeDocument/2006/relationships/hyperlink" Target="https://shadowplaybook.ru/tproduct/588557258-440067877511-magic-box" TargetMode="External"/><Relationship Id="rId10" Type="http://schemas.openxmlformats.org/officeDocument/2006/relationships/hyperlink" Target="https://shadowplaybook.ru/tproduct/588557258-440067877511-magic-box" TargetMode="External"/><Relationship Id="rId13" Type="http://schemas.openxmlformats.org/officeDocument/2006/relationships/hyperlink" Target="https://shadowplaybook.ru/tproduct/588557258-440067877511-magic-box" TargetMode="External"/><Relationship Id="rId12" Type="http://schemas.openxmlformats.org/officeDocument/2006/relationships/hyperlink" Target="https://shadowplaybook.ru/tproduct/588557258-440067877511-magic-box" TargetMode="External"/><Relationship Id="rId1" Type="http://schemas.openxmlformats.org/officeDocument/2006/relationships/hyperlink" Target="https://shadowplaybook.ru/tproduct/588557258-440067877511-magic-box" TargetMode="External"/><Relationship Id="rId2" Type="http://schemas.openxmlformats.org/officeDocument/2006/relationships/hyperlink" Target="https://shadowplaybook.ru/tproduct/588557258-440067877511-magic-box" TargetMode="External"/><Relationship Id="rId3" Type="http://schemas.openxmlformats.org/officeDocument/2006/relationships/hyperlink" Target="https://shadowplaybook.ru/tproduct/588557258-440067877511-magic-box" TargetMode="External"/><Relationship Id="rId4" Type="http://schemas.openxmlformats.org/officeDocument/2006/relationships/hyperlink" Target="https://shadowplaybook.ru/tproduct/588557258-440067877511-magic-box" TargetMode="External"/><Relationship Id="rId9" Type="http://schemas.openxmlformats.org/officeDocument/2006/relationships/hyperlink" Target="https://shadowplaybook.ru/tproduct/588557258-440067877511-magic-box" TargetMode="External"/><Relationship Id="rId15" Type="http://schemas.openxmlformats.org/officeDocument/2006/relationships/hyperlink" Target="https://shadowplaybook.ru/tproduct/660765829-720779007722-podarochnii-nabor-odnazhdi-v-osobnyake" TargetMode="External"/><Relationship Id="rId14" Type="http://schemas.openxmlformats.org/officeDocument/2006/relationships/hyperlink" Target="https://shadowplaybook.ru/tproduct/660765829-448752874722-podarochnii-nabor-russkie-narodnie-skazk" TargetMode="External"/><Relationship Id="rId17" Type="http://schemas.openxmlformats.org/officeDocument/2006/relationships/drawing" Target="../drawings/drawing4.xml"/><Relationship Id="rId16" Type="http://schemas.openxmlformats.org/officeDocument/2006/relationships/hyperlink" Target="https://shadowplaybook.ru/tproduct/660765829-408173605862-podarochnii-nabor-tvoya-volshebnaya-isto" TargetMode="External"/><Relationship Id="rId5" Type="http://schemas.openxmlformats.org/officeDocument/2006/relationships/hyperlink" Target="https://shadowplaybook.ru/tproduct/588557258-440067877511-magic-box" TargetMode="External"/><Relationship Id="rId6" Type="http://schemas.openxmlformats.org/officeDocument/2006/relationships/hyperlink" Target="https://shadowplaybook.ru/tproduct/588557258-440067877511-magic-box" TargetMode="External"/><Relationship Id="rId7" Type="http://schemas.openxmlformats.org/officeDocument/2006/relationships/hyperlink" Target="https://shadowplaybook.ru/tproduct/588557258-440067877511-magic-box" TargetMode="External"/><Relationship Id="rId8" Type="http://schemas.openxmlformats.org/officeDocument/2006/relationships/hyperlink" Target="https://shadowplaybook.ru/tproduct/588557258-440067877511-magic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86"/>
    <col customWidth="1" min="2" max="2" width="26.0"/>
    <col customWidth="1" min="3" max="3" width="28.57"/>
    <col customWidth="1" min="4" max="26" width="15.0"/>
  </cols>
  <sheetData>
    <row r="2" ht="15.0" customHeight="1">
      <c r="A2" s="1" t="s">
        <v>0</v>
      </c>
    </row>
    <row r="3" ht="15.0" customHeight="1"/>
    <row r="4" ht="15.0" customHeight="1"/>
    <row r="5" ht="15.0" customHeight="1"/>
    <row r="6" ht="35.25" customHeight="1"/>
    <row r="8" ht="21.75" customHeight="1">
      <c r="A8" s="2" t="s">
        <v>1</v>
      </c>
      <c r="B8" s="3" t="s">
        <v>2</v>
      </c>
      <c r="C8" s="3" t="s">
        <v>3</v>
      </c>
    </row>
    <row r="9" ht="21.75" customHeight="1">
      <c r="A9" s="4" t="s">
        <v>4</v>
      </c>
      <c r="B9" s="4">
        <f>'Книги'!J157</f>
        <v>0</v>
      </c>
      <c r="C9" s="5">
        <f>'Книги'!K157</f>
        <v>0</v>
      </c>
    </row>
    <row r="10" ht="21.75" customHeight="1">
      <c r="A10" s="4" t="s">
        <v>5</v>
      </c>
      <c r="B10" s="4">
        <f>'Наборы Персонажей'!J172</f>
        <v>0</v>
      </c>
      <c r="C10" s="5">
        <f>'Наборы Персонажей'!K172</f>
        <v>0</v>
      </c>
    </row>
    <row r="11" ht="21.75" customHeight="1">
      <c r="A11" s="4" t="s">
        <v>6</v>
      </c>
      <c r="B11" s="8">
        <f>'Magic Box'!J165</f>
        <v>0</v>
      </c>
      <c r="C11" s="5">
        <f>'Magic Box'!K165</f>
        <v>0</v>
      </c>
    </row>
    <row r="12">
      <c r="A12" s="9" t="s">
        <v>7</v>
      </c>
      <c r="B12" s="10">
        <f t="shared" ref="B12:C12" si="1">SUM(B9:B11)</f>
        <v>0</v>
      </c>
      <c r="C12" s="13">
        <f t="shared" si="1"/>
        <v>0</v>
      </c>
    </row>
    <row r="13">
      <c r="A13" s="18" t="s">
        <v>9</v>
      </c>
      <c r="B13" s="20"/>
      <c r="C13" s="5">
        <f>'Книги'!L4+'Наборы Персонажей'!M4+'Magic Box'!L4</f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B6"/>
    <mergeCell ref="A13:B13"/>
  </mergeCells>
  <printOptions/>
  <pageMargins bottom="0.984027777777778" footer="0.0" header="0.0" left="0.747916666666667" right="0.747916666666667" top="0.984027777777778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6.43"/>
    <col customWidth="1" min="3" max="3" width="19.86"/>
    <col customWidth="1" min="4" max="4" width="31.14"/>
    <col customWidth="1" min="5" max="6" width="21.86"/>
    <col customWidth="1" min="7" max="7" width="15.86"/>
    <col customWidth="1" min="8" max="8" width="14.29"/>
    <col customWidth="1" min="9" max="9" width="20.14"/>
    <col customWidth="1" min="10" max="10" width="14.71"/>
    <col customWidth="1" min="11" max="11" width="20.43"/>
    <col customWidth="1" min="12" max="12" width="28.14"/>
    <col customWidth="1" min="13" max="15" width="12.86"/>
    <col customWidth="1" min="16" max="25" width="8.86"/>
    <col customWidth="1" min="26" max="26" width="15.0"/>
  </cols>
  <sheetData>
    <row r="1" ht="15.0" customHeight="1">
      <c r="A1" s="6"/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36.0" customHeight="1">
      <c r="A2" s="1" t="s">
        <v>0</v>
      </c>
      <c r="C2" s="6"/>
      <c r="D2" s="6"/>
      <c r="E2" s="11" t="s">
        <v>8</v>
      </c>
      <c r="F2" s="12"/>
      <c r="G2" s="7"/>
      <c r="H2" s="14"/>
      <c r="I2" s="15"/>
      <c r="J2" s="16" t="s">
        <v>10</v>
      </c>
      <c r="K2" s="17"/>
      <c r="L2" s="22">
        <f>SUM(K10:K156)</f>
        <v>0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71.25" customHeight="1">
      <c r="C3" s="6"/>
      <c r="D3" s="6"/>
      <c r="E3" s="23"/>
      <c r="F3" s="24"/>
      <c r="G3" s="7"/>
      <c r="H3" s="25" t="s">
        <v>11</v>
      </c>
      <c r="K3" s="27" t="str">
        <f>IFS(J157&gt;499,"20%",J157&gt;99,"15%",J157&gt;49,"10%",1,"0%")</f>
        <v>0%</v>
      </c>
      <c r="L3" s="29">
        <f>K157</f>
        <v>0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8.0" customHeight="1">
      <c r="C4" s="6"/>
      <c r="D4" s="6"/>
      <c r="E4" s="32"/>
      <c r="F4" s="33"/>
      <c r="G4" s="7"/>
      <c r="H4" s="34"/>
      <c r="I4" s="35"/>
      <c r="J4" s="35"/>
      <c r="K4" s="36" t="s">
        <v>12</v>
      </c>
      <c r="L4" s="39">
        <f>L2/1.05*0.05</f>
        <v>0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8.0" customHeight="1">
      <c r="C5" s="6"/>
      <c r="D5" s="6"/>
      <c r="E5" s="6"/>
      <c r="F5" s="6"/>
      <c r="G5" s="7"/>
      <c r="H5" s="7"/>
      <c r="J5" s="7"/>
      <c r="K5" s="7"/>
      <c r="L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8.0" customHeight="1">
      <c r="C6" s="6"/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8.0" customHeight="1">
      <c r="A7" s="6"/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18.0" customHeight="1">
      <c r="A8" s="40"/>
      <c r="B8" s="41"/>
      <c r="C8" s="42" t="s">
        <v>13</v>
      </c>
      <c r="D8" s="42" t="s">
        <v>14</v>
      </c>
      <c r="E8" s="42" t="s">
        <v>15</v>
      </c>
      <c r="F8" s="42" t="s">
        <v>16</v>
      </c>
      <c r="G8" s="42" t="s">
        <v>17</v>
      </c>
      <c r="H8" s="42" t="s">
        <v>18</v>
      </c>
      <c r="I8" s="43" t="s">
        <v>19</v>
      </c>
      <c r="J8" s="44" t="s">
        <v>20</v>
      </c>
      <c r="K8" s="42" t="s">
        <v>21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8.75" customHeight="1">
      <c r="A9" s="45"/>
      <c r="B9" s="46"/>
      <c r="C9" s="47"/>
      <c r="D9" s="47"/>
      <c r="E9" s="47"/>
      <c r="F9" s="47"/>
      <c r="G9" s="47"/>
      <c r="H9" s="47"/>
      <c r="I9" s="47"/>
      <c r="J9" s="47"/>
      <c r="K9" s="4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8.0" customHeight="1">
      <c r="A10" s="40"/>
      <c r="B10" s="41"/>
      <c r="C10" s="51" t="s">
        <v>22</v>
      </c>
      <c r="D10" s="42" t="s">
        <v>23</v>
      </c>
      <c r="E10" s="42" t="s">
        <v>25</v>
      </c>
      <c r="F10" s="42" t="s">
        <v>28</v>
      </c>
      <c r="G10" s="52">
        <f>I10-H10</f>
        <v>1133.333333</v>
      </c>
      <c r="H10" s="52">
        <f>I10/1.05*0.05</f>
        <v>56.66666667</v>
      </c>
      <c r="I10" s="53">
        <v>1190.0</v>
      </c>
      <c r="J10" s="44"/>
      <c r="K10" s="52">
        <f>J10*I10</f>
        <v>0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8.0" customHeight="1">
      <c r="A11" s="57"/>
      <c r="B11" s="58"/>
      <c r="C11" s="59"/>
      <c r="D11" s="59"/>
      <c r="E11" s="59"/>
      <c r="F11" s="59"/>
      <c r="G11" s="59"/>
      <c r="H11" s="59"/>
      <c r="I11" s="59"/>
      <c r="J11" s="59"/>
      <c r="K11" s="59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18.0" customHeight="1">
      <c r="A12" s="57"/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8.0" customHeight="1">
      <c r="A13" s="57"/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8.0" customHeight="1">
      <c r="A14" s="57"/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8.0" customHeight="1">
      <c r="A15" s="57"/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8.0" customHeight="1">
      <c r="A16" s="45"/>
      <c r="B16" s="46"/>
      <c r="C16" s="47"/>
      <c r="D16" s="47"/>
      <c r="E16" s="47"/>
      <c r="F16" s="47"/>
      <c r="G16" s="47"/>
      <c r="H16" s="47"/>
      <c r="I16" s="47"/>
      <c r="J16" s="47"/>
      <c r="K16" s="4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8.0" customHeight="1">
      <c r="A17" s="40"/>
      <c r="B17" s="41"/>
      <c r="C17" s="51" t="s">
        <v>32</v>
      </c>
      <c r="D17" s="42" t="s">
        <v>23</v>
      </c>
      <c r="E17" s="42" t="s">
        <v>25</v>
      </c>
      <c r="F17" s="42" t="s">
        <v>28</v>
      </c>
      <c r="G17" s="52">
        <f>I17-H17</f>
        <v>1133.333333</v>
      </c>
      <c r="H17" s="52">
        <f>I17/1.05*0.05</f>
        <v>56.66666667</v>
      </c>
      <c r="I17" s="53">
        <v>1190.0</v>
      </c>
      <c r="J17" s="44"/>
      <c r="K17" s="52">
        <f>J17*I17</f>
        <v>0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18.0" customHeight="1">
      <c r="A18" s="57"/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8.0" customHeight="1">
      <c r="A19" s="57"/>
      <c r="B19" s="58"/>
      <c r="C19" s="59"/>
      <c r="D19" s="59"/>
      <c r="E19" s="59"/>
      <c r="F19" s="59"/>
      <c r="G19" s="59"/>
      <c r="H19" s="59"/>
      <c r="I19" s="59"/>
      <c r="J19" s="59"/>
      <c r="K19" s="5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8.0" customHeight="1">
      <c r="A20" s="57"/>
      <c r="B20" s="58"/>
      <c r="C20" s="59"/>
      <c r="D20" s="59"/>
      <c r="E20" s="59"/>
      <c r="F20" s="59"/>
      <c r="G20" s="59"/>
      <c r="H20" s="59"/>
      <c r="I20" s="59"/>
      <c r="J20" s="59"/>
      <c r="K20" s="5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8.0" customHeight="1">
      <c r="A21" s="57"/>
      <c r="B21" s="58"/>
      <c r="C21" s="59"/>
      <c r="D21" s="59"/>
      <c r="E21" s="59"/>
      <c r="F21" s="59"/>
      <c r="G21" s="59"/>
      <c r="H21" s="59"/>
      <c r="I21" s="59"/>
      <c r="J21" s="59"/>
      <c r="K21" s="59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8.0" customHeight="1">
      <c r="A22" s="57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8.0" customHeight="1">
      <c r="A23" s="45"/>
      <c r="B23" s="46"/>
      <c r="C23" s="47"/>
      <c r="D23" s="47"/>
      <c r="E23" s="47"/>
      <c r="F23" s="47"/>
      <c r="G23" s="47"/>
      <c r="H23" s="47"/>
      <c r="I23" s="47"/>
      <c r="J23" s="47"/>
      <c r="K23" s="4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8.0" customHeight="1">
      <c r="A24" s="40"/>
      <c r="B24" s="41"/>
      <c r="C24" s="51" t="s">
        <v>33</v>
      </c>
      <c r="D24" s="42" t="s">
        <v>23</v>
      </c>
      <c r="E24" s="42" t="s">
        <v>25</v>
      </c>
      <c r="F24" s="42" t="s">
        <v>28</v>
      </c>
      <c r="G24" s="52">
        <f>I24-H24</f>
        <v>1133.333333</v>
      </c>
      <c r="H24" s="52">
        <f>I24/1.05*0.05</f>
        <v>56.66666667</v>
      </c>
      <c r="I24" s="53">
        <v>1190.0</v>
      </c>
      <c r="J24" s="44"/>
      <c r="K24" s="52">
        <f>J24*I24</f>
        <v>0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8.0" customHeight="1">
      <c r="A25" s="57"/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8.0" customHeight="1">
      <c r="A26" s="57"/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8.0" customHeight="1">
      <c r="A27" s="57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8.0" customHeight="1">
      <c r="A28" s="57"/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8.0" customHeight="1">
      <c r="A29" s="57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8.0" customHeight="1">
      <c r="A30" s="45"/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8.0" customHeight="1">
      <c r="A31" s="40"/>
      <c r="B31" s="41"/>
      <c r="C31" s="51" t="s">
        <v>34</v>
      </c>
      <c r="D31" s="42" t="s">
        <v>23</v>
      </c>
      <c r="E31" s="42" t="s">
        <v>25</v>
      </c>
      <c r="F31" s="42" t="s">
        <v>28</v>
      </c>
      <c r="G31" s="52">
        <f>I31-H31</f>
        <v>1133.333333</v>
      </c>
      <c r="H31" s="52">
        <f>I31/1.05*0.05</f>
        <v>56.66666667</v>
      </c>
      <c r="I31" s="53">
        <v>1190.0</v>
      </c>
      <c r="J31" s="44"/>
      <c r="K31" s="52">
        <f>J31*I31</f>
        <v>0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8.0" customHeight="1">
      <c r="A32" s="57"/>
      <c r="B32" s="58"/>
      <c r="C32" s="59"/>
      <c r="D32" s="59"/>
      <c r="E32" s="59"/>
      <c r="F32" s="59"/>
      <c r="G32" s="59"/>
      <c r="H32" s="59"/>
      <c r="I32" s="59"/>
      <c r="J32" s="59"/>
      <c r="K32" s="5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8.0" customHeight="1">
      <c r="A33" s="57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8.0" customHeight="1">
      <c r="A34" s="57"/>
      <c r="B34" s="58"/>
      <c r="C34" s="59"/>
      <c r="D34" s="59"/>
      <c r="E34" s="59"/>
      <c r="F34" s="59"/>
      <c r="G34" s="59"/>
      <c r="H34" s="59"/>
      <c r="I34" s="59"/>
      <c r="J34" s="59"/>
      <c r="K34" s="5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8.0" customHeight="1">
      <c r="A35" s="57"/>
      <c r="B35" s="58"/>
      <c r="C35" s="59"/>
      <c r="D35" s="59"/>
      <c r="E35" s="59"/>
      <c r="F35" s="59"/>
      <c r="G35" s="59"/>
      <c r="H35" s="59"/>
      <c r="I35" s="59"/>
      <c r="J35" s="59"/>
      <c r="K35" s="5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8.0" customHeight="1">
      <c r="A36" s="57"/>
      <c r="B36" s="58"/>
      <c r="C36" s="59"/>
      <c r="D36" s="59"/>
      <c r="E36" s="59"/>
      <c r="F36" s="59"/>
      <c r="G36" s="59"/>
      <c r="H36" s="59"/>
      <c r="I36" s="59"/>
      <c r="J36" s="59"/>
      <c r="K36" s="5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8.0" customHeight="1">
      <c r="A37" s="45"/>
      <c r="B37" s="46"/>
      <c r="C37" s="47"/>
      <c r="D37" s="47"/>
      <c r="E37" s="47"/>
      <c r="F37" s="47"/>
      <c r="G37" s="47"/>
      <c r="H37" s="47"/>
      <c r="I37" s="47"/>
      <c r="J37" s="47"/>
      <c r="K37" s="4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8.0" customHeight="1">
      <c r="A38" s="40"/>
      <c r="B38" s="41"/>
      <c r="C38" s="51" t="s">
        <v>35</v>
      </c>
      <c r="D38" s="42" t="s">
        <v>23</v>
      </c>
      <c r="E38" s="42" t="s">
        <v>25</v>
      </c>
      <c r="F38" s="42" t="s">
        <v>28</v>
      </c>
      <c r="G38" s="52">
        <f>I38-H38</f>
        <v>1133.333333</v>
      </c>
      <c r="H38" s="52">
        <f>I38/1.05*0.05</f>
        <v>56.66666667</v>
      </c>
      <c r="I38" s="53">
        <v>1190.0</v>
      </c>
      <c r="J38" s="44"/>
      <c r="K38" s="52">
        <f>J38*I38</f>
        <v>0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8.0" customHeight="1">
      <c r="A39" s="57"/>
      <c r="B39" s="58"/>
      <c r="C39" s="59"/>
      <c r="D39" s="59"/>
      <c r="E39" s="59"/>
      <c r="F39" s="59"/>
      <c r="G39" s="59"/>
      <c r="H39" s="59"/>
      <c r="I39" s="59"/>
      <c r="J39" s="59"/>
      <c r="K39" s="5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8.0" customHeight="1">
      <c r="A40" s="57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8.0" customHeight="1">
      <c r="A41" s="57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8.0" customHeight="1">
      <c r="A42" s="57"/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8.0" customHeight="1">
      <c r="A43" s="57"/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8.0" customHeight="1">
      <c r="A44" s="45"/>
      <c r="B44" s="46"/>
      <c r="C44" s="47"/>
      <c r="D44" s="47"/>
      <c r="E44" s="47"/>
      <c r="F44" s="47"/>
      <c r="G44" s="47"/>
      <c r="H44" s="47"/>
      <c r="I44" s="47"/>
      <c r="J44" s="47"/>
      <c r="K44" s="4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8.0" customHeight="1">
      <c r="A45" s="40"/>
      <c r="B45" s="41"/>
      <c r="C45" s="51" t="s">
        <v>36</v>
      </c>
      <c r="D45" s="42" t="s">
        <v>23</v>
      </c>
      <c r="E45" s="42" t="s">
        <v>25</v>
      </c>
      <c r="F45" s="42" t="s">
        <v>28</v>
      </c>
      <c r="G45" s="52">
        <f>I45-H45</f>
        <v>1133.333333</v>
      </c>
      <c r="H45" s="52">
        <f>I45/1.05*0.05</f>
        <v>56.66666667</v>
      </c>
      <c r="I45" s="53">
        <v>1190.0</v>
      </c>
      <c r="J45" s="44"/>
      <c r="K45" s="52">
        <f>J45*I45</f>
        <v>0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8.0" customHeight="1">
      <c r="A46" s="57"/>
      <c r="B46" s="58"/>
      <c r="C46" s="59"/>
      <c r="D46" s="59"/>
      <c r="E46" s="59"/>
      <c r="F46" s="59"/>
      <c r="G46" s="59"/>
      <c r="H46" s="59"/>
      <c r="I46" s="59"/>
      <c r="J46" s="59"/>
      <c r="K46" s="59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18.0" customHeight="1">
      <c r="A47" s="57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8.0" customHeight="1">
      <c r="A48" s="57"/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8.0" customHeight="1">
      <c r="A49" s="57"/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8.0" customHeight="1">
      <c r="A50" s="57"/>
      <c r="B50" s="58"/>
      <c r="C50" s="59"/>
      <c r="D50" s="59"/>
      <c r="E50" s="59"/>
      <c r="F50" s="59"/>
      <c r="G50" s="59"/>
      <c r="H50" s="59"/>
      <c r="I50" s="59"/>
      <c r="J50" s="59"/>
      <c r="K50" s="59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8.0" customHeight="1">
      <c r="A51" s="45"/>
      <c r="B51" s="46"/>
      <c r="C51" s="47"/>
      <c r="D51" s="47"/>
      <c r="E51" s="47"/>
      <c r="F51" s="47"/>
      <c r="G51" s="47"/>
      <c r="H51" s="47"/>
      <c r="I51" s="47"/>
      <c r="J51" s="47"/>
      <c r="K51" s="4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8.0" customHeight="1">
      <c r="A52" s="40"/>
      <c r="B52" s="41"/>
      <c r="C52" s="51" t="s">
        <v>37</v>
      </c>
      <c r="D52" s="42" t="s">
        <v>23</v>
      </c>
      <c r="E52" s="42" t="s">
        <v>25</v>
      </c>
      <c r="F52" s="42" t="s">
        <v>28</v>
      </c>
      <c r="G52" s="52">
        <f>I52-H52</f>
        <v>1133.333333</v>
      </c>
      <c r="H52" s="52">
        <f>I52/1.05*0.05</f>
        <v>56.66666667</v>
      </c>
      <c r="I52" s="53">
        <v>1190.0</v>
      </c>
      <c r="J52" s="44"/>
      <c r="K52" s="52">
        <f>J52*I52</f>
        <v>0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8.0" customHeight="1">
      <c r="A53" s="57"/>
      <c r="B53" s="58"/>
      <c r="C53" s="59"/>
      <c r="D53" s="59"/>
      <c r="E53" s="59"/>
      <c r="F53" s="59"/>
      <c r="G53" s="59"/>
      <c r="H53" s="59"/>
      <c r="I53" s="59"/>
      <c r="J53" s="59"/>
      <c r="K53" s="59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8.0" customHeight="1">
      <c r="A54" s="57"/>
      <c r="B54" s="58"/>
      <c r="C54" s="59"/>
      <c r="D54" s="59"/>
      <c r="E54" s="59"/>
      <c r="F54" s="59"/>
      <c r="G54" s="59"/>
      <c r="H54" s="59"/>
      <c r="I54" s="59"/>
      <c r="J54" s="59"/>
      <c r="K54" s="5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8.0" customHeight="1">
      <c r="A55" s="57"/>
      <c r="B55" s="58"/>
      <c r="C55" s="59"/>
      <c r="D55" s="59"/>
      <c r="E55" s="59"/>
      <c r="F55" s="59"/>
      <c r="G55" s="59"/>
      <c r="H55" s="59"/>
      <c r="I55" s="59"/>
      <c r="J55" s="59"/>
      <c r="K55" s="59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8.0" customHeight="1">
      <c r="A56" s="57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8.0" customHeight="1">
      <c r="A57" s="57"/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8.0" customHeight="1">
      <c r="A58" s="45"/>
      <c r="B58" s="46"/>
      <c r="C58" s="47"/>
      <c r="D58" s="47"/>
      <c r="E58" s="47"/>
      <c r="F58" s="47"/>
      <c r="G58" s="47"/>
      <c r="H58" s="47"/>
      <c r="I58" s="47"/>
      <c r="J58" s="47"/>
      <c r="K58" s="4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8.0" customHeight="1">
      <c r="A59" s="60"/>
      <c r="B59" s="41"/>
      <c r="C59" s="51" t="s">
        <v>38</v>
      </c>
      <c r="D59" s="42" t="s">
        <v>23</v>
      </c>
      <c r="E59" s="42" t="s">
        <v>25</v>
      </c>
      <c r="F59" s="42" t="s">
        <v>28</v>
      </c>
      <c r="G59" s="52">
        <f>I59-H59</f>
        <v>1133.333333</v>
      </c>
      <c r="H59" s="52">
        <f>I59/1.05*0.05</f>
        <v>56.66666667</v>
      </c>
      <c r="I59" s="53">
        <v>1190.0</v>
      </c>
      <c r="J59" s="44"/>
      <c r="K59" s="52">
        <f>J59*I59</f>
        <v>0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8.0" customHeight="1">
      <c r="A60" s="57"/>
      <c r="B60" s="58"/>
      <c r="C60" s="59"/>
      <c r="D60" s="59"/>
      <c r="E60" s="59"/>
      <c r="F60" s="59"/>
      <c r="G60" s="59"/>
      <c r="H60" s="59"/>
      <c r="I60" s="59"/>
      <c r="J60" s="59"/>
      <c r="K60" s="5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8.0" customHeight="1">
      <c r="A61" s="57"/>
      <c r="B61" s="58"/>
      <c r="C61" s="59"/>
      <c r="D61" s="59"/>
      <c r="E61" s="59"/>
      <c r="F61" s="59"/>
      <c r="G61" s="59"/>
      <c r="H61" s="59"/>
      <c r="I61" s="59"/>
      <c r="J61" s="59"/>
      <c r="K61" s="5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8.0" customHeight="1">
      <c r="A62" s="57"/>
      <c r="B62" s="58"/>
      <c r="C62" s="59"/>
      <c r="D62" s="59"/>
      <c r="E62" s="59"/>
      <c r="F62" s="59"/>
      <c r="G62" s="59"/>
      <c r="H62" s="59"/>
      <c r="I62" s="59"/>
      <c r="J62" s="59"/>
      <c r="K62" s="5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8.0" customHeight="1">
      <c r="A63" s="57"/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8.0" customHeight="1">
      <c r="A64" s="57"/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8.0" customHeight="1">
      <c r="A65" s="45"/>
      <c r="B65" s="46"/>
      <c r="C65" s="47"/>
      <c r="D65" s="47"/>
      <c r="E65" s="47"/>
      <c r="F65" s="47"/>
      <c r="G65" s="47"/>
      <c r="H65" s="47"/>
      <c r="I65" s="47"/>
      <c r="J65" s="47"/>
      <c r="K65" s="4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8.0" customHeight="1">
      <c r="A66" s="40"/>
      <c r="B66" s="41"/>
      <c r="C66" s="51" t="s">
        <v>39</v>
      </c>
      <c r="D66" s="42" t="s">
        <v>23</v>
      </c>
      <c r="E66" s="42" t="s">
        <v>25</v>
      </c>
      <c r="F66" s="42" t="s">
        <v>28</v>
      </c>
      <c r="G66" s="52">
        <f>I66-H66</f>
        <v>1133.333333</v>
      </c>
      <c r="H66" s="52">
        <f>I66/1.05*0.05</f>
        <v>56.66666667</v>
      </c>
      <c r="I66" s="53">
        <v>1190.0</v>
      </c>
      <c r="J66" s="44"/>
      <c r="K66" s="52">
        <f>J66*I66</f>
        <v>0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8.0" customHeight="1">
      <c r="A67" s="57"/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8.0" customHeight="1">
      <c r="A68" s="57"/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8.0" customHeight="1">
      <c r="A69" s="57"/>
      <c r="B69" s="58"/>
      <c r="C69" s="59"/>
      <c r="D69" s="59"/>
      <c r="E69" s="59"/>
      <c r="F69" s="59"/>
      <c r="G69" s="59"/>
      <c r="H69" s="59"/>
      <c r="I69" s="59"/>
      <c r="J69" s="59"/>
      <c r="K69" s="5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8.0" customHeight="1">
      <c r="A70" s="57"/>
      <c r="B70" s="58"/>
      <c r="C70" s="59"/>
      <c r="D70" s="59"/>
      <c r="E70" s="59"/>
      <c r="F70" s="59"/>
      <c r="G70" s="59"/>
      <c r="H70" s="59"/>
      <c r="I70" s="59"/>
      <c r="J70" s="59"/>
      <c r="K70" s="5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8.0" customHeight="1">
      <c r="A71" s="57"/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8.0" customHeight="1">
      <c r="A72" s="45"/>
      <c r="B72" s="46"/>
      <c r="C72" s="47"/>
      <c r="D72" s="47"/>
      <c r="E72" s="47"/>
      <c r="F72" s="47"/>
      <c r="G72" s="47"/>
      <c r="H72" s="47"/>
      <c r="I72" s="47"/>
      <c r="J72" s="47"/>
      <c r="K72" s="4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8.0" customHeight="1">
      <c r="A73" s="40"/>
      <c r="B73" s="41"/>
      <c r="C73" s="51" t="s">
        <v>40</v>
      </c>
      <c r="D73" s="42" t="s">
        <v>23</v>
      </c>
      <c r="E73" s="42" t="s">
        <v>25</v>
      </c>
      <c r="F73" s="42" t="s">
        <v>28</v>
      </c>
      <c r="G73" s="52">
        <f>I73-H73</f>
        <v>1133.333333</v>
      </c>
      <c r="H73" s="52">
        <f>I73/1.05*0.05</f>
        <v>56.66666667</v>
      </c>
      <c r="I73" s="53">
        <v>1190.0</v>
      </c>
      <c r="J73" s="44"/>
      <c r="K73" s="52">
        <f>J73*I73</f>
        <v>0</v>
      </c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8.0" customHeight="1">
      <c r="A74" s="57"/>
      <c r="B74" s="58"/>
      <c r="C74" s="59"/>
      <c r="D74" s="59"/>
      <c r="E74" s="59"/>
      <c r="F74" s="59"/>
      <c r="G74" s="59"/>
      <c r="H74" s="59"/>
      <c r="I74" s="59"/>
      <c r="J74" s="59"/>
      <c r="K74" s="59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8.0" customHeight="1">
      <c r="A75" s="57"/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8.0" customHeight="1">
      <c r="A76" s="57"/>
      <c r="B76" s="58"/>
      <c r="C76" s="59"/>
      <c r="D76" s="59"/>
      <c r="E76" s="59"/>
      <c r="F76" s="59"/>
      <c r="G76" s="59"/>
      <c r="H76" s="59"/>
      <c r="I76" s="59"/>
      <c r="J76" s="59"/>
      <c r="K76" s="59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8.0" customHeight="1">
      <c r="A77" s="57"/>
      <c r="B77" s="58"/>
      <c r="C77" s="59"/>
      <c r="D77" s="59"/>
      <c r="E77" s="59"/>
      <c r="F77" s="59"/>
      <c r="G77" s="59"/>
      <c r="H77" s="59"/>
      <c r="I77" s="59"/>
      <c r="J77" s="59"/>
      <c r="K77" s="59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8.0" customHeight="1">
      <c r="A78" s="57"/>
      <c r="B78" s="58"/>
      <c r="C78" s="59"/>
      <c r="D78" s="59"/>
      <c r="E78" s="59"/>
      <c r="F78" s="59"/>
      <c r="G78" s="59"/>
      <c r="H78" s="59"/>
      <c r="I78" s="59"/>
      <c r="J78" s="59"/>
      <c r="K78" s="59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8.0" customHeight="1">
      <c r="A79" s="45"/>
      <c r="B79" s="46"/>
      <c r="C79" s="47"/>
      <c r="D79" s="47"/>
      <c r="E79" s="47"/>
      <c r="F79" s="47"/>
      <c r="G79" s="47"/>
      <c r="H79" s="47"/>
      <c r="I79" s="47"/>
      <c r="J79" s="47"/>
      <c r="K79" s="4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8.0" customHeight="1">
      <c r="A80" s="40"/>
      <c r="B80" s="41"/>
      <c r="C80" s="51" t="s">
        <v>41</v>
      </c>
      <c r="D80" s="42" t="s">
        <v>23</v>
      </c>
      <c r="E80" s="42" t="s">
        <v>25</v>
      </c>
      <c r="F80" s="42" t="s">
        <v>28</v>
      </c>
      <c r="G80" s="52">
        <f>I80-H80</f>
        <v>1133.333333</v>
      </c>
      <c r="H80" s="52">
        <f>I80/1.05*0.05</f>
        <v>56.66666667</v>
      </c>
      <c r="I80" s="53">
        <v>1190.0</v>
      </c>
      <c r="J80" s="44"/>
      <c r="K80" s="52">
        <f>J80*I80</f>
        <v>0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8.0" customHeight="1">
      <c r="A81" s="57"/>
      <c r="B81" s="58"/>
      <c r="C81" s="59"/>
      <c r="D81" s="59"/>
      <c r="E81" s="59"/>
      <c r="F81" s="59"/>
      <c r="G81" s="59"/>
      <c r="H81" s="59"/>
      <c r="I81" s="59"/>
      <c r="J81" s="59"/>
      <c r="K81" s="59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8.0" customHeight="1">
      <c r="A82" s="57"/>
      <c r="B82" s="58"/>
      <c r="C82" s="59"/>
      <c r="D82" s="59"/>
      <c r="E82" s="59"/>
      <c r="F82" s="59"/>
      <c r="G82" s="59"/>
      <c r="H82" s="59"/>
      <c r="I82" s="59"/>
      <c r="J82" s="59"/>
      <c r="K82" s="5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8.0" customHeight="1">
      <c r="A83" s="57"/>
      <c r="B83" s="58"/>
      <c r="C83" s="59"/>
      <c r="D83" s="59"/>
      <c r="E83" s="59"/>
      <c r="F83" s="59"/>
      <c r="G83" s="59"/>
      <c r="H83" s="59"/>
      <c r="I83" s="59"/>
      <c r="J83" s="59"/>
      <c r="K83" s="59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8.0" customHeight="1">
      <c r="A84" s="57"/>
      <c r="B84" s="58"/>
      <c r="C84" s="59"/>
      <c r="D84" s="59"/>
      <c r="E84" s="59"/>
      <c r="F84" s="59"/>
      <c r="G84" s="59"/>
      <c r="H84" s="59"/>
      <c r="I84" s="59"/>
      <c r="J84" s="59"/>
      <c r="K84" s="59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8.0" customHeight="1">
      <c r="A85" s="57"/>
      <c r="B85" s="58"/>
      <c r="C85" s="59"/>
      <c r="D85" s="59"/>
      <c r="E85" s="59"/>
      <c r="F85" s="59"/>
      <c r="G85" s="59"/>
      <c r="H85" s="59"/>
      <c r="I85" s="59"/>
      <c r="J85" s="59"/>
      <c r="K85" s="59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8.0" customHeight="1">
      <c r="A86" s="45"/>
      <c r="B86" s="46"/>
      <c r="C86" s="47"/>
      <c r="D86" s="47"/>
      <c r="E86" s="47"/>
      <c r="F86" s="47"/>
      <c r="G86" s="47"/>
      <c r="H86" s="47"/>
      <c r="I86" s="47"/>
      <c r="J86" s="47"/>
      <c r="K86" s="4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8.0" customHeight="1">
      <c r="A87" s="40"/>
      <c r="B87" s="41"/>
      <c r="C87" s="51" t="s">
        <v>44</v>
      </c>
      <c r="D87" s="42" t="s">
        <v>23</v>
      </c>
      <c r="E87" s="42" t="s">
        <v>25</v>
      </c>
      <c r="F87" s="42" t="s">
        <v>28</v>
      </c>
      <c r="G87" s="52">
        <f>I87-H87</f>
        <v>1133.333333</v>
      </c>
      <c r="H87" s="52">
        <f>I87/1.05*0.05</f>
        <v>56.66666667</v>
      </c>
      <c r="I87" s="53">
        <v>1190.0</v>
      </c>
      <c r="J87" s="44"/>
      <c r="K87" s="52">
        <f>J87*I87</f>
        <v>0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8.0" customHeight="1">
      <c r="A88" s="57"/>
      <c r="B88" s="58"/>
      <c r="C88" s="59"/>
      <c r="D88" s="59"/>
      <c r="E88" s="59"/>
      <c r="F88" s="59"/>
      <c r="G88" s="59"/>
      <c r="H88" s="59"/>
      <c r="I88" s="59"/>
      <c r="J88" s="59"/>
      <c r="K88" s="59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8.0" customHeight="1">
      <c r="A89" s="57"/>
      <c r="B89" s="58"/>
      <c r="C89" s="59"/>
      <c r="D89" s="59"/>
      <c r="E89" s="59"/>
      <c r="F89" s="59"/>
      <c r="G89" s="59"/>
      <c r="H89" s="59"/>
      <c r="I89" s="59"/>
      <c r="J89" s="59"/>
      <c r="K89" s="5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8.0" customHeight="1">
      <c r="A90" s="57"/>
      <c r="B90" s="58"/>
      <c r="C90" s="59"/>
      <c r="D90" s="59"/>
      <c r="E90" s="59"/>
      <c r="F90" s="59"/>
      <c r="G90" s="59"/>
      <c r="H90" s="59"/>
      <c r="I90" s="59"/>
      <c r="J90" s="59"/>
      <c r="K90" s="5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8.0" customHeight="1">
      <c r="A91" s="57"/>
      <c r="B91" s="58"/>
      <c r="C91" s="59"/>
      <c r="D91" s="59"/>
      <c r="E91" s="59"/>
      <c r="F91" s="59"/>
      <c r="G91" s="59"/>
      <c r="H91" s="59"/>
      <c r="I91" s="59"/>
      <c r="J91" s="59"/>
      <c r="K91" s="5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8.0" customHeight="1">
      <c r="A92" s="57"/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8.0" customHeight="1">
      <c r="A93" s="45"/>
      <c r="B93" s="46"/>
      <c r="C93" s="47"/>
      <c r="D93" s="47"/>
      <c r="E93" s="47"/>
      <c r="F93" s="47"/>
      <c r="G93" s="47"/>
      <c r="H93" s="47"/>
      <c r="I93" s="47"/>
      <c r="J93" s="47"/>
      <c r="K93" s="4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8.0" customHeight="1">
      <c r="A94" s="40"/>
      <c r="B94" s="41"/>
      <c r="C94" s="51" t="s">
        <v>45</v>
      </c>
      <c r="D94" s="42" t="s">
        <v>23</v>
      </c>
      <c r="E94" s="42" t="s">
        <v>25</v>
      </c>
      <c r="F94" s="42" t="s">
        <v>28</v>
      </c>
      <c r="G94" s="52">
        <f>I94-H94</f>
        <v>1133.333333</v>
      </c>
      <c r="H94" s="52">
        <f>I94/1.05*0.05</f>
        <v>56.66666667</v>
      </c>
      <c r="I94" s="53">
        <v>1190.0</v>
      </c>
      <c r="J94" s="44"/>
      <c r="K94" s="52">
        <f>J94*I94</f>
        <v>0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8.0" customHeight="1">
      <c r="A95" s="57"/>
      <c r="B95" s="58"/>
      <c r="C95" s="59"/>
      <c r="D95" s="59"/>
      <c r="E95" s="59"/>
      <c r="F95" s="59"/>
      <c r="G95" s="59"/>
      <c r="H95" s="59"/>
      <c r="I95" s="59"/>
      <c r="J95" s="59"/>
      <c r="K95" s="59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8.0" customHeight="1">
      <c r="A96" s="57"/>
      <c r="B96" s="58"/>
      <c r="C96" s="59"/>
      <c r="D96" s="59"/>
      <c r="E96" s="59"/>
      <c r="F96" s="59"/>
      <c r="G96" s="59"/>
      <c r="H96" s="59"/>
      <c r="I96" s="59"/>
      <c r="J96" s="59"/>
      <c r="K96" s="59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8.0" customHeight="1">
      <c r="A97" s="57"/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8.0" customHeight="1">
      <c r="A98" s="57"/>
      <c r="B98" s="58"/>
      <c r="C98" s="59"/>
      <c r="D98" s="59"/>
      <c r="E98" s="59"/>
      <c r="F98" s="59"/>
      <c r="G98" s="59"/>
      <c r="H98" s="59"/>
      <c r="I98" s="59"/>
      <c r="J98" s="59"/>
      <c r="K98" s="59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8.0" customHeight="1">
      <c r="A99" s="57"/>
      <c r="B99" s="58"/>
      <c r="C99" s="59"/>
      <c r="D99" s="59"/>
      <c r="E99" s="59"/>
      <c r="F99" s="59"/>
      <c r="G99" s="59"/>
      <c r="H99" s="59"/>
      <c r="I99" s="59"/>
      <c r="J99" s="59"/>
      <c r="K99" s="59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8.0" customHeight="1">
      <c r="A100" s="45"/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8.0" customHeight="1">
      <c r="A101" s="40"/>
      <c r="B101" s="41"/>
      <c r="C101" s="61" t="s">
        <v>47</v>
      </c>
      <c r="D101" s="42" t="s">
        <v>48</v>
      </c>
      <c r="E101" s="42" t="s">
        <v>25</v>
      </c>
      <c r="F101" s="42" t="s">
        <v>49</v>
      </c>
      <c r="G101" s="52">
        <f>I101-H101</f>
        <v>1133.333333</v>
      </c>
      <c r="H101" s="52">
        <f>I101/1.05*0.05</f>
        <v>56.66666667</v>
      </c>
      <c r="I101" s="53">
        <v>1190.0</v>
      </c>
      <c r="J101" s="44"/>
      <c r="K101" s="52">
        <f>J101*I101</f>
        <v>0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8.0" customHeight="1">
      <c r="A102" s="57"/>
      <c r="B102" s="58"/>
      <c r="C102" s="59"/>
      <c r="D102" s="59"/>
      <c r="E102" s="59"/>
      <c r="F102" s="59"/>
      <c r="G102" s="59"/>
      <c r="H102" s="59"/>
      <c r="I102" s="59"/>
      <c r="J102" s="59"/>
      <c r="K102" s="59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8.0" customHeight="1">
      <c r="A103" s="57"/>
      <c r="B103" s="58"/>
      <c r="C103" s="59"/>
      <c r="D103" s="59"/>
      <c r="E103" s="59"/>
      <c r="F103" s="59"/>
      <c r="G103" s="59"/>
      <c r="H103" s="59"/>
      <c r="I103" s="59"/>
      <c r="J103" s="59"/>
      <c r="K103" s="59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8.0" customHeight="1">
      <c r="A104" s="57"/>
      <c r="B104" s="58"/>
      <c r="C104" s="59"/>
      <c r="D104" s="59"/>
      <c r="E104" s="59"/>
      <c r="F104" s="59"/>
      <c r="G104" s="59"/>
      <c r="H104" s="59"/>
      <c r="I104" s="59"/>
      <c r="J104" s="59"/>
      <c r="K104" s="59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8.0" customHeight="1">
      <c r="A105" s="57"/>
      <c r="B105" s="58"/>
      <c r="C105" s="59"/>
      <c r="D105" s="59"/>
      <c r="E105" s="59"/>
      <c r="F105" s="59"/>
      <c r="G105" s="59"/>
      <c r="H105" s="59"/>
      <c r="I105" s="59"/>
      <c r="J105" s="59"/>
      <c r="K105" s="59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8.0" customHeight="1">
      <c r="A106" s="57"/>
      <c r="B106" s="58"/>
      <c r="C106" s="59"/>
      <c r="D106" s="59"/>
      <c r="E106" s="59"/>
      <c r="F106" s="59"/>
      <c r="G106" s="59"/>
      <c r="H106" s="59"/>
      <c r="I106" s="59"/>
      <c r="J106" s="59"/>
      <c r="K106" s="59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8.0" customHeight="1">
      <c r="A107" s="45"/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8.0" customHeight="1">
      <c r="A108" s="40"/>
      <c r="B108" s="41"/>
      <c r="C108" s="61" t="s">
        <v>46</v>
      </c>
      <c r="D108" s="42" t="s">
        <v>23</v>
      </c>
      <c r="E108" s="42" t="s">
        <v>25</v>
      </c>
      <c r="F108" s="42" t="s">
        <v>49</v>
      </c>
      <c r="G108" s="52">
        <f>I108-H108</f>
        <v>1133.333333</v>
      </c>
      <c r="H108" s="52">
        <f>I108/1.05*0.05</f>
        <v>56.66666667</v>
      </c>
      <c r="I108" s="53">
        <v>1190.0</v>
      </c>
      <c r="J108" s="44"/>
      <c r="K108" s="52">
        <f>J108*I108</f>
        <v>0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8.0" customHeight="1">
      <c r="A109" s="57"/>
      <c r="B109" s="58"/>
      <c r="C109" s="59"/>
      <c r="D109" s="59"/>
      <c r="E109" s="59"/>
      <c r="F109" s="59"/>
      <c r="G109" s="59"/>
      <c r="H109" s="59"/>
      <c r="I109" s="59"/>
      <c r="J109" s="59"/>
      <c r="K109" s="59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8.0" customHeight="1">
      <c r="A110" s="57"/>
      <c r="B110" s="58"/>
      <c r="C110" s="59"/>
      <c r="D110" s="59"/>
      <c r="E110" s="59"/>
      <c r="F110" s="59"/>
      <c r="G110" s="59"/>
      <c r="H110" s="59"/>
      <c r="I110" s="59"/>
      <c r="J110" s="59"/>
      <c r="K110" s="59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8.0" customHeight="1">
      <c r="A111" s="57"/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8.0" customHeight="1">
      <c r="A112" s="57"/>
      <c r="B112" s="58"/>
      <c r="C112" s="59"/>
      <c r="D112" s="59"/>
      <c r="E112" s="59"/>
      <c r="F112" s="59"/>
      <c r="G112" s="59"/>
      <c r="H112" s="59"/>
      <c r="I112" s="59"/>
      <c r="J112" s="59"/>
      <c r="K112" s="59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8.0" customHeight="1">
      <c r="A113" s="57"/>
      <c r="B113" s="58"/>
      <c r="C113" s="59"/>
      <c r="D113" s="59"/>
      <c r="E113" s="59"/>
      <c r="F113" s="59"/>
      <c r="G113" s="59"/>
      <c r="H113" s="59"/>
      <c r="I113" s="59"/>
      <c r="J113" s="59"/>
      <c r="K113" s="59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8.0" customHeight="1">
      <c r="A114" s="45"/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8.0" customHeight="1">
      <c r="A115" s="40"/>
      <c r="B115" s="41"/>
      <c r="C115" s="61" t="s">
        <v>52</v>
      </c>
      <c r="D115" s="42" t="s">
        <v>23</v>
      </c>
      <c r="E115" s="42" t="s">
        <v>25</v>
      </c>
      <c r="F115" s="42" t="s">
        <v>28</v>
      </c>
      <c r="G115" s="52">
        <f>I115-H115</f>
        <v>1133.333333</v>
      </c>
      <c r="H115" s="52">
        <f>I115/1.05*0.05</f>
        <v>56.66666667</v>
      </c>
      <c r="I115" s="53">
        <v>1190.0</v>
      </c>
      <c r="J115" s="44"/>
      <c r="K115" s="52">
        <f>J115*I115</f>
        <v>0</v>
      </c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8.0" customHeight="1">
      <c r="A116" s="57"/>
      <c r="B116" s="58"/>
      <c r="C116" s="59"/>
      <c r="D116" s="59"/>
      <c r="E116" s="59"/>
      <c r="F116" s="59"/>
      <c r="G116" s="59"/>
      <c r="H116" s="59"/>
      <c r="I116" s="59"/>
      <c r="J116" s="59"/>
      <c r="K116" s="59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8.0" customHeight="1">
      <c r="A117" s="57"/>
      <c r="B117" s="58"/>
      <c r="C117" s="59"/>
      <c r="D117" s="59"/>
      <c r="E117" s="59"/>
      <c r="F117" s="59"/>
      <c r="G117" s="59"/>
      <c r="H117" s="59"/>
      <c r="I117" s="59"/>
      <c r="J117" s="59"/>
      <c r="K117" s="59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8.0" customHeight="1">
      <c r="A118" s="57"/>
      <c r="B118" s="58"/>
      <c r="C118" s="59"/>
      <c r="D118" s="59"/>
      <c r="E118" s="59"/>
      <c r="F118" s="59"/>
      <c r="G118" s="59"/>
      <c r="H118" s="59"/>
      <c r="I118" s="59"/>
      <c r="J118" s="59"/>
      <c r="K118" s="59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8.0" customHeight="1">
      <c r="A119" s="57"/>
      <c r="B119" s="58"/>
      <c r="C119" s="59"/>
      <c r="D119" s="59"/>
      <c r="E119" s="59"/>
      <c r="F119" s="59"/>
      <c r="G119" s="59"/>
      <c r="H119" s="59"/>
      <c r="I119" s="59"/>
      <c r="J119" s="59"/>
      <c r="K119" s="59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8.0" customHeight="1">
      <c r="A120" s="57"/>
      <c r="B120" s="58"/>
      <c r="C120" s="59"/>
      <c r="D120" s="59"/>
      <c r="E120" s="59"/>
      <c r="F120" s="59"/>
      <c r="G120" s="59"/>
      <c r="H120" s="59"/>
      <c r="I120" s="59"/>
      <c r="J120" s="59"/>
      <c r="K120" s="59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8.0" customHeight="1">
      <c r="A121" s="45"/>
      <c r="B121" s="46"/>
      <c r="C121" s="47"/>
      <c r="D121" s="47"/>
      <c r="E121" s="47"/>
      <c r="F121" s="47"/>
      <c r="G121" s="47"/>
      <c r="H121" s="47"/>
      <c r="I121" s="47"/>
      <c r="J121" s="47"/>
      <c r="K121" s="4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8.0" customHeight="1">
      <c r="A122" s="40"/>
      <c r="B122" s="41"/>
      <c r="C122" s="61" t="s">
        <v>57</v>
      </c>
      <c r="D122" s="42" t="s">
        <v>23</v>
      </c>
      <c r="E122" s="42" t="s">
        <v>25</v>
      </c>
      <c r="F122" s="42" t="s">
        <v>28</v>
      </c>
      <c r="G122" s="52">
        <f>I122-H122</f>
        <v>1133.333333</v>
      </c>
      <c r="H122" s="52">
        <f>I122/1.05*0.05</f>
        <v>56.66666667</v>
      </c>
      <c r="I122" s="53">
        <v>1190.0</v>
      </c>
      <c r="J122" s="44"/>
      <c r="K122" s="52">
        <f>J122*I122</f>
        <v>0</v>
      </c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8.0" customHeight="1">
      <c r="A123" s="57"/>
      <c r="B123" s="58"/>
      <c r="C123" s="59"/>
      <c r="D123" s="59"/>
      <c r="E123" s="59"/>
      <c r="F123" s="59"/>
      <c r="G123" s="59"/>
      <c r="H123" s="59"/>
      <c r="I123" s="59"/>
      <c r="J123" s="59"/>
      <c r="K123" s="59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8.0" customHeight="1">
      <c r="A124" s="57"/>
      <c r="B124" s="58"/>
      <c r="C124" s="59"/>
      <c r="D124" s="59"/>
      <c r="E124" s="59"/>
      <c r="F124" s="59"/>
      <c r="G124" s="59"/>
      <c r="H124" s="59"/>
      <c r="I124" s="59"/>
      <c r="J124" s="59"/>
      <c r="K124" s="59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8.0" customHeight="1">
      <c r="A125" s="57"/>
      <c r="B125" s="58"/>
      <c r="C125" s="59"/>
      <c r="D125" s="59"/>
      <c r="E125" s="59"/>
      <c r="F125" s="59"/>
      <c r="G125" s="59"/>
      <c r="H125" s="59"/>
      <c r="I125" s="59"/>
      <c r="J125" s="59"/>
      <c r="K125" s="59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8.0" customHeight="1">
      <c r="A126" s="57"/>
      <c r="B126" s="58"/>
      <c r="C126" s="59"/>
      <c r="D126" s="59"/>
      <c r="E126" s="59"/>
      <c r="F126" s="59"/>
      <c r="G126" s="59"/>
      <c r="H126" s="59"/>
      <c r="I126" s="59"/>
      <c r="J126" s="59"/>
      <c r="K126" s="59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8.0" customHeight="1">
      <c r="A127" s="57"/>
      <c r="B127" s="58"/>
      <c r="C127" s="59"/>
      <c r="D127" s="59"/>
      <c r="E127" s="59"/>
      <c r="F127" s="59"/>
      <c r="G127" s="59"/>
      <c r="H127" s="59"/>
      <c r="I127" s="59"/>
      <c r="J127" s="59"/>
      <c r="K127" s="59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8.0" customHeight="1">
      <c r="A128" s="45"/>
      <c r="B128" s="46"/>
      <c r="C128" s="47"/>
      <c r="D128" s="47"/>
      <c r="E128" s="47"/>
      <c r="F128" s="47"/>
      <c r="G128" s="47"/>
      <c r="H128" s="47"/>
      <c r="I128" s="47"/>
      <c r="J128" s="47"/>
      <c r="K128" s="4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8.0" customHeight="1">
      <c r="A129" s="40"/>
      <c r="B129" s="41"/>
      <c r="C129" s="61" t="s">
        <v>58</v>
      </c>
      <c r="D129" s="42" t="s">
        <v>23</v>
      </c>
      <c r="E129" s="42" t="s">
        <v>25</v>
      </c>
      <c r="F129" s="42" t="s">
        <v>28</v>
      </c>
      <c r="G129" s="52">
        <f>I129-H129</f>
        <v>1133.333333</v>
      </c>
      <c r="H129" s="52">
        <f>I129/1.05*0.05</f>
        <v>56.66666667</v>
      </c>
      <c r="I129" s="53">
        <v>1190.0</v>
      </c>
      <c r="J129" s="44"/>
      <c r="K129" s="52">
        <f>J129*I129</f>
        <v>0</v>
      </c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8.0" customHeight="1">
      <c r="A130" s="57"/>
      <c r="B130" s="58"/>
      <c r="C130" s="59"/>
      <c r="D130" s="59"/>
      <c r="E130" s="59"/>
      <c r="F130" s="59"/>
      <c r="G130" s="59"/>
      <c r="H130" s="59"/>
      <c r="I130" s="59"/>
      <c r="J130" s="59"/>
      <c r="K130" s="59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8.0" customHeight="1">
      <c r="A131" s="57"/>
      <c r="B131" s="58"/>
      <c r="C131" s="59"/>
      <c r="D131" s="59"/>
      <c r="E131" s="59"/>
      <c r="F131" s="59"/>
      <c r="G131" s="59"/>
      <c r="H131" s="59"/>
      <c r="I131" s="59"/>
      <c r="J131" s="59"/>
      <c r="K131" s="59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8.0" customHeight="1">
      <c r="A132" s="57"/>
      <c r="B132" s="58"/>
      <c r="C132" s="59"/>
      <c r="D132" s="59"/>
      <c r="E132" s="59"/>
      <c r="F132" s="59"/>
      <c r="G132" s="59"/>
      <c r="H132" s="59"/>
      <c r="I132" s="59"/>
      <c r="J132" s="59"/>
      <c r="K132" s="59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8.0" customHeight="1">
      <c r="A133" s="57"/>
      <c r="B133" s="58"/>
      <c r="C133" s="59"/>
      <c r="D133" s="59"/>
      <c r="E133" s="59"/>
      <c r="F133" s="59"/>
      <c r="G133" s="59"/>
      <c r="H133" s="59"/>
      <c r="I133" s="59"/>
      <c r="J133" s="59"/>
      <c r="K133" s="59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8.0" customHeight="1">
      <c r="A134" s="57"/>
      <c r="B134" s="58"/>
      <c r="C134" s="59"/>
      <c r="D134" s="59"/>
      <c r="E134" s="59"/>
      <c r="F134" s="59"/>
      <c r="G134" s="59"/>
      <c r="H134" s="59"/>
      <c r="I134" s="59"/>
      <c r="J134" s="59"/>
      <c r="K134" s="59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8.0" customHeight="1">
      <c r="A135" s="45"/>
      <c r="B135" s="46"/>
      <c r="C135" s="47"/>
      <c r="D135" s="47"/>
      <c r="E135" s="47"/>
      <c r="F135" s="47"/>
      <c r="G135" s="47"/>
      <c r="H135" s="47"/>
      <c r="I135" s="47"/>
      <c r="J135" s="47"/>
      <c r="K135" s="4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8.0" customHeight="1">
      <c r="A136" s="40"/>
      <c r="B136" s="41"/>
      <c r="C136" s="61" t="s">
        <v>59</v>
      </c>
      <c r="D136" s="42" t="s">
        <v>23</v>
      </c>
      <c r="E136" s="42" t="s">
        <v>25</v>
      </c>
      <c r="F136" s="42" t="s">
        <v>28</v>
      </c>
      <c r="G136" s="52">
        <f>I136-H136</f>
        <v>1133.333333</v>
      </c>
      <c r="H136" s="52">
        <f>I136/1.05*0.05</f>
        <v>56.66666667</v>
      </c>
      <c r="I136" s="53">
        <v>1190.0</v>
      </c>
      <c r="J136" s="44"/>
      <c r="K136" s="52">
        <f>J136*I136</f>
        <v>0</v>
      </c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8.0" customHeight="1">
      <c r="A137" s="57"/>
      <c r="B137" s="58"/>
      <c r="C137" s="59"/>
      <c r="D137" s="59"/>
      <c r="E137" s="59"/>
      <c r="F137" s="59"/>
      <c r="G137" s="59"/>
      <c r="H137" s="59"/>
      <c r="I137" s="59"/>
      <c r="J137" s="59"/>
      <c r="K137" s="59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8.0" customHeight="1">
      <c r="A138" s="57"/>
      <c r="B138" s="58"/>
      <c r="C138" s="59"/>
      <c r="D138" s="59"/>
      <c r="E138" s="59"/>
      <c r="F138" s="59"/>
      <c r="G138" s="59"/>
      <c r="H138" s="59"/>
      <c r="I138" s="59"/>
      <c r="J138" s="59"/>
      <c r="K138" s="59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8.0" customHeight="1">
      <c r="A139" s="57"/>
      <c r="B139" s="58"/>
      <c r="C139" s="59"/>
      <c r="D139" s="59"/>
      <c r="E139" s="59"/>
      <c r="F139" s="59"/>
      <c r="G139" s="59"/>
      <c r="H139" s="59"/>
      <c r="I139" s="59"/>
      <c r="J139" s="59"/>
      <c r="K139" s="59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8.0" customHeight="1">
      <c r="A140" s="57"/>
      <c r="B140" s="58"/>
      <c r="C140" s="59"/>
      <c r="D140" s="59"/>
      <c r="E140" s="59"/>
      <c r="F140" s="59"/>
      <c r="G140" s="59"/>
      <c r="H140" s="59"/>
      <c r="I140" s="59"/>
      <c r="J140" s="59"/>
      <c r="K140" s="59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8.0" customHeight="1">
      <c r="A141" s="57"/>
      <c r="B141" s="58"/>
      <c r="C141" s="59"/>
      <c r="D141" s="59"/>
      <c r="E141" s="59"/>
      <c r="F141" s="59"/>
      <c r="G141" s="59"/>
      <c r="H141" s="59"/>
      <c r="I141" s="59"/>
      <c r="J141" s="59"/>
      <c r="K141" s="59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8.0" customHeight="1">
      <c r="A142" s="45"/>
      <c r="B142" s="46"/>
      <c r="C142" s="47"/>
      <c r="D142" s="47"/>
      <c r="E142" s="47"/>
      <c r="F142" s="47"/>
      <c r="G142" s="47"/>
      <c r="H142" s="47"/>
      <c r="I142" s="47"/>
      <c r="J142" s="47"/>
      <c r="K142" s="4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8.0" customHeight="1">
      <c r="A143" s="40"/>
      <c r="B143" s="41"/>
      <c r="C143" s="61" t="s">
        <v>60</v>
      </c>
      <c r="D143" s="42" t="s">
        <v>23</v>
      </c>
      <c r="E143" s="42" t="s">
        <v>25</v>
      </c>
      <c r="F143" s="42" t="s">
        <v>28</v>
      </c>
      <c r="G143" s="52">
        <f>I150-H150</f>
        <v>1133.333333</v>
      </c>
      <c r="H143" s="52">
        <f>I150/1.05*0.05</f>
        <v>56.66666667</v>
      </c>
      <c r="I143" s="53">
        <v>1190.0</v>
      </c>
      <c r="J143" s="62"/>
      <c r="K143" s="52">
        <f>J143*I143</f>
        <v>0</v>
      </c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8.0" customHeight="1">
      <c r="A144" s="57"/>
      <c r="B144" s="58"/>
      <c r="C144" s="59"/>
      <c r="D144" s="59"/>
      <c r="E144" s="59"/>
      <c r="F144" s="59"/>
      <c r="G144" s="59"/>
      <c r="H144" s="59"/>
      <c r="I144" s="59"/>
      <c r="J144" s="59"/>
      <c r="K144" s="59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8.0" customHeight="1">
      <c r="A145" s="57"/>
      <c r="B145" s="58"/>
      <c r="C145" s="59"/>
      <c r="D145" s="59"/>
      <c r="E145" s="59"/>
      <c r="F145" s="59"/>
      <c r="G145" s="59"/>
      <c r="H145" s="59"/>
      <c r="I145" s="59"/>
      <c r="J145" s="59"/>
      <c r="K145" s="59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8.0" customHeight="1">
      <c r="A146" s="57"/>
      <c r="B146" s="58"/>
      <c r="C146" s="59"/>
      <c r="D146" s="59"/>
      <c r="E146" s="59"/>
      <c r="F146" s="59"/>
      <c r="G146" s="59"/>
      <c r="H146" s="59"/>
      <c r="I146" s="59"/>
      <c r="J146" s="59"/>
      <c r="K146" s="59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8.0" customHeight="1">
      <c r="A147" s="57"/>
      <c r="B147" s="58"/>
      <c r="C147" s="59"/>
      <c r="D147" s="59"/>
      <c r="E147" s="59"/>
      <c r="F147" s="59"/>
      <c r="G147" s="59"/>
      <c r="H147" s="59"/>
      <c r="I147" s="59"/>
      <c r="J147" s="59"/>
      <c r="K147" s="59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8.0" customHeight="1">
      <c r="A148" s="57"/>
      <c r="B148" s="58"/>
      <c r="C148" s="59"/>
      <c r="D148" s="59"/>
      <c r="E148" s="59"/>
      <c r="F148" s="59"/>
      <c r="G148" s="59"/>
      <c r="H148" s="59"/>
      <c r="I148" s="59"/>
      <c r="J148" s="59"/>
      <c r="K148" s="59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8.0" customHeight="1">
      <c r="A149" s="45"/>
      <c r="B149" s="46"/>
      <c r="C149" s="47"/>
      <c r="D149" s="47"/>
      <c r="E149" s="47"/>
      <c r="F149" s="47"/>
      <c r="G149" s="47"/>
      <c r="H149" s="47"/>
      <c r="I149" s="47"/>
      <c r="J149" s="47"/>
      <c r="K149" s="4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8.0" hidden="1" customHeight="1">
      <c r="A150" s="40"/>
      <c r="B150" s="41"/>
      <c r="C150" s="61" t="s">
        <v>61</v>
      </c>
      <c r="D150" s="42" t="s">
        <v>23</v>
      </c>
      <c r="E150" s="42" t="s">
        <v>25</v>
      </c>
      <c r="F150" s="42" t="s">
        <v>28</v>
      </c>
      <c r="G150" s="52">
        <f>I150-H150</f>
        <v>1133.333333</v>
      </c>
      <c r="H150" s="52">
        <f>I150/1.05*0.05</f>
        <v>56.66666667</v>
      </c>
      <c r="I150" s="53">
        <v>1190.0</v>
      </c>
      <c r="J150" s="44"/>
      <c r="K150" s="52">
        <f>J150*I150</f>
        <v>0</v>
      </c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8.0" hidden="1" customHeight="1">
      <c r="A151" s="57"/>
      <c r="B151" s="58"/>
      <c r="C151" s="59"/>
      <c r="D151" s="59"/>
      <c r="E151" s="59"/>
      <c r="F151" s="59"/>
      <c r="G151" s="59"/>
      <c r="H151" s="59"/>
      <c r="I151" s="59"/>
      <c r="J151" s="59"/>
      <c r="K151" s="59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8.0" hidden="1" customHeight="1">
      <c r="A152" s="57"/>
      <c r="B152" s="58"/>
      <c r="C152" s="59"/>
      <c r="D152" s="59"/>
      <c r="E152" s="59"/>
      <c r="F152" s="59"/>
      <c r="G152" s="59"/>
      <c r="H152" s="59"/>
      <c r="I152" s="59"/>
      <c r="J152" s="59"/>
      <c r="K152" s="59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8.0" hidden="1" customHeight="1">
      <c r="A153" s="57"/>
      <c r="B153" s="58"/>
      <c r="C153" s="59"/>
      <c r="D153" s="59"/>
      <c r="E153" s="59"/>
      <c r="F153" s="59"/>
      <c r="G153" s="59"/>
      <c r="H153" s="59"/>
      <c r="I153" s="59"/>
      <c r="J153" s="59"/>
      <c r="K153" s="59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8.0" hidden="1" customHeight="1">
      <c r="A154" s="57"/>
      <c r="B154" s="58"/>
      <c r="C154" s="59"/>
      <c r="D154" s="59"/>
      <c r="E154" s="59"/>
      <c r="F154" s="59"/>
      <c r="G154" s="59"/>
      <c r="H154" s="59"/>
      <c r="I154" s="59"/>
      <c r="J154" s="59"/>
      <c r="K154" s="59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8.0" hidden="1" customHeight="1">
      <c r="A155" s="57"/>
      <c r="B155" s="58"/>
      <c r="C155" s="59"/>
      <c r="D155" s="59"/>
      <c r="E155" s="59"/>
      <c r="F155" s="59"/>
      <c r="G155" s="59"/>
      <c r="H155" s="59"/>
      <c r="I155" s="59"/>
      <c r="J155" s="59"/>
      <c r="K155" s="59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8.0" hidden="1" customHeight="1">
      <c r="A156" s="45"/>
      <c r="B156" s="46"/>
      <c r="C156" s="47"/>
      <c r="D156" s="47"/>
      <c r="E156" s="47"/>
      <c r="F156" s="47"/>
      <c r="G156" s="47"/>
      <c r="H156" s="47"/>
      <c r="I156" s="47"/>
      <c r="J156" s="47"/>
      <c r="K156" s="4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8.0" customHeight="1">
      <c r="A157" s="6"/>
      <c r="B157" s="6"/>
      <c r="C157" s="6"/>
      <c r="D157" s="6"/>
      <c r="E157" s="6"/>
      <c r="F157" s="6"/>
      <c r="G157" s="7"/>
      <c r="H157" s="7"/>
      <c r="I157" s="7"/>
      <c r="J157" s="7">
        <f>SUM(J10:J156)</f>
        <v>0</v>
      </c>
      <c r="K157" s="64">
        <f>IFS(J157&gt;499,L2*0.8,J157&gt;99,L2*0.85,J157&gt;49,L2*0.9,1,L2)</f>
        <v>0</v>
      </c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8.0" customHeight="1">
      <c r="A158" s="6"/>
      <c r="B158" s="6"/>
      <c r="C158" s="6"/>
      <c r="D158" s="6"/>
      <c r="E158" s="6"/>
      <c r="F158" s="6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8.0" customHeight="1">
      <c r="A159" s="6"/>
      <c r="B159" s="6"/>
      <c r="C159" s="6"/>
      <c r="D159" s="6"/>
      <c r="E159" s="6"/>
      <c r="F159" s="6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8.0" customHeight="1">
      <c r="A160" s="6"/>
      <c r="B160" s="6"/>
      <c r="C160" s="6"/>
      <c r="D160" s="6"/>
      <c r="E160" s="6"/>
      <c r="F160" s="6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8.0" customHeight="1">
      <c r="A161" s="6"/>
      <c r="B161" s="6"/>
      <c r="C161" s="6"/>
      <c r="D161" s="6"/>
      <c r="E161" s="6"/>
      <c r="F161" s="6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8.0" customHeight="1">
      <c r="A162" s="6"/>
      <c r="B162" s="6"/>
      <c r="C162" s="6"/>
      <c r="D162" s="6"/>
      <c r="E162" s="6"/>
      <c r="F162" s="6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8.0" customHeight="1">
      <c r="A163" s="6"/>
      <c r="B163" s="6"/>
      <c r="C163" s="6"/>
      <c r="D163" s="6"/>
      <c r="E163" s="6"/>
      <c r="F163" s="6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8.0" customHeight="1">
      <c r="A164" s="6"/>
      <c r="B164" s="6"/>
      <c r="C164" s="6"/>
      <c r="D164" s="6"/>
      <c r="E164" s="6"/>
      <c r="F164" s="6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8.0" customHeight="1">
      <c r="A165" s="6"/>
      <c r="B165" s="6"/>
      <c r="C165" s="6"/>
      <c r="D165" s="6"/>
      <c r="E165" s="6"/>
      <c r="F165" s="6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8.0" customHeight="1">
      <c r="A166" s="6"/>
      <c r="B166" s="6"/>
      <c r="C166" s="6"/>
      <c r="D166" s="6"/>
      <c r="E166" s="6"/>
      <c r="F166" s="6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8.0" customHeight="1">
      <c r="A167" s="6"/>
      <c r="B167" s="6"/>
      <c r="C167" s="6"/>
      <c r="D167" s="6"/>
      <c r="E167" s="6"/>
      <c r="F167" s="6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8.0" customHeight="1">
      <c r="A168" s="6"/>
      <c r="B168" s="6"/>
      <c r="C168" s="6"/>
      <c r="D168" s="6"/>
      <c r="E168" s="6"/>
      <c r="F168" s="6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8.0" customHeight="1">
      <c r="A169" s="6"/>
      <c r="B169" s="6"/>
      <c r="C169" s="6"/>
      <c r="D169" s="6"/>
      <c r="E169" s="6"/>
      <c r="F169" s="6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8.0" customHeight="1">
      <c r="A170" s="6"/>
      <c r="B170" s="6"/>
      <c r="C170" s="6"/>
      <c r="D170" s="6"/>
      <c r="E170" s="6"/>
      <c r="F170" s="6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8.0" customHeight="1">
      <c r="A171" s="6"/>
      <c r="B171" s="6"/>
      <c r="C171" s="6"/>
      <c r="D171" s="6"/>
      <c r="E171" s="6"/>
      <c r="F171" s="6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8.0" customHeight="1">
      <c r="A172" s="6"/>
      <c r="B172" s="6"/>
      <c r="C172" s="6"/>
      <c r="D172" s="6"/>
      <c r="E172" s="6"/>
      <c r="F172" s="6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8.0" customHeight="1">
      <c r="A173" s="6"/>
      <c r="B173" s="6"/>
      <c r="C173" s="6"/>
      <c r="D173" s="6"/>
      <c r="E173" s="6"/>
      <c r="F173" s="6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8.0" customHeight="1">
      <c r="A174" s="6"/>
      <c r="B174" s="6"/>
      <c r="C174" s="6"/>
      <c r="D174" s="6"/>
      <c r="E174" s="6"/>
      <c r="F174" s="6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8.0" customHeight="1">
      <c r="A175" s="6"/>
      <c r="B175" s="6"/>
      <c r="C175" s="6"/>
      <c r="D175" s="6"/>
      <c r="E175" s="6"/>
      <c r="F175" s="6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8.0" customHeight="1">
      <c r="A176" s="6"/>
      <c r="B176" s="6"/>
      <c r="C176" s="6"/>
      <c r="D176" s="6"/>
      <c r="E176" s="6"/>
      <c r="F176" s="6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8.0" customHeight="1">
      <c r="A177" s="6"/>
      <c r="B177" s="6"/>
      <c r="C177" s="6"/>
      <c r="D177" s="6"/>
      <c r="E177" s="6"/>
      <c r="F177" s="6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8.0" customHeight="1">
      <c r="A178" s="6"/>
      <c r="B178" s="6"/>
      <c r="C178" s="6"/>
      <c r="D178" s="6"/>
      <c r="E178" s="6"/>
      <c r="F178" s="6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8.0" customHeight="1">
      <c r="A179" s="6"/>
      <c r="B179" s="6"/>
      <c r="C179" s="6"/>
      <c r="D179" s="6"/>
      <c r="E179" s="6"/>
      <c r="F179" s="6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8.0" customHeight="1">
      <c r="A180" s="6"/>
      <c r="B180" s="6"/>
      <c r="C180" s="6"/>
      <c r="D180" s="6"/>
      <c r="E180" s="6"/>
      <c r="F180" s="6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8.0" customHeight="1">
      <c r="A181" s="6"/>
      <c r="B181" s="6"/>
      <c r="C181" s="6"/>
      <c r="D181" s="6"/>
      <c r="E181" s="6"/>
      <c r="F181" s="6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8.0" customHeight="1">
      <c r="A182" s="6"/>
      <c r="B182" s="6"/>
      <c r="C182" s="6"/>
      <c r="D182" s="6"/>
      <c r="E182" s="6"/>
      <c r="F182" s="6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8.0" customHeight="1">
      <c r="A183" s="6"/>
      <c r="B183" s="6"/>
      <c r="C183" s="6"/>
      <c r="D183" s="6"/>
      <c r="E183" s="6"/>
      <c r="F183" s="6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8.0" customHeight="1">
      <c r="A184" s="6"/>
      <c r="B184" s="6"/>
      <c r="C184" s="6"/>
      <c r="D184" s="6"/>
      <c r="E184" s="6"/>
      <c r="F184" s="6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8.0" customHeight="1">
      <c r="A185" s="6"/>
      <c r="B185" s="6"/>
      <c r="C185" s="6"/>
      <c r="D185" s="6"/>
      <c r="E185" s="6"/>
      <c r="F185" s="6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8.0" customHeight="1">
      <c r="A186" s="6"/>
      <c r="B186" s="6"/>
      <c r="C186" s="6"/>
      <c r="D186" s="6"/>
      <c r="E186" s="6"/>
      <c r="F186" s="6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8.0" customHeight="1">
      <c r="A187" s="6"/>
      <c r="B187" s="6"/>
      <c r="C187" s="6"/>
      <c r="D187" s="6"/>
      <c r="E187" s="6"/>
      <c r="F187" s="6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8.0" customHeight="1">
      <c r="A188" s="6"/>
      <c r="B188" s="6"/>
      <c r="C188" s="6"/>
      <c r="D188" s="6"/>
      <c r="E188" s="6"/>
      <c r="F188" s="6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8.0" customHeight="1">
      <c r="A189" s="6"/>
      <c r="B189" s="6"/>
      <c r="C189" s="6"/>
      <c r="D189" s="6"/>
      <c r="E189" s="6"/>
      <c r="F189" s="6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8.0" customHeight="1">
      <c r="A190" s="6"/>
      <c r="B190" s="6"/>
      <c r="C190" s="6"/>
      <c r="D190" s="6"/>
      <c r="E190" s="6"/>
      <c r="F190" s="6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8.0" customHeight="1">
      <c r="A191" s="6"/>
      <c r="B191" s="6"/>
      <c r="C191" s="6"/>
      <c r="D191" s="6"/>
      <c r="E191" s="6"/>
      <c r="F191" s="6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8.0" customHeight="1">
      <c r="A192" s="6"/>
      <c r="B192" s="6"/>
      <c r="C192" s="6"/>
      <c r="D192" s="6"/>
      <c r="E192" s="6"/>
      <c r="F192" s="6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8.0" customHeight="1">
      <c r="A193" s="6"/>
      <c r="B193" s="6"/>
      <c r="C193" s="6"/>
      <c r="D193" s="6"/>
      <c r="E193" s="6"/>
      <c r="F193" s="6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8.0" customHeight="1">
      <c r="A194" s="6"/>
      <c r="B194" s="6"/>
      <c r="C194" s="6"/>
      <c r="D194" s="6"/>
      <c r="E194" s="6"/>
      <c r="F194" s="6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8.0" customHeight="1">
      <c r="A195" s="6"/>
      <c r="B195" s="6"/>
      <c r="C195" s="6"/>
      <c r="D195" s="6"/>
      <c r="E195" s="6"/>
      <c r="F195" s="6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8.0" customHeight="1">
      <c r="A196" s="6"/>
      <c r="B196" s="6"/>
      <c r="C196" s="6"/>
      <c r="D196" s="6"/>
      <c r="E196" s="6"/>
      <c r="F196" s="6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8.0" customHeight="1">
      <c r="A197" s="6"/>
      <c r="B197" s="6"/>
      <c r="C197" s="6"/>
      <c r="D197" s="6"/>
      <c r="E197" s="6"/>
      <c r="F197" s="6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8.0" customHeight="1">
      <c r="A198" s="6"/>
      <c r="B198" s="6"/>
      <c r="C198" s="6"/>
      <c r="D198" s="6"/>
      <c r="E198" s="6"/>
      <c r="F198" s="6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8.0" customHeight="1">
      <c r="A199" s="6"/>
      <c r="B199" s="6"/>
      <c r="C199" s="6"/>
      <c r="D199" s="6"/>
      <c r="E199" s="6"/>
      <c r="F199" s="6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8.0" customHeight="1">
      <c r="A200" s="6"/>
      <c r="B200" s="6"/>
      <c r="C200" s="6"/>
      <c r="D200" s="6"/>
      <c r="E200" s="6"/>
      <c r="F200" s="6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8.0" customHeight="1">
      <c r="A201" s="6"/>
      <c r="B201" s="6"/>
      <c r="C201" s="6"/>
      <c r="D201" s="6"/>
      <c r="E201" s="6"/>
      <c r="F201" s="6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8.0" customHeight="1">
      <c r="A202" s="6"/>
      <c r="B202" s="6"/>
      <c r="C202" s="6"/>
      <c r="D202" s="6"/>
      <c r="E202" s="6"/>
      <c r="F202" s="6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8.0" customHeight="1">
      <c r="A203" s="6"/>
      <c r="B203" s="6"/>
      <c r="C203" s="6"/>
      <c r="D203" s="6"/>
      <c r="E203" s="6"/>
      <c r="F203" s="6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8.0" customHeight="1">
      <c r="A204" s="6"/>
      <c r="B204" s="6"/>
      <c r="C204" s="6"/>
      <c r="D204" s="6"/>
      <c r="E204" s="6"/>
      <c r="F204" s="6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8.0" customHeight="1">
      <c r="A205" s="6"/>
      <c r="B205" s="6"/>
      <c r="C205" s="6"/>
      <c r="D205" s="6"/>
      <c r="E205" s="6"/>
      <c r="F205" s="6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8.0" customHeight="1">
      <c r="A206" s="6"/>
      <c r="B206" s="6"/>
      <c r="C206" s="6"/>
      <c r="D206" s="6"/>
      <c r="E206" s="6"/>
      <c r="F206" s="6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8.0" customHeight="1">
      <c r="A207" s="6"/>
      <c r="B207" s="6"/>
      <c r="C207" s="6"/>
      <c r="D207" s="6"/>
      <c r="E207" s="6"/>
      <c r="F207" s="6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8.0" customHeight="1">
      <c r="A208" s="6"/>
      <c r="B208" s="6"/>
      <c r="C208" s="6"/>
      <c r="D208" s="6"/>
      <c r="E208" s="6"/>
      <c r="F208" s="6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8.0" customHeight="1">
      <c r="A209" s="6"/>
      <c r="B209" s="6"/>
      <c r="C209" s="6"/>
      <c r="D209" s="6"/>
      <c r="E209" s="6"/>
      <c r="F209" s="6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8.0" customHeight="1">
      <c r="A210" s="6"/>
      <c r="B210" s="6"/>
      <c r="C210" s="6"/>
      <c r="D210" s="6"/>
      <c r="E210" s="6"/>
      <c r="F210" s="6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8.0" customHeight="1">
      <c r="A211" s="6"/>
      <c r="B211" s="6"/>
      <c r="C211" s="6"/>
      <c r="D211" s="6"/>
      <c r="E211" s="6"/>
      <c r="F211" s="6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8.0" customHeight="1">
      <c r="A212" s="6"/>
      <c r="B212" s="6"/>
      <c r="C212" s="6"/>
      <c r="D212" s="6"/>
      <c r="E212" s="6"/>
      <c r="F212" s="6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8.0" customHeight="1">
      <c r="A213" s="6"/>
      <c r="B213" s="6"/>
      <c r="C213" s="6"/>
      <c r="D213" s="6"/>
      <c r="E213" s="6"/>
      <c r="F213" s="6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8.0" customHeight="1">
      <c r="A214" s="6"/>
      <c r="B214" s="6"/>
      <c r="C214" s="6"/>
      <c r="D214" s="6"/>
      <c r="E214" s="6"/>
      <c r="F214" s="6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8.0" customHeight="1">
      <c r="A215" s="6"/>
      <c r="B215" s="6"/>
      <c r="C215" s="6"/>
      <c r="D215" s="6"/>
      <c r="E215" s="6"/>
      <c r="F215" s="6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8.0" customHeight="1">
      <c r="A216" s="6"/>
      <c r="B216" s="6"/>
      <c r="C216" s="6"/>
      <c r="D216" s="6"/>
      <c r="E216" s="6"/>
      <c r="F216" s="6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8.0" customHeight="1">
      <c r="A217" s="6"/>
      <c r="B217" s="6"/>
      <c r="C217" s="6"/>
      <c r="D217" s="6"/>
      <c r="E217" s="6"/>
      <c r="F217" s="6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8.0" customHeight="1">
      <c r="A218" s="6"/>
      <c r="B218" s="6"/>
      <c r="C218" s="6"/>
      <c r="D218" s="6"/>
      <c r="E218" s="6"/>
      <c r="F218" s="6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8.0" customHeight="1">
      <c r="A219" s="6"/>
      <c r="B219" s="6"/>
      <c r="C219" s="6"/>
      <c r="D219" s="6"/>
      <c r="E219" s="6"/>
      <c r="F219" s="6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8.0" customHeight="1">
      <c r="A220" s="6"/>
      <c r="B220" s="6"/>
      <c r="C220" s="6"/>
      <c r="D220" s="6"/>
      <c r="E220" s="6"/>
      <c r="F220" s="6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18.0" customHeight="1">
      <c r="A221" s="6"/>
      <c r="B221" s="6"/>
      <c r="C221" s="6"/>
      <c r="D221" s="6"/>
      <c r="E221" s="6"/>
      <c r="F221" s="6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18.0" customHeight="1">
      <c r="A222" s="6"/>
      <c r="B222" s="6"/>
      <c r="C222" s="6"/>
      <c r="D222" s="6"/>
      <c r="E222" s="6"/>
      <c r="F222" s="6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18.0" customHeight="1">
      <c r="A223" s="6"/>
      <c r="B223" s="6"/>
      <c r="C223" s="6"/>
      <c r="D223" s="6"/>
      <c r="E223" s="6"/>
      <c r="F223" s="6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18.0" customHeight="1">
      <c r="A224" s="6"/>
      <c r="B224" s="6"/>
      <c r="C224" s="6"/>
      <c r="D224" s="6"/>
      <c r="E224" s="6"/>
      <c r="F224" s="6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18.0" customHeight="1">
      <c r="A225" s="6"/>
      <c r="B225" s="6"/>
      <c r="C225" s="6"/>
      <c r="D225" s="6"/>
      <c r="E225" s="6"/>
      <c r="F225" s="6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18.0" customHeight="1">
      <c r="A226" s="6"/>
      <c r="B226" s="6"/>
      <c r="C226" s="6"/>
      <c r="D226" s="6"/>
      <c r="E226" s="6"/>
      <c r="F226" s="6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18.0" customHeight="1">
      <c r="A227" s="6"/>
      <c r="B227" s="6"/>
      <c r="C227" s="6"/>
      <c r="D227" s="6"/>
      <c r="E227" s="6"/>
      <c r="F227" s="6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18.0" customHeight="1">
      <c r="A228" s="6"/>
      <c r="B228" s="6"/>
      <c r="C228" s="6"/>
      <c r="D228" s="6"/>
      <c r="E228" s="6"/>
      <c r="F228" s="6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18.0" customHeight="1">
      <c r="A229" s="6"/>
      <c r="B229" s="6"/>
      <c r="C229" s="6"/>
      <c r="D229" s="6"/>
      <c r="E229" s="6"/>
      <c r="F229" s="6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18.0" customHeight="1">
      <c r="A230" s="6"/>
      <c r="B230" s="6"/>
      <c r="C230" s="6"/>
      <c r="D230" s="6"/>
      <c r="E230" s="6"/>
      <c r="F230" s="6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18.0" customHeight="1">
      <c r="A231" s="6"/>
      <c r="B231" s="6"/>
      <c r="C231" s="6"/>
      <c r="D231" s="6"/>
      <c r="E231" s="6"/>
      <c r="F231" s="6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18.0" customHeight="1">
      <c r="A232" s="6"/>
      <c r="B232" s="6"/>
      <c r="C232" s="6"/>
      <c r="D232" s="6"/>
      <c r="E232" s="6"/>
      <c r="F232" s="6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18.0" customHeight="1">
      <c r="A233" s="6"/>
      <c r="B233" s="6"/>
      <c r="C233" s="6"/>
      <c r="D233" s="6"/>
      <c r="E233" s="6"/>
      <c r="F233" s="6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18.0" customHeight="1">
      <c r="A234" s="6"/>
      <c r="B234" s="6"/>
      <c r="C234" s="6"/>
      <c r="D234" s="6"/>
      <c r="E234" s="6"/>
      <c r="F234" s="6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18.0" customHeight="1">
      <c r="A235" s="6"/>
      <c r="B235" s="6"/>
      <c r="C235" s="6"/>
      <c r="D235" s="6"/>
      <c r="E235" s="6"/>
      <c r="F235" s="6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18.0" customHeight="1">
      <c r="A236" s="6"/>
      <c r="B236" s="6"/>
      <c r="C236" s="6"/>
      <c r="D236" s="6"/>
      <c r="E236" s="6"/>
      <c r="F236" s="6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18.0" customHeight="1">
      <c r="A237" s="6"/>
      <c r="B237" s="6"/>
      <c r="C237" s="6"/>
      <c r="D237" s="6"/>
      <c r="E237" s="6"/>
      <c r="F237" s="6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18.0" customHeight="1">
      <c r="A238" s="6"/>
      <c r="B238" s="6"/>
      <c r="C238" s="6"/>
      <c r="D238" s="6"/>
      <c r="E238" s="6"/>
      <c r="F238" s="6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18.0" customHeight="1">
      <c r="A239" s="6"/>
      <c r="B239" s="6"/>
      <c r="C239" s="6"/>
      <c r="D239" s="6"/>
      <c r="E239" s="6"/>
      <c r="F239" s="6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18.0" customHeight="1">
      <c r="A240" s="6"/>
      <c r="B240" s="6"/>
      <c r="C240" s="6"/>
      <c r="D240" s="6"/>
      <c r="E240" s="6"/>
      <c r="F240" s="6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18.0" customHeight="1">
      <c r="A241" s="6"/>
      <c r="B241" s="6"/>
      <c r="C241" s="6"/>
      <c r="D241" s="6"/>
      <c r="E241" s="6"/>
      <c r="F241" s="6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18.0" customHeight="1">
      <c r="A242" s="6"/>
      <c r="B242" s="6"/>
      <c r="C242" s="6"/>
      <c r="D242" s="6"/>
      <c r="E242" s="6"/>
      <c r="F242" s="6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18.0" customHeight="1">
      <c r="A243" s="6"/>
      <c r="B243" s="6"/>
      <c r="C243" s="6"/>
      <c r="D243" s="6"/>
      <c r="E243" s="6"/>
      <c r="F243" s="6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18.0" customHeight="1">
      <c r="A244" s="6"/>
      <c r="B244" s="6"/>
      <c r="C244" s="6"/>
      <c r="D244" s="6"/>
      <c r="E244" s="6"/>
      <c r="F244" s="6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18.0" customHeight="1">
      <c r="A245" s="6"/>
      <c r="B245" s="6"/>
      <c r="C245" s="6"/>
      <c r="D245" s="6"/>
      <c r="E245" s="6"/>
      <c r="F245" s="6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18.0" customHeight="1">
      <c r="A246" s="6"/>
      <c r="B246" s="6"/>
      <c r="C246" s="6"/>
      <c r="D246" s="6"/>
      <c r="E246" s="6"/>
      <c r="F246" s="6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18.0" customHeight="1">
      <c r="A247" s="6"/>
      <c r="B247" s="6"/>
      <c r="C247" s="6"/>
      <c r="D247" s="6"/>
      <c r="E247" s="6"/>
      <c r="F247" s="6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18.0" customHeight="1">
      <c r="A248" s="6"/>
      <c r="B248" s="6"/>
      <c r="C248" s="6"/>
      <c r="D248" s="6"/>
      <c r="E248" s="6"/>
      <c r="F248" s="6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18.0" customHeight="1">
      <c r="A249" s="6"/>
      <c r="B249" s="6"/>
      <c r="C249" s="6"/>
      <c r="D249" s="6"/>
      <c r="E249" s="6"/>
      <c r="F249" s="6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18.0" customHeight="1">
      <c r="A250" s="6"/>
      <c r="B250" s="6"/>
      <c r="C250" s="6"/>
      <c r="D250" s="6"/>
      <c r="E250" s="6"/>
      <c r="F250" s="6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18.0" customHeight="1">
      <c r="A251" s="6"/>
      <c r="B251" s="6"/>
      <c r="C251" s="6"/>
      <c r="D251" s="6"/>
      <c r="E251" s="6"/>
      <c r="F251" s="6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18.0" customHeight="1">
      <c r="A252" s="6"/>
      <c r="B252" s="6"/>
      <c r="C252" s="6"/>
      <c r="D252" s="6"/>
      <c r="E252" s="6"/>
      <c r="F252" s="6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18.0" customHeight="1">
      <c r="A253" s="6"/>
      <c r="B253" s="6"/>
      <c r="C253" s="6"/>
      <c r="D253" s="6"/>
      <c r="E253" s="6"/>
      <c r="F253" s="6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18.0" customHeight="1">
      <c r="A254" s="6"/>
      <c r="B254" s="6"/>
      <c r="C254" s="6"/>
      <c r="D254" s="6"/>
      <c r="E254" s="6"/>
      <c r="F254" s="6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18.0" customHeight="1">
      <c r="A255" s="6"/>
      <c r="B255" s="6"/>
      <c r="C255" s="6"/>
      <c r="D255" s="6"/>
      <c r="E255" s="6"/>
      <c r="F255" s="6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18.0" customHeight="1">
      <c r="A256" s="6"/>
      <c r="B256" s="6"/>
      <c r="C256" s="6"/>
      <c r="D256" s="6"/>
      <c r="E256" s="6"/>
      <c r="F256" s="6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ht="18.0" customHeight="1">
      <c r="A257" s="6"/>
      <c r="B257" s="6"/>
      <c r="C257" s="6"/>
      <c r="D257" s="6"/>
      <c r="E257" s="6"/>
      <c r="F257" s="6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ht="18.0" customHeight="1">
      <c r="A258" s="6"/>
      <c r="B258" s="6"/>
      <c r="C258" s="6"/>
      <c r="D258" s="6"/>
      <c r="E258" s="6"/>
      <c r="F258" s="6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ht="18.0" customHeight="1">
      <c r="A259" s="6"/>
      <c r="B259" s="6"/>
      <c r="C259" s="6"/>
      <c r="D259" s="6"/>
      <c r="E259" s="6"/>
      <c r="F259" s="6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ht="18.0" customHeight="1">
      <c r="A260" s="6"/>
      <c r="B260" s="6"/>
      <c r="C260" s="6"/>
      <c r="D260" s="6"/>
      <c r="E260" s="6"/>
      <c r="F260" s="6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ht="18.0" customHeight="1">
      <c r="A261" s="6"/>
      <c r="B261" s="6"/>
      <c r="C261" s="6"/>
      <c r="D261" s="6"/>
      <c r="E261" s="6"/>
      <c r="F261" s="6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ht="18.0" customHeight="1">
      <c r="A262" s="6"/>
      <c r="B262" s="6"/>
      <c r="C262" s="6"/>
      <c r="D262" s="6"/>
      <c r="E262" s="6"/>
      <c r="F262" s="6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ht="18.0" customHeight="1">
      <c r="A263" s="6"/>
      <c r="B263" s="6"/>
      <c r="C263" s="6"/>
      <c r="D263" s="6"/>
      <c r="E263" s="6"/>
      <c r="F263" s="6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ht="18.0" customHeight="1">
      <c r="A264" s="6"/>
      <c r="B264" s="6"/>
      <c r="C264" s="6"/>
      <c r="D264" s="6"/>
      <c r="E264" s="6"/>
      <c r="F264" s="6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ht="18.0" customHeight="1">
      <c r="A265" s="6"/>
      <c r="B265" s="6"/>
      <c r="C265" s="6"/>
      <c r="D265" s="6"/>
      <c r="E265" s="6"/>
      <c r="F265" s="6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ht="18.0" customHeight="1">
      <c r="A266" s="6"/>
      <c r="B266" s="6"/>
      <c r="C266" s="6"/>
      <c r="D266" s="6"/>
      <c r="E266" s="6"/>
      <c r="F266" s="6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ht="18.0" customHeight="1">
      <c r="A267" s="6"/>
      <c r="B267" s="6"/>
      <c r="C267" s="6"/>
      <c r="D267" s="6"/>
      <c r="E267" s="6"/>
      <c r="F267" s="6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ht="18.0" customHeight="1">
      <c r="A268" s="6"/>
      <c r="B268" s="6"/>
      <c r="C268" s="6"/>
      <c r="D268" s="6"/>
      <c r="E268" s="6"/>
      <c r="F268" s="6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ht="18.0" customHeight="1">
      <c r="A269" s="6"/>
      <c r="B269" s="6"/>
      <c r="C269" s="6"/>
      <c r="D269" s="6"/>
      <c r="E269" s="6"/>
      <c r="F269" s="6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ht="18.0" customHeight="1">
      <c r="A270" s="6"/>
      <c r="B270" s="6"/>
      <c r="C270" s="6"/>
      <c r="D270" s="6"/>
      <c r="E270" s="6"/>
      <c r="F270" s="6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ht="18.0" customHeight="1">
      <c r="A271" s="6"/>
      <c r="B271" s="6"/>
      <c r="C271" s="6"/>
      <c r="D271" s="6"/>
      <c r="E271" s="6"/>
      <c r="F271" s="6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ht="18.0" customHeight="1">
      <c r="A272" s="6"/>
      <c r="B272" s="6"/>
      <c r="C272" s="6"/>
      <c r="D272" s="6"/>
      <c r="E272" s="6"/>
      <c r="F272" s="6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ht="18.0" customHeight="1">
      <c r="A273" s="6"/>
      <c r="B273" s="6"/>
      <c r="C273" s="6"/>
      <c r="D273" s="6"/>
      <c r="E273" s="6"/>
      <c r="F273" s="6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ht="18.0" customHeight="1">
      <c r="A274" s="6"/>
      <c r="B274" s="6"/>
      <c r="C274" s="6"/>
      <c r="D274" s="6"/>
      <c r="E274" s="6"/>
      <c r="F274" s="6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ht="18.0" customHeight="1">
      <c r="A275" s="6"/>
      <c r="B275" s="6"/>
      <c r="C275" s="6"/>
      <c r="D275" s="6"/>
      <c r="E275" s="6"/>
      <c r="F275" s="6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ht="18.0" customHeight="1">
      <c r="A276" s="6"/>
      <c r="B276" s="6"/>
      <c r="C276" s="6"/>
      <c r="D276" s="6"/>
      <c r="E276" s="6"/>
      <c r="F276" s="6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ht="18.0" customHeight="1">
      <c r="A277" s="6"/>
      <c r="B277" s="6"/>
      <c r="C277" s="6"/>
      <c r="D277" s="6"/>
      <c r="E277" s="6"/>
      <c r="F277" s="6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ht="18.0" customHeight="1">
      <c r="A278" s="6"/>
      <c r="B278" s="6"/>
      <c r="C278" s="6"/>
      <c r="D278" s="6"/>
      <c r="E278" s="6"/>
      <c r="F278" s="6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ht="18.0" customHeight="1">
      <c r="A279" s="6"/>
      <c r="B279" s="6"/>
      <c r="C279" s="6"/>
      <c r="D279" s="6"/>
      <c r="E279" s="6"/>
      <c r="F279" s="6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ht="18.0" customHeight="1">
      <c r="A280" s="6"/>
      <c r="B280" s="6"/>
      <c r="C280" s="6"/>
      <c r="D280" s="6"/>
      <c r="E280" s="6"/>
      <c r="F280" s="6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ht="18.0" customHeight="1">
      <c r="A281" s="6"/>
      <c r="B281" s="6"/>
      <c r="C281" s="6"/>
      <c r="D281" s="6"/>
      <c r="E281" s="6"/>
      <c r="F281" s="6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ht="18.0" customHeight="1">
      <c r="A282" s="6"/>
      <c r="B282" s="6"/>
      <c r="C282" s="6"/>
      <c r="D282" s="6"/>
      <c r="E282" s="6"/>
      <c r="F282" s="6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ht="18.0" customHeight="1">
      <c r="A283" s="6"/>
      <c r="B283" s="6"/>
      <c r="C283" s="6"/>
      <c r="D283" s="6"/>
      <c r="E283" s="6"/>
      <c r="F283" s="6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ht="18.0" customHeight="1">
      <c r="A284" s="6"/>
      <c r="B284" s="6"/>
      <c r="C284" s="6"/>
      <c r="D284" s="6"/>
      <c r="E284" s="6"/>
      <c r="F284" s="6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ht="18.0" customHeight="1">
      <c r="A285" s="6"/>
      <c r="B285" s="6"/>
      <c r="C285" s="6"/>
      <c r="D285" s="6"/>
      <c r="E285" s="6"/>
      <c r="F285" s="6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ht="18.0" customHeight="1">
      <c r="A286" s="6"/>
      <c r="B286" s="6"/>
      <c r="C286" s="6"/>
      <c r="D286" s="6"/>
      <c r="E286" s="6"/>
      <c r="F286" s="6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ht="18.0" customHeight="1">
      <c r="A287" s="6"/>
      <c r="B287" s="6"/>
      <c r="C287" s="6"/>
      <c r="D287" s="6"/>
      <c r="E287" s="6"/>
      <c r="F287" s="6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ht="18.0" customHeight="1">
      <c r="A288" s="6"/>
      <c r="B288" s="6"/>
      <c r="C288" s="6"/>
      <c r="D288" s="6"/>
      <c r="E288" s="6"/>
      <c r="F288" s="6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ht="18.0" customHeight="1">
      <c r="A289" s="6"/>
      <c r="B289" s="6"/>
      <c r="C289" s="6"/>
      <c r="D289" s="6"/>
      <c r="E289" s="6"/>
      <c r="F289" s="6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ht="18.0" customHeight="1">
      <c r="A290" s="6"/>
      <c r="B290" s="6"/>
      <c r="C290" s="6"/>
      <c r="D290" s="6"/>
      <c r="E290" s="6"/>
      <c r="F290" s="6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ht="18.0" customHeight="1">
      <c r="A291" s="6"/>
      <c r="B291" s="6"/>
      <c r="C291" s="6"/>
      <c r="D291" s="6"/>
      <c r="E291" s="6"/>
      <c r="F291" s="6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ht="18.0" customHeight="1">
      <c r="A292" s="6"/>
      <c r="B292" s="6"/>
      <c r="C292" s="6"/>
      <c r="D292" s="6"/>
      <c r="E292" s="6"/>
      <c r="F292" s="6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ht="18.0" customHeight="1">
      <c r="A293" s="6"/>
      <c r="B293" s="6"/>
      <c r="C293" s="6"/>
      <c r="D293" s="6"/>
      <c r="E293" s="6"/>
      <c r="F293" s="6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ht="18.0" customHeight="1">
      <c r="A294" s="6"/>
      <c r="B294" s="6"/>
      <c r="C294" s="6"/>
      <c r="D294" s="6"/>
      <c r="E294" s="6"/>
      <c r="F294" s="6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ht="18.0" customHeight="1">
      <c r="A295" s="6"/>
      <c r="B295" s="6"/>
      <c r="C295" s="6"/>
      <c r="D295" s="6"/>
      <c r="E295" s="6"/>
      <c r="F295" s="6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ht="18.0" customHeight="1">
      <c r="A296" s="6"/>
      <c r="B296" s="6"/>
      <c r="C296" s="6"/>
      <c r="D296" s="6"/>
      <c r="E296" s="6"/>
      <c r="F296" s="6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ht="18.0" customHeight="1">
      <c r="A297" s="6"/>
      <c r="B297" s="6"/>
      <c r="C297" s="6"/>
      <c r="D297" s="6"/>
      <c r="E297" s="6"/>
      <c r="F297" s="6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ht="18.0" customHeight="1">
      <c r="A298" s="6"/>
      <c r="B298" s="6"/>
      <c r="C298" s="6"/>
      <c r="D298" s="6"/>
      <c r="E298" s="6"/>
      <c r="F298" s="6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ht="18.0" customHeight="1">
      <c r="A299" s="6"/>
      <c r="B299" s="6"/>
      <c r="C299" s="6"/>
      <c r="D299" s="6"/>
      <c r="E299" s="6"/>
      <c r="F299" s="6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ht="18.0" customHeight="1">
      <c r="A300" s="6"/>
      <c r="B300" s="6"/>
      <c r="C300" s="6"/>
      <c r="D300" s="6"/>
      <c r="E300" s="6"/>
      <c r="F300" s="6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ht="18.0" customHeight="1">
      <c r="A301" s="6"/>
      <c r="B301" s="6"/>
      <c r="C301" s="6"/>
      <c r="D301" s="6"/>
      <c r="E301" s="6"/>
      <c r="F301" s="6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ht="18.0" customHeight="1">
      <c r="A302" s="6"/>
      <c r="B302" s="6"/>
      <c r="C302" s="6"/>
      <c r="D302" s="6"/>
      <c r="E302" s="6"/>
      <c r="F302" s="6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ht="18.0" customHeight="1">
      <c r="A303" s="6"/>
      <c r="B303" s="6"/>
      <c r="C303" s="6"/>
      <c r="D303" s="6"/>
      <c r="E303" s="6"/>
      <c r="F303" s="6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ht="18.0" customHeight="1">
      <c r="A304" s="6"/>
      <c r="B304" s="6"/>
      <c r="C304" s="6"/>
      <c r="D304" s="6"/>
      <c r="E304" s="6"/>
      <c r="F304" s="6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ht="18.0" customHeight="1">
      <c r="A305" s="6"/>
      <c r="B305" s="6"/>
      <c r="C305" s="6"/>
      <c r="D305" s="6"/>
      <c r="E305" s="6"/>
      <c r="F305" s="6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ht="18.0" customHeight="1">
      <c r="A306" s="6"/>
      <c r="B306" s="6"/>
      <c r="C306" s="6"/>
      <c r="D306" s="6"/>
      <c r="E306" s="6"/>
      <c r="F306" s="6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ht="18.0" customHeight="1">
      <c r="A307" s="6"/>
      <c r="B307" s="6"/>
      <c r="C307" s="6"/>
      <c r="D307" s="6"/>
      <c r="E307" s="6"/>
      <c r="F307" s="6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ht="18.0" customHeight="1">
      <c r="A308" s="6"/>
      <c r="B308" s="6"/>
      <c r="C308" s="6"/>
      <c r="D308" s="6"/>
      <c r="E308" s="6"/>
      <c r="F308" s="6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ht="18.0" customHeight="1">
      <c r="A309" s="6"/>
      <c r="B309" s="6"/>
      <c r="C309" s="6"/>
      <c r="D309" s="6"/>
      <c r="E309" s="6"/>
      <c r="F309" s="6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ht="18.0" customHeight="1">
      <c r="A310" s="6"/>
      <c r="B310" s="6"/>
      <c r="C310" s="6"/>
      <c r="D310" s="6"/>
      <c r="E310" s="6"/>
      <c r="F310" s="6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ht="18.0" customHeight="1">
      <c r="A311" s="6"/>
      <c r="B311" s="6"/>
      <c r="C311" s="6"/>
      <c r="D311" s="6"/>
      <c r="E311" s="6"/>
      <c r="F311" s="6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ht="18.0" customHeight="1">
      <c r="A312" s="6"/>
      <c r="B312" s="6"/>
      <c r="C312" s="6"/>
      <c r="D312" s="6"/>
      <c r="E312" s="6"/>
      <c r="F312" s="6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ht="18.0" customHeight="1">
      <c r="A313" s="6"/>
      <c r="B313" s="6"/>
      <c r="C313" s="6"/>
      <c r="D313" s="6"/>
      <c r="E313" s="6"/>
      <c r="F313" s="6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ht="18.0" customHeight="1">
      <c r="A314" s="6"/>
      <c r="B314" s="6"/>
      <c r="C314" s="6"/>
      <c r="D314" s="6"/>
      <c r="E314" s="6"/>
      <c r="F314" s="6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ht="18.0" customHeight="1">
      <c r="A315" s="6"/>
      <c r="B315" s="6"/>
      <c r="C315" s="6"/>
      <c r="D315" s="6"/>
      <c r="E315" s="6"/>
      <c r="F315" s="6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ht="18.0" customHeight="1">
      <c r="A316" s="6"/>
      <c r="B316" s="6"/>
      <c r="C316" s="6"/>
      <c r="D316" s="6"/>
      <c r="E316" s="6"/>
      <c r="F316" s="6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ht="18.0" customHeight="1">
      <c r="A317" s="6"/>
      <c r="B317" s="6"/>
      <c r="C317" s="6"/>
      <c r="D317" s="6"/>
      <c r="E317" s="6"/>
      <c r="F317" s="6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ht="18.0" customHeight="1">
      <c r="A318" s="6"/>
      <c r="B318" s="6"/>
      <c r="C318" s="6"/>
      <c r="D318" s="6"/>
      <c r="E318" s="6"/>
      <c r="F318" s="6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ht="18.0" customHeight="1">
      <c r="A319" s="6"/>
      <c r="B319" s="6"/>
      <c r="C319" s="6"/>
      <c r="D319" s="6"/>
      <c r="E319" s="6"/>
      <c r="F319" s="6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ht="18.0" customHeight="1">
      <c r="A320" s="6"/>
      <c r="B320" s="6"/>
      <c r="C320" s="6"/>
      <c r="D320" s="6"/>
      <c r="E320" s="6"/>
      <c r="F320" s="6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ht="18.0" customHeight="1">
      <c r="A321" s="6"/>
      <c r="B321" s="6"/>
      <c r="C321" s="6"/>
      <c r="D321" s="6"/>
      <c r="E321" s="6"/>
      <c r="F321" s="6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ht="18.0" customHeight="1">
      <c r="A322" s="6"/>
      <c r="B322" s="6"/>
      <c r="C322" s="6"/>
      <c r="D322" s="6"/>
      <c r="E322" s="6"/>
      <c r="F322" s="6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ht="18.0" customHeight="1">
      <c r="A323" s="6"/>
      <c r="B323" s="6"/>
      <c r="C323" s="6"/>
      <c r="D323" s="6"/>
      <c r="E323" s="6"/>
      <c r="F323" s="6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ht="18.0" customHeight="1">
      <c r="A324" s="6"/>
      <c r="B324" s="6"/>
      <c r="C324" s="6"/>
      <c r="D324" s="6"/>
      <c r="E324" s="6"/>
      <c r="F324" s="6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ht="18.0" customHeight="1">
      <c r="A325" s="6"/>
      <c r="B325" s="6"/>
      <c r="C325" s="6"/>
      <c r="D325" s="6"/>
      <c r="E325" s="6"/>
      <c r="F325" s="6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ht="18.0" customHeight="1">
      <c r="A326" s="6"/>
      <c r="B326" s="6"/>
      <c r="C326" s="6"/>
      <c r="D326" s="6"/>
      <c r="E326" s="6"/>
      <c r="F326" s="6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ht="18.0" customHeight="1">
      <c r="A327" s="6"/>
      <c r="B327" s="6"/>
      <c r="C327" s="6"/>
      <c r="D327" s="6"/>
      <c r="E327" s="6"/>
      <c r="F327" s="6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ht="18.0" customHeight="1">
      <c r="A328" s="6"/>
      <c r="B328" s="6"/>
      <c r="C328" s="6"/>
      <c r="D328" s="6"/>
      <c r="E328" s="6"/>
      <c r="F328" s="6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ht="18.0" customHeight="1">
      <c r="A329" s="6"/>
      <c r="B329" s="6"/>
      <c r="C329" s="6"/>
      <c r="D329" s="6"/>
      <c r="E329" s="6"/>
      <c r="F329" s="6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ht="18.0" customHeight="1">
      <c r="A330" s="6"/>
      <c r="B330" s="6"/>
      <c r="C330" s="6"/>
      <c r="D330" s="6"/>
      <c r="E330" s="6"/>
      <c r="F330" s="6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ht="18.0" customHeight="1">
      <c r="A331" s="6"/>
      <c r="B331" s="6"/>
      <c r="C331" s="6"/>
      <c r="D331" s="6"/>
      <c r="E331" s="6"/>
      <c r="F331" s="6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ht="18.0" customHeight="1">
      <c r="A332" s="6"/>
      <c r="B332" s="6"/>
      <c r="C332" s="6"/>
      <c r="D332" s="6"/>
      <c r="E332" s="6"/>
      <c r="F332" s="6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ht="18.0" customHeight="1">
      <c r="A333" s="6"/>
      <c r="B333" s="6"/>
      <c r="C333" s="6"/>
      <c r="D333" s="6"/>
      <c r="E333" s="6"/>
      <c r="F333" s="6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ht="18.0" customHeight="1">
      <c r="A334" s="6"/>
      <c r="B334" s="6"/>
      <c r="C334" s="6"/>
      <c r="D334" s="6"/>
      <c r="E334" s="6"/>
      <c r="F334" s="6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ht="18.0" customHeight="1">
      <c r="A335" s="6"/>
      <c r="B335" s="6"/>
      <c r="C335" s="6"/>
      <c r="D335" s="6"/>
      <c r="E335" s="6"/>
      <c r="F335" s="6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ht="18.0" customHeight="1">
      <c r="A336" s="6"/>
      <c r="B336" s="6"/>
      <c r="C336" s="6"/>
      <c r="D336" s="6"/>
      <c r="E336" s="6"/>
      <c r="F336" s="6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ht="18.0" customHeight="1">
      <c r="A337" s="6"/>
      <c r="B337" s="6"/>
      <c r="C337" s="6"/>
      <c r="D337" s="6"/>
      <c r="E337" s="6"/>
      <c r="F337" s="6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ht="18.0" customHeight="1">
      <c r="A338" s="6"/>
      <c r="B338" s="6"/>
      <c r="C338" s="6"/>
      <c r="D338" s="6"/>
      <c r="E338" s="6"/>
      <c r="F338" s="6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ht="18.0" customHeight="1">
      <c r="A339" s="6"/>
      <c r="B339" s="6"/>
      <c r="C339" s="6"/>
      <c r="D339" s="6"/>
      <c r="E339" s="6"/>
      <c r="F339" s="6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ht="18.0" customHeight="1">
      <c r="A340" s="6"/>
      <c r="B340" s="6"/>
      <c r="C340" s="6"/>
      <c r="D340" s="6"/>
      <c r="E340" s="6"/>
      <c r="F340" s="6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ht="18.0" customHeight="1">
      <c r="A341" s="6"/>
      <c r="B341" s="6"/>
      <c r="C341" s="6"/>
      <c r="D341" s="6"/>
      <c r="E341" s="6"/>
      <c r="F341" s="6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ht="18.0" customHeight="1">
      <c r="A342" s="6"/>
      <c r="B342" s="6"/>
      <c r="C342" s="6"/>
      <c r="D342" s="6"/>
      <c r="E342" s="6"/>
      <c r="F342" s="6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ht="18.0" customHeight="1">
      <c r="A343" s="6"/>
      <c r="B343" s="6"/>
      <c r="C343" s="6"/>
      <c r="D343" s="6"/>
      <c r="E343" s="6"/>
      <c r="F343" s="6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ht="18.0" customHeight="1">
      <c r="A344" s="6"/>
      <c r="B344" s="6"/>
      <c r="C344" s="6"/>
      <c r="D344" s="6"/>
      <c r="E344" s="6"/>
      <c r="F344" s="6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ht="18.0" customHeight="1">
      <c r="A345" s="6"/>
      <c r="B345" s="6"/>
      <c r="C345" s="6"/>
      <c r="D345" s="6"/>
      <c r="E345" s="6"/>
      <c r="F345" s="6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ht="18.0" customHeight="1">
      <c r="A346" s="6"/>
      <c r="B346" s="6"/>
      <c r="C346" s="6"/>
      <c r="D346" s="6"/>
      <c r="E346" s="6"/>
      <c r="F346" s="6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ht="18.0" customHeight="1">
      <c r="A347" s="6"/>
      <c r="B347" s="6"/>
      <c r="C347" s="6"/>
      <c r="D347" s="6"/>
      <c r="E347" s="6"/>
      <c r="F347" s="6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ht="18.0" customHeight="1">
      <c r="A348" s="6"/>
      <c r="B348" s="6"/>
      <c r="C348" s="6"/>
      <c r="D348" s="6"/>
      <c r="E348" s="6"/>
      <c r="F348" s="6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ht="18.0" customHeight="1">
      <c r="A349" s="6"/>
      <c r="B349" s="6"/>
      <c r="C349" s="6"/>
      <c r="D349" s="6"/>
      <c r="E349" s="6"/>
      <c r="F349" s="6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ht="18.0" customHeight="1">
      <c r="A350" s="6"/>
      <c r="B350" s="6"/>
      <c r="C350" s="6"/>
      <c r="D350" s="6"/>
      <c r="E350" s="6"/>
      <c r="F350" s="6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ht="18.0" customHeight="1">
      <c r="A351" s="6"/>
      <c r="B351" s="6"/>
      <c r="C351" s="6"/>
      <c r="D351" s="6"/>
      <c r="E351" s="6"/>
      <c r="F351" s="6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ht="18.0" customHeight="1">
      <c r="A352" s="6"/>
      <c r="B352" s="6"/>
      <c r="C352" s="6"/>
      <c r="D352" s="6"/>
      <c r="E352" s="6"/>
      <c r="F352" s="6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ht="18.0" customHeight="1">
      <c r="A353" s="6"/>
      <c r="B353" s="6"/>
      <c r="C353" s="6"/>
      <c r="D353" s="6"/>
      <c r="E353" s="6"/>
      <c r="F353" s="6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ht="18.0" customHeight="1">
      <c r="A354" s="6"/>
      <c r="B354" s="6"/>
      <c r="C354" s="6"/>
      <c r="D354" s="6"/>
      <c r="E354" s="6"/>
      <c r="F354" s="6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ht="18.0" customHeight="1">
      <c r="A355" s="6"/>
      <c r="B355" s="6"/>
      <c r="C355" s="6"/>
      <c r="D355" s="6"/>
      <c r="E355" s="6"/>
      <c r="F355" s="6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ht="18.0" customHeight="1">
      <c r="A356" s="6"/>
      <c r="B356" s="6"/>
      <c r="C356" s="6"/>
      <c r="D356" s="6"/>
      <c r="E356" s="6"/>
      <c r="F356" s="6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ht="18.0" customHeight="1">
      <c r="A357" s="6"/>
      <c r="B357" s="6"/>
      <c r="C357" s="6"/>
      <c r="D357" s="6"/>
      <c r="E357" s="6"/>
      <c r="F357" s="6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24">
    <mergeCell ref="G8:G9"/>
    <mergeCell ref="H8:H9"/>
    <mergeCell ref="I8:I9"/>
    <mergeCell ref="J8:J9"/>
    <mergeCell ref="A2:B6"/>
    <mergeCell ref="E2:F4"/>
    <mergeCell ref="J2:K2"/>
    <mergeCell ref="H3:J3"/>
    <mergeCell ref="A8:B9"/>
    <mergeCell ref="C8:C9"/>
    <mergeCell ref="D8:D9"/>
    <mergeCell ref="K8:K9"/>
    <mergeCell ref="G10:G16"/>
    <mergeCell ref="H10:H16"/>
    <mergeCell ref="I10:I16"/>
    <mergeCell ref="J10:J16"/>
    <mergeCell ref="K10:K16"/>
    <mergeCell ref="E8:E9"/>
    <mergeCell ref="F8:F9"/>
    <mergeCell ref="A10:B16"/>
    <mergeCell ref="C10:C16"/>
    <mergeCell ref="D10:D16"/>
    <mergeCell ref="E10:E16"/>
    <mergeCell ref="F10:F16"/>
    <mergeCell ref="I17:I23"/>
    <mergeCell ref="J17:J23"/>
    <mergeCell ref="K17:K23"/>
    <mergeCell ref="A17:B23"/>
    <mergeCell ref="C17:C23"/>
    <mergeCell ref="D17:D23"/>
    <mergeCell ref="E17:E23"/>
    <mergeCell ref="F17:F23"/>
    <mergeCell ref="G17:G23"/>
    <mergeCell ref="H17:H23"/>
    <mergeCell ref="I45:I51"/>
    <mergeCell ref="J45:J51"/>
    <mergeCell ref="K45:K51"/>
    <mergeCell ref="A45:B51"/>
    <mergeCell ref="C45:C51"/>
    <mergeCell ref="D45:D51"/>
    <mergeCell ref="E45:E51"/>
    <mergeCell ref="F45:F51"/>
    <mergeCell ref="G45:G51"/>
    <mergeCell ref="H45:H51"/>
    <mergeCell ref="I52:I58"/>
    <mergeCell ref="J52:J58"/>
    <mergeCell ref="K52:K58"/>
    <mergeCell ref="A52:B58"/>
    <mergeCell ref="C52:C58"/>
    <mergeCell ref="D52:D58"/>
    <mergeCell ref="E52:E58"/>
    <mergeCell ref="F52:F58"/>
    <mergeCell ref="G52:G58"/>
    <mergeCell ref="H52:H58"/>
    <mergeCell ref="I59:I65"/>
    <mergeCell ref="J59:J65"/>
    <mergeCell ref="K59:K65"/>
    <mergeCell ref="A59:B65"/>
    <mergeCell ref="C59:C65"/>
    <mergeCell ref="D59:D65"/>
    <mergeCell ref="E59:E65"/>
    <mergeCell ref="F59:F65"/>
    <mergeCell ref="G59:G65"/>
    <mergeCell ref="H59:H65"/>
    <mergeCell ref="I66:I72"/>
    <mergeCell ref="J66:J72"/>
    <mergeCell ref="K66:K72"/>
    <mergeCell ref="A66:B72"/>
    <mergeCell ref="C66:C72"/>
    <mergeCell ref="D66:D72"/>
    <mergeCell ref="E66:E72"/>
    <mergeCell ref="F66:F72"/>
    <mergeCell ref="G66:G72"/>
    <mergeCell ref="H66:H72"/>
    <mergeCell ref="I73:I79"/>
    <mergeCell ref="J73:J79"/>
    <mergeCell ref="K73:K79"/>
    <mergeCell ref="A73:B79"/>
    <mergeCell ref="C73:C79"/>
    <mergeCell ref="D73:D79"/>
    <mergeCell ref="E73:E79"/>
    <mergeCell ref="F73:F79"/>
    <mergeCell ref="G73:G79"/>
    <mergeCell ref="H73:H79"/>
    <mergeCell ref="I80:I86"/>
    <mergeCell ref="J80:J86"/>
    <mergeCell ref="K80:K86"/>
    <mergeCell ref="A80:B86"/>
    <mergeCell ref="C80:C86"/>
    <mergeCell ref="D80:D86"/>
    <mergeCell ref="E80:E86"/>
    <mergeCell ref="F80:F86"/>
    <mergeCell ref="G80:G86"/>
    <mergeCell ref="H80:H86"/>
    <mergeCell ref="I136:I142"/>
    <mergeCell ref="J136:J142"/>
    <mergeCell ref="K136:K142"/>
    <mergeCell ref="A136:B142"/>
    <mergeCell ref="C136:C142"/>
    <mergeCell ref="D136:D142"/>
    <mergeCell ref="E136:E142"/>
    <mergeCell ref="F136:F142"/>
    <mergeCell ref="G136:G142"/>
    <mergeCell ref="H136:H142"/>
    <mergeCell ref="I143:I149"/>
    <mergeCell ref="J143:J149"/>
    <mergeCell ref="K143:K149"/>
    <mergeCell ref="A143:B149"/>
    <mergeCell ref="C143:C149"/>
    <mergeCell ref="D143:D149"/>
    <mergeCell ref="E143:E149"/>
    <mergeCell ref="F143:F149"/>
    <mergeCell ref="G143:G149"/>
    <mergeCell ref="H143:H149"/>
    <mergeCell ref="I24:I30"/>
    <mergeCell ref="J24:J30"/>
    <mergeCell ref="K24:K30"/>
    <mergeCell ref="A24:B30"/>
    <mergeCell ref="C24:C30"/>
    <mergeCell ref="D24:D30"/>
    <mergeCell ref="E24:E30"/>
    <mergeCell ref="F24:F30"/>
    <mergeCell ref="G24:G30"/>
    <mergeCell ref="H24:H30"/>
    <mergeCell ref="I31:I37"/>
    <mergeCell ref="J31:J37"/>
    <mergeCell ref="K31:K37"/>
    <mergeCell ref="A31:B37"/>
    <mergeCell ref="C31:C37"/>
    <mergeCell ref="D31:D37"/>
    <mergeCell ref="E31:E37"/>
    <mergeCell ref="F31:F37"/>
    <mergeCell ref="G31:G37"/>
    <mergeCell ref="H31:H37"/>
    <mergeCell ref="I38:I44"/>
    <mergeCell ref="J38:J44"/>
    <mergeCell ref="K38:K44"/>
    <mergeCell ref="A38:B44"/>
    <mergeCell ref="C38:C44"/>
    <mergeCell ref="D38:D44"/>
    <mergeCell ref="E38:E44"/>
    <mergeCell ref="F38:F44"/>
    <mergeCell ref="G38:G44"/>
    <mergeCell ref="H38:H44"/>
    <mergeCell ref="I150:I156"/>
    <mergeCell ref="J150:J156"/>
    <mergeCell ref="K150:K156"/>
    <mergeCell ref="A150:B156"/>
    <mergeCell ref="C150:C156"/>
    <mergeCell ref="D150:D156"/>
    <mergeCell ref="E150:E156"/>
    <mergeCell ref="F150:F156"/>
    <mergeCell ref="G150:G156"/>
    <mergeCell ref="H150:H156"/>
    <mergeCell ref="I87:I93"/>
    <mergeCell ref="J87:J93"/>
    <mergeCell ref="K87:K93"/>
    <mergeCell ref="A87:B93"/>
    <mergeCell ref="C87:C93"/>
    <mergeCell ref="D87:D93"/>
    <mergeCell ref="E87:E93"/>
    <mergeCell ref="F87:F93"/>
    <mergeCell ref="G87:G93"/>
    <mergeCell ref="H87:H93"/>
    <mergeCell ref="I94:I100"/>
    <mergeCell ref="J94:J100"/>
    <mergeCell ref="K94:K100"/>
    <mergeCell ref="A94:B100"/>
    <mergeCell ref="C94:C100"/>
    <mergeCell ref="D94:D100"/>
    <mergeCell ref="E94:E100"/>
    <mergeCell ref="F94:F100"/>
    <mergeCell ref="G94:G100"/>
    <mergeCell ref="H94:H100"/>
    <mergeCell ref="I101:I107"/>
    <mergeCell ref="J101:J107"/>
    <mergeCell ref="K101:K107"/>
    <mergeCell ref="A101:B107"/>
    <mergeCell ref="C101:C107"/>
    <mergeCell ref="D101:D107"/>
    <mergeCell ref="E101:E107"/>
    <mergeCell ref="F101:F107"/>
    <mergeCell ref="G101:G107"/>
    <mergeCell ref="H101:H107"/>
    <mergeCell ref="I108:I114"/>
    <mergeCell ref="J108:J114"/>
    <mergeCell ref="K108:K114"/>
    <mergeCell ref="A108:B114"/>
    <mergeCell ref="C108:C114"/>
    <mergeCell ref="D108:D114"/>
    <mergeCell ref="E108:E114"/>
    <mergeCell ref="F108:F114"/>
    <mergeCell ref="G108:G114"/>
    <mergeCell ref="H108:H114"/>
    <mergeCell ref="I115:I121"/>
    <mergeCell ref="J115:J121"/>
    <mergeCell ref="K115:K121"/>
    <mergeCell ref="A115:B121"/>
    <mergeCell ref="C115:C121"/>
    <mergeCell ref="D115:D121"/>
    <mergeCell ref="E115:E121"/>
    <mergeCell ref="F115:F121"/>
    <mergeCell ref="G115:G121"/>
    <mergeCell ref="H115:H121"/>
    <mergeCell ref="I122:I128"/>
    <mergeCell ref="J122:J128"/>
    <mergeCell ref="K122:K128"/>
    <mergeCell ref="A122:B128"/>
    <mergeCell ref="C122:C128"/>
    <mergeCell ref="D122:D128"/>
    <mergeCell ref="E122:E128"/>
    <mergeCell ref="F122:F128"/>
    <mergeCell ref="G122:G128"/>
    <mergeCell ref="H122:H128"/>
    <mergeCell ref="I129:I135"/>
    <mergeCell ref="J129:J135"/>
    <mergeCell ref="K129:K135"/>
    <mergeCell ref="A129:B135"/>
    <mergeCell ref="C129:C135"/>
    <mergeCell ref="D129:D135"/>
    <mergeCell ref="E129:E135"/>
    <mergeCell ref="F129:F135"/>
    <mergeCell ref="G129:G135"/>
    <mergeCell ref="H129:H135"/>
  </mergeCells>
  <hyperlinks>
    <hyperlink r:id="rId1" ref="C10"/>
    <hyperlink r:id="rId2" ref="C17"/>
    <hyperlink r:id="rId3" ref="C24"/>
    <hyperlink r:id="rId4" ref="C31"/>
    <hyperlink r:id="rId5" ref="C38"/>
    <hyperlink r:id="rId6" ref="C45"/>
    <hyperlink r:id="rId7" ref="C52"/>
    <hyperlink r:id="rId8" ref="C59"/>
    <hyperlink r:id="rId9" ref="C66"/>
    <hyperlink r:id="rId10" ref="C73"/>
    <hyperlink r:id="rId11" ref="C80"/>
    <hyperlink r:id="rId12" ref="C87"/>
    <hyperlink r:id="rId13" ref="C94"/>
    <hyperlink r:id="rId14" ref="C101"/>
    <hyperlink r:id="rId15" ref="C108"/>
  </hyperlinks>
  <printOptions/>
  <pageMargins bottom="0.75" footer="0.0" header="0.0" left="0.7" right="0.7" top="0.75"/>
  <pageSetup paperSize="9" orientation="portrait"/>
  <drawing r:id="rId1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6.43"/>
    <col customWidth="1" min="3" max="3" width="21.43"/>
    <col customWidth="1" min="4" max="4" width="31.14"/>
    <col customWidth="1" min="5" max="6" width="21.86"/>
    <col customWidth="1" min="7" max="7" width="15.0"/>
    <col customWidth="1" min="8" max="8" width="15.14"/>
    <col customWidth="1" min="9" max="9" width="16.43"/>
    <col customWidth="1" min="10" max="10" width="15.86"/>
    <col customWidth="1" min="11" max="11" width="17.86"/>
    <col customWidth="1" min="12" max="12" width="15.14"/>
    <col customWidth="1" min="13" max="13" width="19.71"/>
    <col customWidth="1" min="14" max="25" width="8.86"/>
    <col customWidth="1" min="26" max="26" width="15.0"/>
  </cols>
  <sheetData>
    <row r="1" ht="15.0" customHeight="1">
      <c r="A1" s="6"/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36.0" customHeight="1">
      <c r="A2" s="1" t="s">
        <v>0</v>
      </c>
      <c r="C2" s="6"/>
      <c r="D2" s="6"/>
      <c r="E2" s="11" t="s">
        <v>8</v>
      </c>
      <c r="F2" s="12"/>
      <c r="G2" s="7"/>
      <c r="I2" s="14"/>
      <c r="J2" s="15"/>
      <c r="K2" s="16" t="s">
        <v>10</v>
      </c>
      <c r="L2" s="17"/>
      <c r="M2" s="21">
        <f>SUM(K10:K171)</f>
        <v>0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78.0" customHeight="1">
      <c r="C3" s="6"/>
      <c r="D3" s="6"/>
      <c r="E3" s="23"/>
      <c r="F3" s="24"/>
      <c r="G3" s="7"/>
      <c r="I3" s="25" t="s">
        <v>11</v>
      </c>
      <c r="L3" s="27" t="str">
        <f>IFS(J172&gt;499,"20%",J172&gt;99,"15%",J172&gt;49,"10%",1,"0%")</f>
        <v>0%</v>
      </c>
      <c r="M3" s="30">
        <f>K172</f>
        <v>0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8.0" customHeight="1">
      <c r="C4" s="6"/>
      <c r="D4" s="6"/>
      <c r="E4" s="32"/>
      <c r="F4" s="33"/>
      <c r="G4" s="7"/>
      <c r="I4" s="34"/>
      <c r="J4" s="35"/>
      <c r="K4" s="35"/>
      <c r="L4" s="36" t="s">
        <v>12</v>
      </c>
      <c r="M4" s="39">
        <f>M2/1.05*0.05</f>
        <v>0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8.0" customHeight="1"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8.0" customHeight="1">
      <c r="C6" s="6"/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8.0" customHeight="1">
      <c r="A7" s="6"/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18.0" customHeight="1">
      <c r="A8" s="40"/>
      <c r="B8" s="41"/>
      <c r="C8" s="42" t="s">
        <v>13</v>
      </c>
      <c r="D8" s="42" t="s">
        <v>14</v>
      </c>
      <c r="E8" s="42" t="s">
        <v>15</v>
      </c>
      <c r="F8" s="42" t="s">
        <v>16</v>
      </c>
      <c r="G8" s="42" t="s">
        <v>17</v>
      </c>
      <c r="H8" s="42" t="s">
        <v>18</v>
      </c>
      <c r="I8" s="43" t="s">
        <v>19</v>
      </c>
      <c r="J8" s="44" t="s">
        <v>20</v>
      </c>
      <c r="K8" s="42" t="s">
        <v>7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8.75" customHeight="1">
      <c r="A9" s="45"/>
      <c r="B9" s="46"/>
      <c r="C9" s="47"/>
      <c r="D9" s="47"/>
      <c r="E9" s="47"/>
      <c r="F9" s="47"/>
      <c r="G9" s="47"/>
      <c r="H9" s="47"/>
      <c r="I9" s="47"/>
      <c r="J9" s="47"/>
      <c r="K9" s="4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27.75" customHeight="1">
      <c r="A10" s="48"/>
      <c r="B10" s="20"/>
      <c r="C10" s="49"/>
      <c r="D10" s="49"/>
      <c r="E10" s="49"/>
      <c r="F10" s="49"/>
      <c r="G10" s="49"/>
      <c r="H10" s="49"/>
      <c r="I10" s="49"/>
      <c r="J10" s="49"/>
      <c r="K10" s="49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8.0" customHeight="1">
      <c r="A11" s="40"/>
      <c r="B11" s="41"/>
      <c r="C11" s="51" t="s">
        <v>22</v>
      </c>
      <c r="D11" s="42" t="s">
        <v>26</v>
      </c>
      <c r="E11" s="42" t="s">
        <v>30</v>
      </c>
      <c r="F11" s="42" t="s">
        <v>31</v>
      </c>
      <c r="G11" s="52">
        <f>I11-H11</f>
        <v>961.9047619</v>
      </c>
      <c r="H11" s="52">
        <f>I11/1.05*0.05</f>
        <v>48.0952381</v>
      </c>
      <c r="I11" s="52">
        <v>1010.0</v>
      </c>
      <c r="J11" s="44"/>
      <c r="K11" s="55">
        <f>J11*I11</f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18.0" customHeight="1">
      <c r="A12" s="57"/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8.0" customHeight="1">
      <c r="A13" s="57"/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8.0" customHeight="1">
      <c r="A14" s="57"/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8.0" customHeight="1">
      <c r="A15" s="57"/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8.0" customHeight="1">
      <c r="A16" s="57"/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8.0" customHeight="1">
      <c r="A17" s="45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18.0" customHeight="1">
      <c r="A18" s="40"/>
      <c r="B18" s="41"/>
      <c r="C18" s="51" t="s">
        <v>32</v>
      </c>
      <c r="D18" s="42" t="s">
        <v>26</v>
      </c>
      <c r="E18" s="42" t="s">
        <v>30</v>
      </c>
      <c r="F18" s="42" t="s">
        <v>31</v>
      </c>
      <c r="G18" s="52">
        <f>I18-H18</f>
        <v>961.9047619</v>
      </c>
      <c r="H18" s="52">
        <f>I18/1.05*0.05</f>
        <v>48.0952381</v>
      </c>
      <c r="I18" s="52">
        <v>1010.0</v>
      </c>
      <c r="J18" s="44"/>
      <c r="K18" s="55">
        <f>J18*I18</f>
        <v>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8.0" customHeight="1">
      <c r="A19" s="57"/>
      <c r="B19" s="58"/>
      <c r="C19" s="59"/>
      <c r="D19" s="59"/>
      <c r="E19" s="59"/>
      <c r="F19" s="59"/>
      <c r="G19" s="59"/>
      <c r="H19" s="59"/>
      <c r="I19" s="59"/>
      <c r="J19" s="59"/>
      <c r="K19" s="5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8.0" customHeight="1">
      <c r="A20" s="57"/>
      <c r="B20" s="58"/>
      <c r="C20" s="59"/>
      <c r="D20" s="59"/>
      <c r="E20" s="59"/>
      <c r="F20" s="59"/>
      <c r="G20" s="59"/>
      <c r="H20" s="59"/>
      <c r="I20" s="59"/>
      <c r="J20" s="59"/>
      <c r="K20" s="5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8.0" customHeight="1">
      <c r="A21" s="57"/>
      <c r="B21" s="58"/>
      <c r="C21" s="59"/>
      <c r="D21" s="59"/>
      <c r="E21" s="59"/>
      <c r="F21" s="59"/>
      <c r="G21" s="59"/>
      <c r="H21" s="59"/>
      <c r="I21" s="59"/>
      <c r="J21" s="59"/>
      <c r="K21" s="59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8.0" customHeight="1">
      <c r="A22" s="57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8.0" customHeight="1">
      <c r="A23" s="57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8.0" customHeight="1">
      <c r="A24" s="45"/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8.0" customHeight="1">
      <c r="A25" s="40"/>
      <c r="B25" s="41"/>
      <c r="C25" s="51" t="s">
        <v>33</v>
      </c>
      <c r="D25" s="42" t="s">
        <v>26</v>
      </c>
      <c r="E25" s="42" t="s">
        <v>30</v>
      </c>
      <c r="F25" s="42" t="s">
        <v>31</v>
      </c>
      <c r="G25" s="52">
        <f>I25-H25</f>
        <v>961.9047619</v>
      </c>
      <c r="H25" s="52">
        <f>I25/1.05*0.05</f>
        <v>48.0952381</v>
      </c>
      <c r="I25" s="52">
        <v>1010.0</v>
      </c>
      <c r="J25" s="44"/>
      <c r="K25" s="55">
        <f>J25*I25</f>
        <v>0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8.0" customHeight="1">
      <c r="A26" s="57"/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8.0" customHeight="1">
      <c r="A27" s="57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8.0" customHeight="1">
      <c r="A28" s="57"/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8.0" customHeight="1">
      <c r="A29" s="57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8.0" customHeight="1">
      <c r="A30" s="57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8.0" customHeight="1">
      <c r="A31" s="45"/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8.0" customHeight="1">
      <c r="A32" s="40"/>
      <c r="B32" s="41"/>
      <c r="C32" s="51" t="s">
        <v>34</v>
      </c>
      <c r="D32" s="42" t="s">
        <v>26</v>
      </c>
      <c r="E32" s="42" t="s">
        <v>30</v>
      </c>
      <c r="F32" s="42" t="s">
        <v>31</v>
      </c>
      <c r="G32" s="52">
        <f>I32-H32</f>
        <v>961.9047619</v>
      </c>
      <c r="H32" s="52">
        <f>I32/1.05*0.05</f>
        <v>48.0952381</v>
      </c>
      <c r="I32" s="52">
        <v>1010.0</v>
      </c>
      <c r="J32" s="44"/>
      <c r="K32" s="55">
        <f>J32*I32</f>
        <v>0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8.0" customHeight="1">
      <c r="A33" s="57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8.0" customHeight="1">
      <c r="A34" s="57"/>
      <c r="B34" s="58"/>
      <c r="C34" s="59"/>
      <c r="D34" s="59"/>
      <c r="E34" s="59"/>
      <c r="F34" s="59"/>
      <c r="G34" s="59"/>
      <c r="H34" s="59"/>
      <c r="I34" s="59"/>
      <c r="J34" s="59"/>
      <c r="K34" s="5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8.0" customHeight="1">
      <c r="A35" s="57"/>
      <c r="B35" s="58"/>
      <c r="C35" s="59"/>
      <c r="D35" s="59"/>
      <c r="E35" s="59"/>
      <c r="F35" s="59"/>
      <c r="G35" s="59"/>
      <c r="H35" s="59"/>
      <c r="I35" s="59"/>
      <c r="J35" s="59"/>
      <c r="K35" s="5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8.0" customHeight="1">
      <c r="A36" s="57"/>
      <c r="B36" s="58"/>
      <c r="C36" s="59"/>
      <c r="D36" s="59"/>
      <c r="E36" s="59"/>
      <c r="F36" s="59"/>
      <c r="G36" s="59"/>
      <c r="H36" s="59"/>
      <c r="I36" s="59"/>
      <c r="J36" s="59"/>
      <c r="K36" s="5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8.0" customHeight="1">
      <c r="A37" s="5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8.0" customHeight="1">
      <c r="A38" s="45"/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8.0" customHeight="1">
      <c r="A39" s="40"/>
      <c r="B39" s="41"/>
      <c r="C39" s="51" t="s">
        <v>35</v>
      </c>
      <c r="D39" s="42" t="s">
        <v>26</v>
      </c>
      <c r="E39" s="42" t="s">
        <v>30</v>
      </c>
      <c r="F39" s="42" t="s">
        <v>31</v>
      </c>
      <c r="G39" s="52">
        <f>I39-H39</f>
        <v>961.9047619</v>
      </c>
      <c r="H39" s="52">
        <f>I39/1.05*0.05</f>
        <v>48.0952381</v>
      </c>
      <c r="I39" s="52">
        <v>1010.0</v>
      </c>
      <c r="J39" s="44"/>
      <c r="K39" s="55">
        <f>J39*I39</f>
        <v>0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8.0" customHeight="1">
      <c r="A40" s="57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8.0" customHeight="1">
      <c r="A41" s="57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8.0" customHeight="1">
      <c r="A42" s="57"/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8.0" customHeight="1">
      <c r="A43" s="57"/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8.0" customHeight="1">
      <c r="A44" s="57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8.0" customHeight="1">
      <c r="A45" s="45"/>
      <c r="B45" s="46"/>
      <c r="C45" s="47"/>
      <c r="D45" s="47"/>
      <c r="E45" s="47"/>
      <c r="F45" s="47"/>
      <c r="G45" s="47"/>
      <c r="H45" s="47"/>
      <c r="I45" s="47"/>
      <c r="J45" s="47"/>
      <c r="K45" s="4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8.0" customHeight="1">
      <c r="A46" s="40"/>
      <c r="B46" s="41"/>
      <c r="C46" s="51" t="s">
        <v>36</v>
      </c>
      <c r="D46" s="42" t="s">
        <v>26</v>
      </c>
      <c r="E46" s="42" t="s">
        <v>30</v>
      </c>
      <c r="F46" s="42" t="s">
        <v>31</v>
      </c>
      <c r="G46" s="52">
        <f>I46-H46</f>
        <v>961.9047619</v>
      </c>
      <c r="H46" s="52">
        <f>I46/1.05*0.05</f>
        <v>48.0952381</v>
      </c>
      <c r="I46" s="52">
        <v>1010.0</v>
      </c>
      <c r="J46" s="44"/>
      <c r="K46" s="55">
        <f>J46*I46</f>
        <v>0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18.0" customHeight="1">
      <c r="A47" s="57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8.0" customHeight="1">
      <c r="A48" s="57"/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8.0" customHeight="1">
      <c r="A49" s="57"/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8.0" customHeight="1">
      <c r="A50" s="57"/>
      <c r="B50" s="58"/>
      <c r="C50" s="59"/>
      <c r="D50" s="59"/>
      <c r="E50" s="59"/>
      <c r="F50" s="59"/>
      <c r="G50" s="59"/>
      <c r="H50" s="59"/>
      <c r="I50" s="59"/>
      <c r="J50" s="59"/>
      <c r="K50" s="59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8.0" customHeight="1">
      <c r="A51" s="57"/>
      <c r="B51" s="58"/>
      <c r="C51" s="59"/>
      <c r="D51" s="59"/>
      <c r="E51" s="59"/>
      <c r="F51" s="59"/>
      <c r="G51" s="59"/>
      <c r="H51" s="59"/>
      <c r="I51" s="59"/>
      <c r="J51" s="59"/>
      <c r="K51" s="59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8.0" customHeight="1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8.0" customHeight="1">
      <c r="A53" s="40"/>
      <c r="B53" s="41"/>
      <c r="C53" s="51" t="s">
        <v>37</v>
      </c>
      <c r="D53" s="42" t="s">
        <v>26</v>
      </c>
      <c r="E53" s="42" t="s">
        <v>30</v>
      </c>
      <c r="F53" s="42" t="s">
        <v>31</v>
      </c>
      <c r="G53" s="52">
        <f>I53-H53</f>
        <v>961.9047619</v>
      </c>
      <c r="H53" s="52">
        <f>I53/1.05*0.05</f>
        <v>48.0952381</v>
      </c>
      <c r="I53" s="52">
        <v>1010.0</v>
      </c>
      <c r="J53" s="44"/>
      <c r="K53" s="55">
        <f>J53*I53</f>
        <v>0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8.0" customHeight="1">
      <c r="A54" s="57"/>
      <c r="B54" s="58"/>
      <c r="C54" s="59"/>
      <c r="D54" s="59"/>
      <c r="E54" s="59"/>
      <c r="F54" s="59"/>
      <c r="G54" s="59"/>
      <c r="H54" s="59"/>
      <c r="I54" s="59"/>
      <c r="J54" s="59"/>
      <c r="K54" s="5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8.0" customHeight="1">
      <c r="A55" s="57"/>
      <c r="B55" s="58"/>
      <c r="C55" s="59"/>
      <c r="D55" s="59"/>
      <c r="E55" s="59"/>
      <c r="F55" s="59"/>
      <c r="G55" s="59"/>
      <c r="H55" s="59"/>
      <c r="I55" s="59"/>
      <c r="J55" s="59"/>
      <c r="K55" s="59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8.0" customHeight="1">
      <c r="A56" s="57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8.0" customHeight="1">
      <c r="A57" s="57"/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8.0" customHeight="1">
      <c r="A58" s="57"/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8.0" customHeight="1">
      <c r="A59" s="45"/>
      <c r="B59" s="46"/>
      <c r="C59" s="47"/>
      <c r="D59" s="47"/>
      <c r="E59" s="47"/>
      <c r="F59" s="47"/>
      <c r="G59" s="47"/>
      <c r="H59" s="47"/>
      <c r="I59" s="47"/>
      <c r="J59" s="47"/>
      <c r="K59" s="4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8.0" customHeight="1">
      <c r="A60" s="40"/>
      <c r="B60" s="41"/>
      <c r="C60" s="51" t="s">
        <v>38</v>
      </c>
      <c r="D60" s="42" t="s">
        <v>26</v>
      </c>
      <c r="E60" s="42" t="s">
        <v>30</v>
      </c>
      <c r="F60" s="42" t="s">
        <v>31</v>
      </c>
      <c r="G60" s="52">
        <f>I60-H60</f>
        <v>961.9047619</v>
      </c>
      <c r="H60" s="52">
        <f>I60/1.05*0.05</f>
        <v>48.0952381</v>
      </c>
      <c r="I60" s="52">
        <v>1010.0</v>
      </c>
      <c r="J60" s="44"/>
      <c r="K60" s="55">
        <f>J60*I60</f>
        <v>0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8.0" customHeight="1">
      <c r="A61" s="57"/>
      <c r="B61" s="58"/>
      <c r="C61" s="59"/>
      <c r="D61" s="59"/>
      <c r="E61" s="59"/>
      <c r="F61" s="59"/>
      <c r="G61" s="59"/>
      <c r="H61" s="59"/>
      <c r="I61" s="59"/>
      <c r="J61" s="59"/>
      <c r="K61" s="5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8.0" customHeight="1">
      <c r="A62" s="57"/>
      <c r="B62" s="58"/>
      <c r="C62" s="59"/>
      <c r="D62" s="59"/>
      <c r="E62" s="59"/>
      <c r="F62" s="59"/>
      <c r="G62" s="59"/>
      <c r="H62" s="59"/>
      <c r="I62" s="59"/>
      <c r="J62" s="59"/>
      <c r="K62" s="5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8.0" customHeight="1">
      <c r="A63" s="57"/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8.0" customHeight="1">
      <c r="A64" s="57"/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8.0" customHeight="1">
      <c r="A65" s="57"/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8.0" customHeight="1">
      <c r="A66" s="45"/>
      <c r="B66" s="46"/>
      <c r="C66" s="47"/>
      <c r="D66" s="47"/>
      <c r="E66" s="47"/>
      <c r="F66" s="47"/>
      <c r="G66" s="47"/>
      <c r="H66" s="47"/>
      <c r="I66" s="47"/>
      <c r="J66" s="47"/>
      <c r="K66" s="4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8.0" customHeight="1">
      <c r="A67" s="40"/>
      <c r="B67" s="41"/>
      <c r="C67" s="51" t="s">
        <v>39</v>
      </c>
      <c r="D67" s="42" t="s">
        <v>26</v>
      </c>
      <c r="E67" s="42" t="s">
        <v>30</v>
      </c>
      <c r="F67" s="42" t="s">
        <v>31</v>
      </c>
      <c r="G67" s="52">
        <f>I67-H67</f>
        <v>961.9047619</v>
      </c>
      <c r="H67" s="52">
        <f>I67/1.05*0.05</f>
        <v>48.0952381</v>
      </c>
      <c r="I67" s="52">
        <v>1010.0</v>
      </c>
      <c r="J67" s="44"/>
      <c r="K67" s="55">
        <f>J67*I67</f>
        <v>0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8.0" customHeight="1">
      <c r="A68" s="57"/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8.0" customHeight="1">
      <c r="A69" s="57"/>
      <c r="B69" s="58"/>
      <c r="C69" s="59"/>
      <c r="D69" s="59"/>
      <c r="E69" s="59"/>
      <c r="F69" s="59"/>
      <c r="G69" s="59"/>
      <c r="H69" s="59"/>
      <c r="I69" s="59"/>
      <c r="J69" s="59"/>
      <c r="K69" s="5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8.0" customHeight="1">
      <c r="A70" s="57"/>
      <c r="B70" s="58"/>
      <c r="C70" s="59"/>
      <c r="D70" s="59"/>
      <c r="E70" s="59"/>
      <c r="F70" s="59"/>
      <c r="G70" s="59"/>
      <c r="H70" s="59"/>
      <c r="I70" s="59"/>
      <c r="J70" s="59"/>
      <c r="K70" s="5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8.0" customHeight="1">
      <c r="A71" s="57"/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8.0" customHeight="1">
      <c r="A72" s="57"/>
      <c r="B72" s="58"/>
      <c r="C72" s="59"/>
      <c r="D72" s="59"/>
      <c r="E72" s="59"/>
      <c r="F72" s="59"/>
      <c r="G72" s="59"/>
      <c r="H72" s="59"/>
      <c r="I72" s="59"/>
      <c r="J72" s="59"/>
      <c r="K72" s="59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8.0" customHeight="1">
      <c r="A73" s="45"/>
      <c r="B73" s="46"/>
      <c r="C73" s="47"/>
      <c r="D73" s="47"/>
      <c r="E73" s="47"/>
      <c r="F73" s="47"/>
      <c r="G73" s="47"/>
      <c r="H73" s="47"/>
      <c r="I73" s="47"/>
      <c r="J73" s="47"/>
      <c r="K73" s="4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8.0" customHeight="1">
      <c r="A74" s="40"/>
      <c r="B74" s="41"/>
      <c r="C74" s="51" t="s">
        <v>40</v>
      </c>
      <c r="D74" s="42" t="s">
        <v>26</v>
      </c>
      <c r="E74" s="42" t="s">
        <v>30</v>
      </c>
      <c r="F74" s="42" t="s">
        <v>31</v>
      </c>
      <c r="G74" s="52">
        <f>I74-H74</f>
        <v>961.9047619</v>
      </c>
      <c r="H74" s="52">
        <f>I74/1.05*0.05</f>
        <v>48.0952381</v>
      </c>
      <c r="I74" s="52">
        <v>1010.0</v>
      </c>
      <c r="J74" s="44"/>
      <c r="K74" s="55">
        <f>J74*I74</f>
        <v>0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8.0" customHeight="1">
      <c r="A75" s="57"/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8.0" customHeight="1">
      <c r="A76" s="57"/>
      <c r="B76" s="58"/>
      <c r="C76" s="59"/>
      <c r="D76" s="59"/>
      <c r="E76" s="59"/>
      <c r="F76" s="59"/>
      <c r="G76" s="59"/>
      <c r="H76" s="59"/>
      <c r="I76" s="59"/>
      <c r="J76" s="59"/>
      <c r="K76" s="59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8.0" customHeight="1">
      <c r="A77" s="57"/>
      <c r="B77" s="58"/>
      <c r="C77" s="59"/>
      <c r="D77" s="59"/>
      <c r="E77" s="59"/>
      <c r="F77" s="59"/>
      <c r="G77" s="59"/>
      <c r="H77" s="59"/>
      <c r="I77" s="59"/>
      <c r="J77" s="59"/>
      <c r="K77" s="59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8.0" customHeight="1">
      <c r="A78" s="57"/>
      <c r="B78" s="58"/>
      <c r="C78" s="59"/>
      <c r="D78" s="59"/>
      <c r="E78" s="59"/>
      <c r="F78" s="59"/>
      <c r="G78" s="59"/>
      <c r="H78" s="59"/>
      <c r="I78" s="59"/>
      <c r="J78" s="59"/>
      <c r="K78" s="59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8.0" customHeight="1">
      <c r="A79" s="57"/>
      <c r="B79" s="58"/>
      <c r="C79" s="59"/>
      <c r="D79" s="59"/>
      <c r="E79" s="59"/>
      <c r="F79" s="59"/>
      <c r="G79" s="59"/>
      <c r="H79" s="59"/>
      <c r="I79" s="59"/>
      <c r="J79" s="59"/>
      <c r="K79" s="59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8.0" customHeight="1">
      <c r="A80" s="45"/>
      <c r="B80" s="46"/>
      <c r="C80" s="47"/>
      <c r="D80" s="47"/>
      <c r="E80" s="47"/>
      <c r="F80" s="47"/>
      <c r="G80" s="47"/>
      <c r="H80" s="47"/>
      <c r="I80" s="47"/>
      <c r="J80" s="47"/>
      <c r="K80" s="4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8.0" customHeight="1">
      <c r="A81" s="40"/>
      <c r="B81" s="41"/>
      <c r="C81" s="51" t="s">
        <v>41</v>
      </c>
      <c r="D81" s="42" t="s">
        <v>26</v>
      </c>
      <c r="E81" s="42" t="s">
        <v>30</v>
      </c>
      <c r="F81" s="42" t="s">
        <v>31</v>
      </c>
      <c r="G81" s="52">
        <f>I81-H81</f>
        <v>961.9047619</v>
      </c>
      <c r="H81" s="52">
        <f>I81/1.05*0.05</f>
        <v>48.0952381</v>
      </c>
      <c r="I81" s="52">
        <v>1010.0</v>
      </c>
      <c r="J81" s="44"/>
      <c r="K81" s="55">
        <f>J81*I81</f>
        <v>0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8.0" customHeight="1">
      <c r="A82" s="57"/>
      <c r="B82" s="58"/>
      <c r="C82" s="59"/>
      <c r="D82" s="59"/>
      <c r="E82" s="59"/>
      <c r="F82" s="59"/>
      <c r="G82" s="59"/>
      <c r="H82" s="59"/>
      <c r="I82" s="59"/>
      <c r="J82" s="59"/>
      <c r="K82" s="5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8.0" customHeight="1">
      <c r="A83" s="57"/>
      <c r="B83" s="58"/>
      <c r="C83" s="59"/>
      <c r="D83" s="59"/>
      <c r="E83" s="59"/>
      <c r="F83" s="59"/>
      <c r="G83" s="59"/>
      <c r="H83" s="59"/>
      <c r="I83" s="59"/>
      <c r="J83" s="59"/>
      <c r="K83" s="59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8.0" customHeight="1">
      <c r="A84" s="57"/>
      <c r="B84" s="58"/>
      <c r="C84" s="59"/>
      <c r="D84" s="59"/>
      <c r="E84" s="59"/>
      <c r="F84" s="59"/>
      <c r="G84" s="59"/>
      <c r="H84" s="59"/>
      <c r="I84" s="59"/>
      <c r="J84" s="59"/>
      <c r="K84" s="59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8.0" customHeight="1">
      <c r="A85" s="57"/>
      <c r="B85" s="58"/>
      <c r="C85" s="59"/>
      <c r="D85" s="59"/>
      <c r="E85" s="59"/>
      <c r="F85" s="59"/>
      <c r="G85" s="59"/>
      <c r="H85" s="59"/>
      <c r="I85" s="59"/>
      <c r="J85" s="59"/>
      <c r="K85" s="59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8.0" customHeight="1">
      <c r="A86" s="57"/>
      <c r="B86" s="58"/>
      <c r="C86" s="59"/>
      <c r="D86" s="59"/>
      <c r="E86" s="59"/>
      <c r="F86" s="59"/>
      <c r="G86" s="59"/>
      <c r="H86" s="59"/>
      <c r="I86" s="59"/>
      <c r="J86" s="59"/>
      <c r="K86" s="59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8.0" customHeight="1">
      <c r="A87" s="45"/>
      <c r="B87" s="46"/>
      <c r="C87" s="47"/>
      <c r="D87" s="47"/>
      <c r="E87" s="47"/>
      <c r="F87" s="47"/>
      <c r="G87" s="47"/>
      <c r="H87" s="47"/>
      <c r="I87" s="47"/>
      <c r="J87" s="47"/>
      <c r="K87" s="4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8.0" customHeight="1">
      <c r="A88" s="40"/>
      <c r="B88" s="41"/>
      <c r="C88" s="51" t="s">
        <v>42</v>
      </c>
      <c r="D88" s="42" t="s">
        <v>26</v>
      </c>
      <c r="E88" s="42" t="s">
        <v>30</v>
      </c>
      <c r="F88" s="42" t="s">
        <v>31</v>
      </c>
      <c r="G88" s="52">
        <f>I88-H88</f>
        <v>961.9047619</v>
      </c>
      <c r="H88" s="52">
        <f>I88/1.05*0.05</f>
        <v>48.0952381</v>
      </c>
      <c r="I88" s="52">
        <v>1010.0</v>
      </c>
      <c r="J88" s="44"/>
      <c r="K88" s="55">
        <f>J88*I88</f>
        <v>0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8.0" customHeight="1">
      <c r="A89" s="57"/>
      <c r="B89" s="58"/>
      <c r="C89" s="59"/>
      <c r="D89" s="59"/>
      <c r="E89" s="59"/>
      <c r="F89" s="59"/>
      <c r="G89" s="59"/>
      <c r="H89" s="59"/>
      <c r="I89" s="59"/>
      <c r="J89" s="59"/>
      <c r="K89" s="5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8.0" customHeight="1">
      <c r="A90" s="57"/>
      <c r="B90" s="58"/>
      <c r="C90" s="59"/>
      <c r="D90" s="59"/>
      <c r="E90" s="59"/>
      <c r="F90" s="59"/>
      <c r="G90" s="59"/>
      <c r="H90" s="59"/>
      <c r="I90" s="59"/>
      <c r="J90" s="59"/>
      <c r="K90" s="5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8.0" customHeight="1">
      <c r="A91" s="57"/>
      <c r="B91" s="58"/>
      <c r="C91" s="59"/>
      <c r="D91" s="59"/>
      <c r="E91" s="59"/>
      <c r="F91" s="59"/>
      <c r="G91" s="59"/>
      <c r="H91" s="59"/>
      <c r="I91" s="59"/>
      <c r="J91" s="59"/>
      <c r="K91" s="5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8.0" customHeight="1">
      <c r="A92" s="57"/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8.0" customHeight="1">
      <c r="A93" s="57"/>
      <c r="B93" s="58"/>
      <c r="C93" s="59"/>
      <c r="D93" s="59"/>
      <c r="E93" s="59"/>
      <c r="F93" s="59"/>
      <c r="G93" s="59"/>
      <c r="H93" s="59"/>
      <c r="I93" s="59"/>
      <c r="J93" s="59"/>
      <c r="K93" s="59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8.0" customHeight="1">
      <c r="A94" s="45"/>
      <c r="B94" s="46"/>
      <c r="C94" s="47"/>
      <c r="D94" s="47"/>
      <c r="E94" s="47"/>
      <c r="F94" s="47"/>
      <c r="G94" s="47"/>
      <c r="H94" s="47"/>
      <c r="I94" s="47"/>
      <c r="J94" s="47"/>
      <c r="K94" s="4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8.0" customHeight="1">
      <c r="A95" s="40"/>
      <c r="B95" s="41"/>
      <c r="C95" s="51" t="s">
        <v>43</v>
      </c>
      <c r="D95" s="42" t="s">
        <v>26</v>
      </c>
      <c r="E95" s="42" t="s">
        <v>30</v>
      </c>
      <c r="F95" s="42" t="s">
        <v>31</v>
      </c>
      <c r="G95" s="52">
        <f>I95-H95</f>
        <v>961.9047619</v>
      </c>
      <c r="H95" s="52">
        <f>I95/1.05*0.05</f>
        <v>48.0952381</v>
      </c>
      <c r="I95" s="52">
        <v>1010.0</v>
      </c>
      <c r="J95" s="44"/>
      <c r="K95" s="55">
        <f>J95*I95</f>
        <v>0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8.0" customHeight="1">
      <c r="A96" s="57"/>
      <c r="B96" s="58"/>
      <c r="C96" s="59"/>
      <c r="D96" s="59"/>
      <c r="E96" s="59"/>
      <c r="F96" s="59"/>
      <c r="G96" s="59"/>
      <c r="H96" s="59"/>
      <c r="I96" s="59"/>
      <c r="J96" s="59"/>
      <c r="K96" s="59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8.0" customHeight="1">
      <c r="A97" s="57"/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8.0" customHeight="1">
      <c r="A98" s="57"/>
      <c r="B98" s="58"/>
      <c r="C98" s="59"/>
      <c r="D98" s="59"/>
      <c r="E98" s="59"/>
      <c r="F98" s="59"/>
      <c r="G98" s="59"/>
      <c r="H98" s="59"/>
      <c r="I98" s="59"/>
      <c r="J98" s="59"/>
      <c r="K98" s="59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8.0" customHeight="1">
      <c r="A99" s="57"/>
      <c r="B99" s="58"/>
      <c r="C99" s="59"/>
      <c r="D99" s="59"/>
      <c r="E99" s="59"/>
      <c r="F99" s="59"/>
      <c r="G99" s="59"/>
      <c r="H99" s="59"/>
      <c r="I99" s="59"/>
      <c r="J99" s="59"/>
      <c r="K99" s="59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8.0" customHeight="1">
      <c r="A100" s="57"/>
      <c r="B100" s="58"/>
      <c r="C100" s="59"/>
      <c r="D100" s="59"/>
      <c r="E100" s="59"/>
      <c r="F100" s="59"/>
      <c r="G100" s="59"/>
      <c r="H100" s="59"/>
      <c r="I100" s="59"/>
      <c r="J100" s="59"/>
      <c r="K100" s="59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8.0" customHeight="1">
      <c r="A101" s="45"/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8.0" customHeight="1">
      <c r="A102" s="40"/>
      <c r="B102" s="41"/>
      <c r="C102" s="51" t="s">
        <v>45</v>
      </c>
      <c r="D102" s="42" t="s">
        <v>26</v>
      </c>
      <c r="E102" s="42" t="s">
        <v>30</v>
      </c>
      <c r="F102" s="42" t="s">
        <v>31</v>
      </c>
      <c r="G102" s="52">
        <f>I102-H102</f>
        <v>961.9047619</v>
      </c>
      <c r="H102" s="52">
        <f>I102/1.05*0.05</f>
        <v>48.0952381</v>
      </c>
      <c r="I102" s="52">
        <v>1010.0</v>
      </c>
      <c r="J102" s="44"/>
      <c r="K102" s="55">
        <f>J102*I102</f>
        <v>0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8.0" customHeight="1">
      <c r="A103" s="57"/>
      <c r="B103" s="58"/>
      <c r="C103" s="59"/>
      <c r="D103" s="59"/>
      <c r="E103" s="59"/>
      <c r="F103" s="59"/>
      <c r="G103" s="59"/>
      <c r="H103" s="59"/>
      <c r="I103" s="59"/>
      <c r="J103" s="59"/>
      <c r="K103" s="59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8.0" customHeight="1">
      <c r="A104" s="57"/>
      <c r="B104" s="58"/>
      <c r="C104" s="59"/>
      <c r="D104" s="59"/>
      <c r="E104" s="59"/>
      <c r="F104" s="59"/>
      <c r="G104" s="59"/>
      <c r="H104" s="59"/>
      <c r="I104" s="59"/>
      <c r="J104" s="59"/>
      <c r="K104" s="59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8.0" customHeight="1">
      <c r="A105" s="57"/>
      <c r="B105" s="58"/>
      <c r="C105" s="59"/>
      <c r="D105" s="59"/>
      <c r="E105" s="59"/>
      <c r="F105" s="59"/>
      <c r="G105" s="59"/>
      <c r="H105" s="59"/>
      <c r="I105" s="59"/>
      <c r="J105" s="59"/>
      <c r="K105" s="59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8.0" customHeight="1">
      <c r="A106" s="57"/>
      <c r="B106" s="58"/>
      <c r="C106" s="59"/>
      <c r="D106" s="59"/>
      <c r="E106" s="59"/>
      <c r="F106" s="59"/>
      <c r="G106" s="59"/>
      <c r="H106" s="59"/>
      <c r="I106" s="59"/>
      <c r="J106" s="59"/>
      <c r="K106" s="59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8.0" customHeight="1">
      <c r="A107" s="57"/>
      <c r="B107" s="58"/>
      <c r="C107" s="59"/>
      <c r="D107" s="59"/>
      <c r="E107" s="59"/>
      <c r="F107" s="59"/>
      <c r="G107" s="59"/>
      <c r="H107" s="59"/>
      <c r="I107" s="59"/>
      <c r="J107" s="59"/>
      <c r="K107" s="59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8.0" customHeight="1">
      <c r="A108" s="45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8.0" customHeight="1">
      <c r="A109" s="40"/>
      <c r="B109" s="41"/>
      <c r="C109" s="61" t="s">
        <v>46</v>
      </c>
      <c r="D109" s="42" t="s">
        <v>26</v>
      </c>
      <c r="E109" s="42" t="s">
        <v>30</v>
      </c>
      <c r="F109" s="42" t="s">
        <v>31</v>
      </c>
      <c r="G109" s="52">
        <f>I109-H109</f>
        <v>961.9047619</v>
      </c>
      <c r="H109" s="52">
        <f>I109/1.05*0.05</f>
        <v>48.0952381</v>
      </c>
      <c r="I109" s="52">
        <v>1010.0</v>
      </c>
      <c r="J109" s="44"/>
      <c r="K109" s="55">
        <f>J109*I109</f>
        <v>0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8.0" customHeight="1">
      <c r="A110" s="57"/>
      <c r="B110" s="58"/>
      <c r="C110" s="59"/>
      <c r="D110" s="59"/>
      <c r="E110" s="59"/>
      <c r="F110" s="59"/>
      <c r="G110" s="59"/>
      <c r="H110" s="59"/>
      <c r="I110" s="59"/>
      <c r="J110" s="59"/>
      <c r="K110" s="59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8.0" customHeight="1">
      <c r="A111" s="57"/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8.0" customHeight="1">
      <c r="A112" s="57"/>
      <c r="B112" s="58"/>
      <c r="C112" s="59"/>
      <c r="D112" s="59"/>
      <c r="E112" s="59"/>
      <c r="F112" s="59"/>
      <c r="G112" s="59"/>
      <c r="H112" s="59"/>
      <c r="I112" s="59"/>
      <c r="J112" s="59"/>
      <c r="K112" s="59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8.0" customHeight="1">
      <c r="A113" s="57"/>
      <c r="B113" s="58"/>
      <c r="C113" s="59"/>
      <c r="D113" s="59"/>
      <c r="E113" s="59"/>
      <c r="F113" s="59"/>
      <c r="G113" s="59"/>
      <c r="H113" s="59"/>
      <c r="I113" s="59"/>
      <c r="J113" s="59"/>
      <c r="K113" s="59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8.0" customHeight="1">
      <c r="A114" s="57"/>
      <c r="B114" s="58"/>
      <c r="C114" s="59"/>
      <c r="D114" s="59"/>
      <c r="E114" s="59"/>
      <c r="F114" s="59"/>
      <c r="G114" s="59"/>
      <c r="H114" s="59"/>
      <c r="I114" s="59"/>
      <c r="J114" s="59"/>
      <c r="K114" s="59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8.0" customHeight="1">
      <c r="A115" s="45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8.0" customHeight="1">
      <c r="A116" s="40"/>
      <c r="B116" s="41"/>
      <c r="C116" s="61" t="s">
        <v>50</v>
      </c>
      <c r="D116" s="42" t="s">
        <v>26</v>
      </c>
      <c r="E116" s="42" t="s">
        <v>30</v>
      </c>
      <c r="F116" s="42" t="s">
        <v>31</v>
      </c>
      <c r="G116" s="52">
        <f>I116-H116</f>
        <v>961.9047619</v>
      </c>
      <c r="H116" s="52">
        <f>I116/1.05*0.05</f>
        <v>48.0952381</v>
      </c>
      <c r="I116" s="52">
        <v>1010.0</v>
      </c>
      <c r="J116" s="44"/>
      <c r="K116" s="55">
        <f>J116*I116</f>
        <v>0</v>
      </c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8.0" customHeight="1">
      <c r="A117" s="57"/>
      <c r="B117" s="58"/>
      <c r="C117" s="59"/>
      <c r="D117" s="59"/>
      <c r="E117" s="59"/>
      <c r="F117" s="59"/>
      <c r="G117" s="59"/>
      <c r="H117" s="59"/>
      <c r="I117" s="59"/>
      <c r="J117" s="59"/>
      <c r="K117" s="59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8.0" customHeight="1">
      <c r="A118" s="57"/>
      <c r="B118" s="58"/>
      <c r="C118" s="59"/>
      <c r="D118" s="59"/>
      <c r="E118" s="59"/>
      <c r="F118" s="59"/>
      <c r="G118" s="59"/>
      <c r="H118" s="59"/>
      <c r="I118" s="59"/>
      <c r="J118" s="59"/>
      <c r="K118" s="59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8.0" customHeight="1">
      <c r="A119" s="57"/>
      <c r="B119" s="58"/>
      <c r="C119" s="59"/>
      <c r="D119" s="59"/>
      <c r="E119" s="59"/>
      <c r="F119" s="59"/>
      <c r="G119" s="59"/>
      <c r="H119" s="59"/>
      <c r="I119" s="59"/>
      <c r="J119" s="59"/>
      <c r="K119" s="59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8.0" customHeight="1">
      <c r="A120" s="57"/>
      <c r="B120" s="58"/>
      <c r="C120" s="59"/>
      <c r="D120" s="59"/>
      <c r="E120" s="59"/>
      <c r="F120" s="59"/>
      <c r="G120" s="59"/>
      <c r="H120" s="59"/>
      <c r="I120" s="59"/>
      <c r="J120" s="59"/>
      <c r="K120" s="59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8.0" customHeight="1">
      <c r="A121" s="57"/>
      <c r="B121" s="58"/>
      <c r="C121" s="59"/>
      <c r="D121" s="59"/>
      <c r="E121" s="59"/>
      <c r="F121" s="59"/>
      <c r="G121" s="59"/>
      <c r="H121" s="59"/>
      <c r="I121" s="59"/>
      <c r="J121" s="59"/>
      <c r="K121" s="59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8.0" customHeight="1">
      <c r="A122" s="45"/>
      <c r="B122" s="46"/>
      <c r="C122" s="47"/>
      <c r="D122" s="47"/>
      <c r="E122" s="47"/>
      <c r="F122" s="47"/>
      <c r="G122" s="47"/>
      <c r="H122" s="47"/>
      <c r="I122" s="47"/>
      <c r="J122" s="47"/>
      <c r="K122" s="4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8.0" customHeight="1">
      <c r="A123" s="40"/>
      <c r="B123" s="41"/>
      <c r="C123" s="61" t="s">
        <v>51</v>
      </c>
      <c r="D123" s="42" t="s">
        <v>48</v>
      </c>
      <c r="E123" s="42" t="s">
        <v>25</v>
      </c>
      <c r="F123" s="42" t="s">
        <v>31</v>
      </c>
      <c r="G123" s="52">
        <f>I123-H123</f>
        <v>961.9047619</v>
      </c>
      <c r="H123" s="52">
        <f>I123/1.05*0.05</f>
        <v>48.0952381</v>
      </c>
      <c r="I123" s="52">
        <v>1010.0</v>
      </c>
      <c r="J123" s="44"/>
      <c r="K123" s="55">
        <f>J123*I123</f>
        <v>0</v>
      </c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8.0" customHeight="1">
      <c r="A124" s="57"/>
      <c r="B124" s="58"/>
      <c r="C124" s="59"/>
      <c r="D124" s="59"/>
      <c r="E124" s="59"/>
      <c r="F124" s="59"/>
      <c r="G124" s="59"/>
      <c r="H124" s="59"/>
      <c r="I124" s="59"/>
      <c r="J124" s="59"/>
      <c r="K124" s="59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8.0" customHeight="1">
      <c r="A125" s="57"/>
      <c r="B125" s="58"/>
      <c r="C125" s="59"/>
      <c r="D125" s="59"/>
      <c r="E125" s="59"/>
      <c r="F125" s="59"/>
      <c r="G125" s="59"/>
      <c r="H125" s="59"/>
      <c r="I125" s="59"/>
      <c r="J125" s="59"/>
      <c r="K125" s="59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8.0" customHeight="1">
      <c r="A126" s="57"/>
      <c r="B126" s="58"/>
      <c r="C126" s="59"/>
      <c r="D126" s="59"/>
      <c r="E126" s="59"/>
      <c r="F126" s="59"/>
      <c r="G126" s="59"/>
      <c r="H126" s="59"/>
      <c r="I126" s="59"/>
      <c r="J126" s="59"/>
      <c r="K126" s="59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8.0" customHeight="1">
      <c r="A127" s="57"/>
      <c r="B127" s="58"/>
      <c r="C127" s="59"/>
      <c r="D127" s="59"/>
      <c r="E127" s="59"/>
      <c r="F127" s="59"/>
      <c r="G127" s="59"/>
      <c r="H127" s="59"/>
      <c r="I127" s="59"/>
      <c r="J127" s="59"/>
      <c r="K127" s="59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8.0" customHeight="1">
      <c r="A128" s="57"/>
      <c r="B128" s="58"/>
      <c r="C128" s="59"/>
      <c r="D128" s="59"/>
      <c r="E128" s="59"/>
      <c r="F128" s="59"/>
      <c r="G128" s="59"/>
      <c r="H128" s="59"/>
      <c r="I128" s="59"/>
      <c r="J128" s="59"/>
      <c r="K128" s="59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8.0" customHeight="1">
      <c r="A129" s="45"/>
      <c r="B129" s="46"/>
      <c r="C129" s="47"/>
      <c r="D129" s="47"/>
      <c r="E129" s="47"/>
      <c r="F129" s="47"/>
      <c r="G129" s="47"/>
      <c r="H129" s="47"/>
      <c r="I129" s="47"/>
      <c r="J129" s="47"/>
      <c r="K129" s="4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8.0" customHeight="1">
      <c r="A130" s="40"/>
      <c r="B130" s="41"/>
      <c r="C130" s="61" t="s">
        <v>52</v>
      </c>
      <c r="D130" s="42" t="s">
        <v>23</v>
      </c>
      <c r="E130" s="42" t="s">
        <v>25</v>
      </c>
      <c r="F130" s="42" t="s">
        <v>31</v>
      </c>
      <c r="G130" s="52">
        <f>I130-H130</f>
        <v>961.9047619</v>
      </c>
      <c r="H130" s="52">
        <f>I130/1.05*0.05</f>
        <v>48.0952381</v>
      </c>
      <c r="I130" s="52">
        <v>1010.0</v>
      </c>
      <c r="J130" s="44"/>
      <c r="K130" s="55">
        <f>J130*I130</f>
        <v>0</v>
      </c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8.0" customHeight="1">
      <c r="A131" s="57"/>
      <c r="B131" s="58"/>
      <c r="C131" s="59"/>
      <c r="D131" s="59"/>
      <c r="E131" s="59"/>
      <c r="F131" s="59"/>
      <c r="G131" s="59"/>
      <c r="H131" s="59"/>
      <c r="I131" s="59"/>
      <c r="J131" s="59"/>
      <c r="K131" s="59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8.0" customHeight="1">
      <c r="A132" s="57"/>
      <c r="B132" s="58"/>
      <c r="C132" s="59"/>
      <c r="D132" s="59"/>
      <c r="E132" s="59"/>
      <c r="F132" s="59"/>
      <c r="G132" s="59"/>
      <c r="H132" s="59"/>
      <c r="I132" s="59"/>
      <c r="J132" s="59"/>
      <c r="K132" s="59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8.0" customHeight="1">
      <c r="A133" s="57"/>
      <c r="B133" s="58"/>
      <c r="C133" s="59"/>
      <c r="D133" s="59"/>
      <c r="E133" s="59"/>
      <c r="F133" s="59"/>
      <c r="G133" s="59"/>
      <c r="H133" s="59"/>
      <c r="I133" s="59"/>
      <c r="J133" s="59"/>
      <c r="K133" s="59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8.0" customHeight="1">
      <c r="A134" s="57"/>
      <c r="B134" s="58"/>
      <c r="C134" s="59"/>
      <c r="D134" s="59"/>
      <c r="E134" s="59"/>
      <c r="F134" s="59"/>
      <c r="G134" s="59"/>
      <c r="H134" s="59"/>
      <c r="I134" s="59"/>
      <c r="J134" s="59"/>
      <c r="K134" s="59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8.0" customHeight="1">
      <c r="A135" s="57"/>
      <c r="B135" s="58"/>
      <c r="C135" s="59"/>
      <c r="D135" s="59"/>
      <c r="E135" s="59"/>
      <c r="F135" s="59"/>
      <c r="G135" s="59"/>
      <c r="H135" s="59"/>
      <c r="I135" s="59"/>
      <c r="J135" s="59"/>
      <c r="K135" s="59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8.0" customHeight="1">
      <c r="A136" s="45"/>
      <c r="B136" s="46"/>
      <c r="C136" s="47"/>
      <c r="D136" s="47"/>
      <c r="E136" s="47"/>
      <c r="F136" s="47"/>
      <c r="G136" s="47"/>
      <c r="H136" s="47"/>
      <c r="I136" s="47"/>
      <c r="J136" s="47"/>
      <c r="K136" s="4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8.0" customHeight="1">
      <c r="A137" s="40"/>
      <c r="B137" s="41"/>
      <c r="C137" s="61" t="s">
        <v>57</v>
      </c>
      <c r="D137" s="42" t="s">
        <v>26</v>
      </c>
      <c r="E137" s="42" t="s">
        <v>30</v>
      </c>
      <c r="F137" s="42" t="s">
        <v>31</v>
      </c>
      <c r="G137" s="52">
        <f>I137-H137</f>
        <v>961.9047619</v>
      </c>
      <c r="H137" s="52">
        <f>I137/1.05*0.05</f>
        <v>48.0952381</v>
      </c>
      <c r="I137" s="52">
        <v>1010.0</v>
      </c>
      <c r="J137" s="44"/>
      <c r="K137" s="55">
        <f>J137*I137</f>
        <v>0</v>
      </c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8.0" customHeight="1">
      <c r="A138" s="57"/>
      <c r="B138" s="58"/>
      <c r="C138" s="59"/>
      <c r="D138" s="59"/>
      <c r="E138" s="59"/>
      <c r="F138" s="59"/>
      <c r="G138" s="59"/>
      <c r="H138" s="59"/>
      <c r="I138" s="59"/>
      <c r="J138" s="59"/>
      <c r="K138" s="59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8.0" customHeight="1">
      <c r="A139" s="57"/>
      <c r="B139" s="58"/>
      <c r="C139" s="59"/>
      <c r="D139" s="59"/>
      <c r="E139" s="59"/>
      <c r="F139" s="59"/>
      <c r="G139" s="59"/>
      <c r="H139" s="59"/>
      <c r="I139" s="59"/>
      <c r="J139" s="59"/>
      <c r="K139" s="59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8.0" customHeight="1">
      <c r="A140" s="57"/>
      <c r="B140" s="58"/>
      <c r="C140" s="59"/>
      <c r="D140" s="59"/>
      <c r="E140" s="59"/>
      <c r="F140" s="59"/>
      <c r="G140" s="59"/>
      <c r="H140" s="59"/>
      <c r="I140" s="59"/>
      <c r="J140" s="59"/>
      <c r="K140" s="59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8.0" customHeight="1">
      <c r="A141" s="57"/>
      <c r="B141" s="58"/>
      <c r="C141" s="59"/>
      <c r="D141" s="59"/>
      <c r="E141" s="59"/>
      <c r="F141" s="59"/>
      <c r="G141" s="59"/>
      <c r="H141" s="59"/>
      <c r="I141" s="59"/>
      <c r="J141" s="59"/>
      <c r="K141" s="59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8.0" customHeight="1">
      <c r="A142" s="57"/>
      <c r="B142" s="58"/>
      <c r="C142" s="59"/>
      <c r="D142" s="59"/>
      <c r="E142" s="59"/>
      <c r="F142" s="59"/>
      <c r="G142" s="59"/>
      <c r="H142" s="59"/>
      <c r="I142" s="59"/>
      <c r="J142" s="59"/>
      <c r="K142" s="59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8.0" customHeight="1">
      <c r="A143" s="45"/>
      <c r="B143" s="46"/>
      <c r="C143" s="47"/>
      <c r="D143" s="47"/>
      <c r="E143" s="47"/>
      <c r="F143" s="47"/>
      <c r="G143" s="47"/>
      <c r="H143" s="47"/>
      <c r="I143" s="47"/>
      <c r="J143" s="47"/>
      <c r="K143" s="4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8.0" customHeight="1">
      <c r="A144" s="40"/>
      <c r="B144" s="41"/>
      <c r="C144" s="61" t="s">
        <v>58</v>
      </c>
      <c r="D144" s="42" t="s">
        <v>26</v>
      </c>
      <c r="E144" s="42" t="s">
        <v>30</v>
      </c>
      <c r="F144" s="42" t="s">
        <v>31</v>
      </c>
      <c r="G144" s="52">
        <f>I144-H144</f>
        <v>961.9047619</v>
      </c>
      <c r="H144" s="52">
        <f>I144/1.05*0.05</f>
        <v>48.0952381</v>
      </c>
      <c r="I144" s="52">
        <v>1010.0</v>
      </c>
      <c r="J144" s="44"/>
      <c r="K144" s="55">
        <f>J144*I144</f>
        <v>0</v>
      </c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8.0" customHeight="1">
      <c r="A145" s="57"/>
      <c r="B145" s="58"/>
      <c r="C145" s="59"/>
      <c r="D145" s="59"/>
      <c r="E145" s="59"/>
      <c r="F145" s="59"/>
      <c r="G145" s="59"/>
      <c r="H145" s="59"/>
      <c r="I145" s="59"/>
      <c r="J145" s="59"/>
      <c r="K145" s="59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8.0" customHeight="1">
      <c r="A146" s="57"/>
      <c r="B146" s="58"/>
      <c r="C146" s="59"/>
      <c r="D146" s="59"/>
      <c r="E146" s="59"/>
      <c r="F146" s="59"/>
      <c r="G146" s="59"/>
      <c r="H146" s="59"/>
      <c r="I146" s="59"/>
      <c r="J146" s="59"/>
      <c r="K146" s="59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8.0" customHeight="1">
      <c r="A147" s="57"/>
      <c r="B147" s="58"/>
      <c r="C147" s="59"/>
      <c r="D147" s="59"/>
      <c r="E147" s="59"/>
      <c r="F147" s="59"/>
      <c r="G147" s="59"/>
      <c r="H147" s="59"/>
      <c r="I147" s="59"/>
      <c r="J147" s="59"/>
      <c r="K147" s="59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8.0" customHeight="1">
      <c r="A148" s="57"/>
      <c r="B148" s="58"/>
      <c r="C148" s="59"/>
      <c r="D148" s="59"/>
      <c r="E148" s="59"/>
      <c r="F148" s="59"/>
      <c r="G148" s="59"/>
      <c r="H148" s="59"/>
      <c r="I148" s="59"/>
      <c r="J148" s="59"/>
      <c r="K148" s="59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8.0" customHeight="1">
      <c r="A149" s="57"/>
      <c r="B149" s="58"/>
      <c r="C149" s="59"/>
      <c r="D149" s="59"/>
      <c r="E149" s="59"/>
      <c r="F149" s="59"/>
      <c r="G149" s="59"/>
      <c r="H149" s="59"/>
      <c r="I149" s="59"/>
      <c r="J149" s="59"/>
      <c r="K149" s="59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8.0" customHeight="1">
      <c r="A150" s="45"/>
      <c r="B150" s="46"/>
      <c r="C150" s="47"/>
      <c r="D150" s="47"/>
      <c r="E150" s="47"/>
      <c r="F150" s="47"/>
      <c r="G150" s="47"/>
      <c r="H150" s="47"/>
      <c r="I150" s="47"/>
      <c r="J150" s="47"/>
      <c r="K150" s="4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8.0" customHeight="1">
      <c r="A151" s="40"/>
      <c r="B151" s="41"/>
      <c r="C151" s="61" t="s">
        <v>59</v>
      </c>
      <c r="D151" s="42" t="s">
        <v>23</v>
      </c>
      <c r="E151" s="42" t="s">
        <v>25</v>
      </c>
      <c r="F151" s="42" t="s">
        <v>31</v>
      </c>
      <c r="G151" s="52">
        <f>I151-H151</f>
        <v>961.9047619</v>
      </c>
      <c r="H151" s="52">
        <f>I151/1.05*0.05</f>
        <v>48.0952381</v>
      </c>
      <c r="I151" s="52">
        <v>1010.0</v>
      </c>
      <c r="J151" s="44"/>
      <c r="K151" s="55">
        <f>J151*I151</f>
        <v>0</v>
      </c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8.0" customHeight="1">
      <c r="A152" s="57"/>
      <c r="B152" s="58"/>
      <c r="C152" s="59"/>
      <c r="D152" s="59"/>
      <c r="E152" s="59"/>
      <c r="F152" s="59"/>
      <c r="G152" s="59"/>
      <c r="H152" s="59"/>
      <c r="I152" s="59"/>
      <c r="J152" s="59"/>
      <c r="K152" s="59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8.0" customHeight="1">
      <c r="A153" s="57"/>
      <c r="B153" s="58"/>
      <c r="C153" s="59"/>
      <c r="D153" s="59"/>
      <c r="E153" s="59"/>
      <c r="F153" s="59"/>
      <c r="G153" s="59"/>
      <c r="H153" s="59"/>
      <c r="I153" s="59"/>
      <c r="J153" s="59"/>
      <c r="K153" s="59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8.0" customHeight="1">
      <c r="A154" s="57"/>
      <c r="B154" s="58"/>
      <c r="C154" s="59"/>
      <c r="D154" s="59"/>
      <c r="E154" s="59"/>
      <c r="F154" s="59"/>
      <c r="G154" s="59"/>
      <c r="H154" s="59"/>
      <c r="I154" s="59"/>
      <c r="J154" s="59"/>
      <c r="K154" s="59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8.0" customHeight="1">
      <c r="A155" s="57"/>
      <c r="B155" s="58"/>
      <c r="C155" s="59"/>
      <c r="D155" s="59"/>
      <c r="E155" s="59"/>
      <c r="F155" s="59"/>
      <c r="G155" s="59"/>
      <c r="H155" s="59"/>
      <c r="I155" s="59"/>
      <c r="J155" s="59"/>
      <c r="K155" s="59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8.0" customHeight="1">
      <c r="A156" s="57"/>
      <c r="B156" s="58"/>
      <c r="C156" s="59"/>
      <c r="D156" s="59"/>
      <c r="E156" s="59"/>
      <c r="F156" s="59"/>
      <c r="G156" s="59"/>
      <c r="H156" s="59"/>
      <c r="I156" s="59"/>
      <c r="J156" s="59"/>
      <c r="K156" s="59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8.0" customHeight="1">
      <c r="A157" s="45"/>
      <c r="B157" s="46"/>
      <c r="C157" s="47"/>
      <c r="D157" s="47"/>
      <c r="E157" s="47"/>
      <c r="F157" s="47"/>
      <c r="G157" s="47"/>
      <c r="H157" s="47"/>
      <c r="I157" s="47"/>
      <c r="J157" s="47"/>
      <c r="K157" s="4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8.0" customHeight="1">
      <c r="A158" s="40"/>
      <c r="B158" s="41"/>
      <c r="C158" s="61" t="s">
        <v>60</v>
      </c>
      <c r="D158" s="42" t="s">
        <v>26</v>
      </c>
      <c r="E158" s="42" t="s">
        <v>30</v>
      </c>
      <c r="F158" s="42" t="s">
        <v>31</v>
      </c>
      <c r="G158" s="52">
        <f>I158-H158</f>
        <v>961.9047619</v>
      </c>
      <c r="H158" s="52">
        <f>I158/1.05*0.05</f>
        <v>48.0952381</v>
      </c>
      <c r="I158" s="52">
        <v>1010.0</v>
      </c>
      <c r="J158" s="44"/>
      <c r="K158" s="55">
        <f>J158*I158</f>
        <v>0</v>
      </c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8.0" customHeight="1">
      <c r="A159" s="57"/>
      <c r="B159" s="58"/>
      <c r="C159" s="59"/>
      <c r="D159" s="59"/>
      <c r="E159" s="59"/>
      <c r="F159" s="59"/>
      <c r="G159" s="59"/>
      <c r="H159" s="59"/>
      <c r="I159" s="59"/>
      <c r="J159" s="59"/>
      <c r="K159" s="59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8.0" customHeight="1">
      <c r="A160" s="57"/>
      <c r="B160" s="58"/>
      <c r="C160" s="59"/>
      <c r="D160" s="59"/>
      <c r="E160" s="59"/>
      <c r="F160" s="59"/>
      <c r="G160" s="59"/>
      <c r="H160" s="59"/>
      <c r="I160" s="59"/>
      <c r="J160" s="59"/>
      <c r="K160" s="59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8.0" customHeight="1">
      <c r="A161" s="57"/>
      <c r="B161" s="58"/>
      <c r="C161" s="59"/>
      <c r="D161" s="59"/>
      <c r="E161" s="59"/>
      <c r="F161" s="59"/>
      <c r="G161" s="59"/>
      <c r="H161" s="59"/>
      <c r="I161" s="59"/>
      <c r="J161" s="59"/>
      <c r="K161" s="59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8.0" customHeight="1">
      <c r="A162" s="57"/>
      <c r="B162" s="58"/>
      <c r="C162" s="59"/>
      <c r="D162" s="59"/>
      <c r="E162" s="59"/>
      <c r="F162" s="59"/>
      <c r="G162" s="59"/>
      <c r="H162" s="59"/>
      <c r="I162" s="59"/>
      <c r="J162" s="59"/>
      <c r="K162" s="59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8.0" customHeight="1">
      <c r="A163" s="57"/>
      <c r="B163" s="58"/>
      <c r="C163" s="59"/>
      <c r="D163" s="59"/>
      <c r="E163" s="59"/>
      <c r="F163" s="59"/>
      <c r="G163" s="59"/>
      <c r="H163" s="59"/>
      <c r="I163" s="59"/>
      <c r="J163" s="59"/>
      <c r="K163" s="59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8.0" customHeight="1">
      <c r="A164" s="45"/>
      <c r="B164" s="46"/>
      <c r="C164" s="47"/>
      <c r="D164" s="47"/>
      <c r="E164" s="47"/>
      <c r="F164" s="47"/>
      <c r="G164" s="47"/>
      <c r="H164" s="47"/>
      <c r="I164" s="47"/>
      <c r="J164" s="47"/>
      <c r="K164" s="4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8.0" hidden="1" customHeight="1">
      <c r="A165" s="40"/>
      <c r="B165" s="41"/>
      <c r="C165" s="61" t="s">
        <v>61</v>
      </c>
      <c r="D165" s="42" t="s">
        <v>26</v>
      </c>
      <c r="E165" s="42" t="s">
        <v>30</v>
      </c>
      <c r="F165" s="42" t="s">
        <v>31</v>
      </c>
      <c r="G165" s="52">
        <f>I165-H165</f>
        <v>961.9047619</v>
      </c>
      <c r="H165" s="52">
        <f>I165/1.05*0.05</f>
        <v>48.0952381</v>
      </c>
      <c r="I165" s="52">
        <v>1010.0</v>
      </c>
      <c r="J165" s="44"/>
      <c r="K165" s="55">
        <f>J165*I165</f>
        <v>0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8.0" hidden="1" customHeight="1">
      <c r="A166" s="57"/>
      <c r="B166" s="58"/>
      <c r="C166" s="59"/>
      <c r="D166" s="59"/>
      <c r="E166" s="59"/>
      <c r="F166" s="59"/>
      <c r="G166" s="59"/>
      <c r="H166" s="59"/>
      <c r="I166" s="59"/>
      <c r="J166" s="59"/>
      <c r="K166" s="59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8.0" hidden="1" customHeight="1">
      <c r="A167" s="57"/>
      <c r="B167" s="58"/>
      <c r="C167" s="59"/>
      <c r="D167" s="59"/>
      <c r="E167" s="59"/>
      <c r="F167" s="59"/>
      <c r="G167" s="59"/>
      <c r="H167" s="59"/>
      <c r="I167" s="59"/>
      <c r="J167" s="59"/>
      <c r="K167" s="59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8.0" hidden="1" customHeight="1">
      <c r="A168" s="57"/>
      <c r="B168" s="58"/>
      <c r="C168" s="59"/>
      <c r="D168" s="59"/>
      <c r="E168" s="59"/>
      <c r="F168" s="59"/>
      <c r="G168" s="59"/>
      <c r="H168" s="59"/>
      <c r="I168" s="59"/>
      <c r="J168" s="59"/>
      <c r="K168" s="59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8.0" hidden="1" customHeight="1">
      <c r="A169" s="57"/>
      <c r="B169" s="58"/>
      <c r="C169" s="59"/>
      <c r="D169" s="59"/>
      <c r="E169" s="59"/>
      <c r="F169" s="59"/>
      <c r="G169" s="59"/>
      <c r="H169" s="59"/>
      <c r="I169" s="59"/>
      <c r="J169" s="59"/>
      <c r="K169" s="59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8.0" hidden="1" customHeight="1">
      <c r="A170" s="57"/>
      <c r="B170" s="58"/>
      <c r="C170" s="59"/>
      <c r="D170" s="59"/>
      <c r="E170" s="59"/>
      <c r="F170" s="59"/>
      <c r="G170" s="59"/>
      <c r="H170" s="59"/>
      <c r="I170" s="59"/>
      <c r="J170" s="59"/>
      <c r="K170" s="59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8.0" hidden="1" customHeight="1">
      <c r="A171" s="45"/>
      <c r="B171" s="46"/>
      <c r="C171" s="47"/>
      <c r="D171" s="47"/>
      <c r="E171" s="47"/>
      <c r="F171" s="47"/>
      <c r="G171" s="47"/>
      <c r="H171" s="47"/>
      <c r="I171" s="47"/>
      <c r="J171" s="47"/>
      <c r="K171" s="4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8.0" customHeight="1">
      <c r="A172" s="6"/>
      <c r="B172" s="6"/>
      <c r="C172" s="6"/>
      <c r="D172" s="6"/>
      <c r="E172" s="6"/>
      <c r="F172" s="6"/>
      <c r="G172" s="7"/>
      <c r="H172" s="7"/>
      <c r="I172" s="7"/>
      <c r="J172" s="7">
        <f>SUM(J11:J171)</f>
        <v>0</v>
      </c>
      <c r="K172" s="64">
        <f>IFS(J172&gt;499,M2*0.8,J172&gt;99,M2*0.85,J172&gt;49,M2*0.9,1,M2)</f>
        <v>0</v>
      </c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8.0" customHeight="1">
      <c r="A173" s="6"/>
      <c r="B173" s="6"/>
      <c r="C173" s="6"/>
      <c r="D173" s="6"/>
      <c r="E173" s="6"/>
      <c r="F173" s="6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8.0" customHeight="1">
      <c r="A174" s="6"/>
      <c r="B174" s="6"/>
      <c r="C174" s="6"/>
      <c r="D174" s="6"/>
      <c r="E174" s="6"/>
      <c r="F174" s="6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8.0" customHeight="1">
      <c r="A175" s="6"/>
      <c r="B175" s="6"/>
      <c r="C175" s="6"/>
      <c r="D175" s="6"/>
      <c r="E175" s="6"/>
      <c r="F175" s="6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8.0" customHeight="1">
      <c r="A176" s="6"/>
      <c r="B176" s="6"/>
      <c r="C176" s="6"/>
      <c r="D176" s="6"/>
      <c r="E176" s="6"/>
      <c r="F176" s="6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8.0" customHeight="1">
      <c r="A177" s="6"/>
      <c r="B177" s="6"/>
      <c r="C177" s="6"/>
      <c r="D177" s="6"/>
      <c r="E177" s="6"/>
      <c r="F177" s="6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8.0" customHeight="1">
      <c r="A178" s="6"/>
      <c r="B178" s="6"/>
      <c r="C178" s="6"/>
      <c r="D178" s="6"/>
      <c r="E178" s="6"/>
      <c r="F178" s="6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8.0" customHeight="1">
      <c r="A179" s="6"/>
      <c r="B179" s="6"/>
      <c r="C179" s="6"/>
      <c r="D179" s="6"/>
      <c r="E179" s="6"/>
      <c r="F179" s="6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8.0" customHeight="1">
      <c r="A180" s="6"/>
      <c r="B180" s="6"/>
      <c r="C180" s="6"/>
      <c r="D180" s="6"/>
      <c r="E180" s="6"/>
      <c r="F180" s="6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8.0" customHeight="1">
      <c r="A181" s="6"/>
      <c r="B181" s="6"/>
      <c r="C181" s="6"/>
      <c r="D181" s="6"/>
      <c r="E181" s="6"/>
      <c r="F181" s="6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8.0" customHeight="1">
      <c r="A182" s="6"/>
      <c r="B182" s="6"/>
      <c r="C182" s="6"/>
      <c r="D182" s="6"/>
      <c r="E182" s="6"/>
      <c r="F182" s="6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8.0" customHeight="1">
      <c r="A183" s="6"/>
      <c r="B183" s="6"/>
      <c r="C183" s="6"/>
      <c r="D183" s="6"/>
      <c r="E183" s="6"/>
      <c r="F183" s="6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8.0" customHeight="1">
      <c r="A184" s="6"/>
      <c r="B184" s="6"/>
      <c r="C184" s="6"/>
      <c r="D184" s="6"/>
      <c r="E184" s="6"/>
      <c r="F184" s="6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8.0" customHeight="1">
      <c r="A185" s="6"/>
      <c r="B185" s="6"/>
      <c r="C185" s="6"/>
      <c r="D185" s="6"/>
      <c r="E185" s="6"/>
      <c r="F185" s="6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8.0" customHeight="1">
      <c r="A186" s="6"/>
      <c r="B186" s="6"/>
      <c r="C186" s="6"/>
      <c r="D186" s="6"/>
      <c r="E186" s="6"/>
      <c r="F186" s="6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8.0" customHeight="1">
      <c r="A187" s="6"/>
      <c r="B187" s="6"/>
      <c r="C187" s="6"/>
      <c r="D187" s="6"/>
      <c r="E187" s="6"/>
      <c r="F187" s="6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8.0" customHeight="1">
      <c r="A188" s="6"/>
      <c r="B188" s="6"/>
      <c r="C188" s="6"/>
      <c r="D188" s="6"/>
      <c r="E188" s="6"/>
      <c r="F188" s="6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8.0" customHeight="1">
      <c r="A189" s="6"/>
      <c r="B189" s="6"/>
      <c r="C189" s="6"/>
      <c r="D189" s="6"/>
      <c r="E189" s="6"/>
      <c r="F189" s="6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8.0" customHeight="1">
      <c r="A190" s="6"/>
      <c r="B190" s="6"/>
      <c r="C190" s="6"/>
      <c r="D190" s="6"/>
      <c r="E190" s="6"/>
      <c r="F190" s="6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8.0" customHeight="1">
      <c r="A191" s="6"/>
      <c r="B191" s="6"/>
      <c r="C191" s="6"/>
      <c r="D191" s="6"/>
      <c r="E191" s="6"/>
      <c r="F191" s="6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8.0" customHeight="1">
      <c r="A192" s="6"/>
      <c r="B192" s="6"/>
      <c r="C192" s="6"/>
      <c r="D192" s="6"/>
      <c r="E192" s="6"/>
      <c r="F192" s="6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8.0" customHeight="1">
      <c r="A193" s="6"/>
      <c r="B193" s="6"/>
      <c r="C193" s="6"/>
      <c r="D193" s="6"/>
      <c r="E193" s="6"/>
      <c r="F193" s="6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8.0" customHeight="1">
      <c r="A194" s="6"/>
      <c r="B194" s="6"/>
      <c r="C194" s="6"/>
      <c r="D194" s="6"/>
      <c r="E194" s="6"/>
      <c r="F194" s="6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8.0" customHeight="1">
      <c r="A195" s="6"/>
      <c r="B195" s="6"/>
      <c r="C195" s="6"/>
      <c r="D195" s="6"/>
      <c r="E195" s="6"/>
      <c r="F195" s="6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8.0" customHeight="1">
      <c r="A196" s="6"/>
      <c r="B196" s="6"/>
      <c r="C196" s="6"/>
      <c r="D196" s="6"/>
      <c r="E196" s="6"/>
      <c r="F196" s="6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8.0" customHeight="1">
      <c r="A197" s="6"/>
      <c r="B197" s="6"/>
      <c r="C197" s="6"/>
      <c r="D197" s="6"/>
      <c r="E197" s="6"/>
      <c r="F197" s="6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8.0" customHeight="1">
      <c r="A198" s="6"/>
      <c r="B198" s="6"/>
      <c r="C198" s="6"/>
      <c r="D198" s="6"/>
      <c r="E198" s="6"/>
      <c r="F198" s="6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8.0" customHeight="1">
      <c r="A199" s="6"/>
      <c r="B199" s="6"/>
      <c r="C199" s="6"/>
      <c r="D199" s="6"/>
      <c r="E199" s="6"/>
      <c r="F199" s="6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8.0" customHeight="1">
      <c r="A200" s="6"/>
      <c r="B200" s="6"/>
      <c r="C200" s="6"/>
      <c r="D200" s="6"/>
      <c r="E200" s="6"/>
      <c r="F200" s="6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8.0" customHeight="1">
      <c r="A201" s="6"/>
      <c r="B201" s="6"/>
      <c r="C201" s="6"/>
      <c r="D201" s="6"/>
      <c r="E201" s="6"/>
      <c r="F201" s="6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8.0" customHeight="1">
      <c r="A202" s="6"/>
      <c r="B202" s="6"/>
      <c r="C202" s="6"/>
      <c r="D202" s="6"/>
      <c r="E202" s="6"/>
      <c r="F202" s="6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8.0" customHeight="1">
      <c r="A203" s="6"/>
      <c r="B203" s="6"/>
      <c r="C203" s="6"/>
      <c r="D203" s="6"/>
      <c r="E203" s="6"/>
      <c r="F203" s="6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8.0" customHeight="1">
      <c r="A204" s="6"/>
      <c r="B204" s="6"/>
      <c r="C204" s="6"/>
      <c r="D204" s="6"/>
      <c r="E204" s="6"/>
      <c r="F204" s="6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8.0" customHeight="1">
      <c r="A205" s="6"/>
      <c r="B205" s="6"/>
      <c r="C205" s="6"/>
      <c r="D205" s="6"/>
      <c r="E205" s="6"/>
      <c r="F205" s="6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8.0" customHeight="1">
      <c r="A206" s="6"/>
      <c r="B206" s="6"/>
      <c r="C206" s="6"/>
      <c r="D206" s="6"/>
      <c r="E206" s="6"/>
      <c r="F206" s="6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8.0" customHeight="1">
      <c r="A207" s="6"/>
      <c r="B207" s="6"/>
      <c r="C207" s="6"/>
      <c r="D207" s="6"/>
      <c r="E207" s="6"/>
      <c r="F207" s="6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8.0" customHeight="1">
      <c r="A208" s="6"/>
      <c r="B208" s="6"/>
      <c r="C208" s="6"/>
      <c r="D208" s="6"/>
      <c r="E208" s="6"/>
      <c r="F208" s="6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8.0" customHeight="1">
      <c r="A209" s="6"/>
      <c r="B209" s="6"/>
      <c r="C209" s="6"/>
      <c r="D209" s="6"/>
      <c r="E209" s="6"/>
      <c r="F209" s="6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8.0" customHeight="1">
      <c r="A210" s="6"/>
      <c r="B210" s="6"/>
      <c r="C210" s="6"/>
      <c r="D210" s="6"/>
      <c r="E210" s="6"/>
      <c r="F210" s="6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8.0" customHeight="1">
      <c r="A211" s="6"/>
      <c r="B211" s="6"/>
      <c r="C211" s="6"/>
      <c r="D211" s="6"/>
      <c r="E211" s="6"/>
      <c r="F211" s="6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8.0" customHeight="1">
      <c r="A212" s="6"/>
      <c r="B212" s="6"/>
      <c r="C212" s="6"/>
      <c r="D212" s="6"/>
      <c r="E212" s="6"/>
      <c r="F212" s="6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8.0" customHeight="1">
      <c r="A213" s="6"/>
      <c r="B213" s="6"/>
      <c r="C213" s="6"/>
      <c r="D213" s="6"/>
      <c r="E213" s="6"/>
      <c r="F213" s="6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8.0" customHeight="1">
      <c r="A214" s="6"/>
      <c r="B214" s="6"/>
      <c r="C214" s="6"/>
      <c r="D214" s="6"/>
      <c r="E214" s="6"/>
      <c r="F214" s="6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8.0" customHeight="1">
      <c r="A215" s="6"/>
      <c r="B215" s="6"/>
      <c r="C215" s="6"/>
      <c r="D215" s="6"/>
      <c r="E215" s="6"/>
      <c r="F215" s="6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8.0" customHeight="1">
      <c r="A216" s="6"/>
      <c r="B216" s="6"/>
      <c r="C216" s="6"/>
      <c r="D216" s="6"/>
      <c r="E216" s="6"/>
      <c r="F216" s="6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8.0" customHeight="1">
      <c r="A217" s="6"/>
      <c r="B217" s="6"/>
      <c r="C217" s="6"/>
      <c r="D217" s="6"/>
      <c r="E217" s="6"/>
      <c r="F217" s="6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8.0" customHeight="1">
      <c r="A218" s="6"/>
      <c r="B218" s="6"/>
      <c r="C218" s="6"/>
      <c r="D218" s="6"/>
      <c r="E218" s="6"/>
      <c r="F218" s="6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8.0" customHeight="1">
      <c r="A219" s="6"/>
      <c r="B219" s="6"/>
      <c r="C219" s="6"/>
      <c r="D219" s="6"/>
      <c r="E219" s="6"/>
      <c r="F219" s="6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8.0" customHeight="1">
      <c r="A220" s="6"/>
      <c r="B220" s="6"/>
      <c r="C220" s="6"/>
      <c r="D220" s="6"/>
      <c r="E220" s="6"/>
      <c r="F220" s="6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18.0" customHeight="1">
      <c r="A221" s="6"/>
      <c r="B221" s="6"/>
      <c r="C221" s="6"/>
      <c r="D221" s="6"/>
      <c r="E221" s="6"/>
      <c r="F221" s="6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18.0" customHeight="1">
      <c r="A222" s="6"/>
      <c r="B222" s="6"/>
      <c r="C222" s="6"/>
      <c r="D222" s="6"/>
      <c r="E222" s="6"/>
      <c r="F222" s="6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18.0" customHeight="1">
      <c r="A223" s="6"/>
      <c r="B223" s="6"/>
      <c r="C223" s="6"/>
      <c r="D223" s="6"/>
      <c r="E223" s="6"/>
      <c r="F223" s="6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18.0" customHeight="1">
      <c r="A224" s="6"/>
      <c r="B224" s="6"/>
      <c r="C224" s="6"/>
      <c r="D224" s="6"/>
      <c r="E224" s="6"/>
      <c r="F224" s="6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18.0" customHeight="1">
      <c r="A225" s="6"/>
      <c r="B225" s="6"/>
      <c r="C225" s="6"/>
      <c r="D225" s="6"/>
      <c r="E225" s="6"/>
      <c r="F225" s="6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18.0" customHeight="1">
      <c r="A226" s="6"/>
      <c r="B226" s="6"/>
      <c r="C226" s="6"/>
      <c r="D226" s="6"/>
      <c r="E226" s="6"/>
      <c r="F226" s="6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18.0" customHeight="1">
      <c r="A227" s="6"/>
      <c r="B227" s="6"/>
      <c r="C227" s="6"/>
      <c r="D227" s="6"/>
      <c r="E227" s="6"/>
      <c r="F227" s="6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18.0" customHeight="1">
      <c r="A228" s="6"/>
      <c r="B228" s="6"/>
      <c r="C228" s="6"/>
      <c r="D228" s="6"/>
      <c r="E228" s="6"/>
      <c r="F228" s="6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18.0" customHeight="1">
      <c r="A229" s="6"/>
      <c r="B229" s="6"/>
      <c r="C229" s="6"/>
      <c r="D229" s="6"/>
      <c r="E229" s="6"/>
      <c r="F229" s="6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18.0" customHeight="1">
      <c r="A230" s="6"/>
      <c r="B230" s="6"/>
      <c r="C230" s="6"/>
      <c r="D230" s="6"/>
      <c r="E230" s="6"/>
      <c r="F230" s="6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18.0" customHeight="1">
      <c r="A231" s="6"/>
      <c r="B231" s="6"/>
      <c r="C231" s="6"/>
      <c r="D231" s="6"/>
      <c r="E231" s="6"/>
      <c r="F231" s="6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18.0" customHeight="1">
      <c r="A232" s="6"/>
      <c r="B232" s="6"/>
      <c r="C232" s="6"/>
      <c r="D232" s="6"/>
      <c r="E232" s="6"/>
      <c r="F232" s="6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18.0" customHeight="1">
      <c r="A233" s="6"/>
      <c r="B233" s="6"/>
      <c r="C233" s="6"/>
      <c r="D233" s="6"/>
      <c r="E233" s="6"/>
      <c r="F233" s="6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18.0" customHeight="1">
      <c r="A234" s="6"/>
      <c r="B234" s="6"/>
      <c r="C234" s="6"/>
      <c r="D234" s="6"/>
      <c r="E234" s="6"/>
      <c r="F234" s="6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18.0" customHeight="1">
      <c r="A235" s="6"/>
      <c r="B235" s="6"/>
      <c r="C235" s="6"/>
      <c r="D235" s="6"/>
      <c r="E235" s="6"/>
      <c r="F235" s="6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18.0" customHeight="1">
      <c r="A236" s="6"/>
      <c r="B236" s="6"/>
      <c r="C236" s="6"/>
      <c r="D236" s="6"/>
      <c r="E236" s="6"/>
      <c r="F236" s="6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18.0" customHeight="1">
      <c r="A237" s="6"/>
      <c r="B237" s="6"/>
      <c r="C237" s="6"/>
      <c r="D237" s="6"/>
      <c r="E237" s="6"/>
      <c r="F237" s="6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18.0" customHeight="1">
      <c r="A238" s="6"/>
      <c r="B238" s="6"/>
      <c r="C238" s="6"/>
      <c r="D238" s="6"/>
      <c r="E238" s="6"/>
      <c r="F238" s="6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18.0" customHeight="1">
      <c r="A239" s="6"/>
      <c r="B239" s="6"/>
      <c r="C239" s="6"/>
      <c r="D239" s="6"/>
      <c r="E239" s="6"/>
      <c r="F239" s="6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18.0" customHeight="1">
      <c r="A240" s="6"/>
      <c r="B240" s="6"/>
      <c r="C240" s="6"/>
      <c r="D240" s="6"/>
      <c r="E240" s="6"/>
      <c r="F240" s="6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18.0" customHeight="1">
      <c r="A241" s="6"/>
      <c r="B241" s="6"/>
      <c r="C241" s="6"/>
      <c r="D241" s="6"/>
      <c r="E241" s="6"/>
      <c r="F241" s="6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18.0" customHeight="1">
      <c r="A242" s="6"/>
      <c r="B242" s="6"/>
      <c r="C242" s="6"/>
      <c r="D242" s="6"/>
      <c r="E242" s="6"/>
      <c r="F242" s="6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18.0" customHeight="1">
      <c r="A243" s="6"/>
      <c r="B243" s="6"/>
      <c r="C243" s="6"/>
      <c r="D243" s="6"/>
      <c r="E243" s="6"/>
      <c r="F243" s="6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18.0" customHeight="1">
      <c r="A244" s="6"/>
      <c r="B244" s="6"/>
      <c r="C244" s="6"/>
      <c r="D244" s="6"/>
      <c r="E244" s="6"/>
      <c r="F244" s="6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18.0" customHeight="1">
      <c r="A245" s="6"/>
      <c r="B245" s="6"/>
      <c r="C245" s="6"/>
      <c r="D245" s="6"/>
      <c r="E245" s="6"/>
      <c r="F245" s="6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18.0" customHeight="1">
      <c r="A246" s="6"/>
      <c r="B246" s="6"/>
      <c r="C246" s="6"/>
      <c r="D246" s="6"/>
      <c r="E246" s="6"/>
      <c r="F246" s="6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18.0" customHeight="1">
      <c r="A247" s="6"/>
      <c r="B247" s="6"/>
      <c r="C247" s="6"/>
      <c r="D247" s="6"/>
      <c r="E247" s="6"/>
      <c r="F247" s="6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18.0" customHeight="1">
      <c r="A248" s="6"/>
      <c r="B248" s="6"/>
      <c r="C248" s="6"/>
      <c r="D248" s="6"/>
      <c r="E248" s="6"/>
      <c r="F248" s="6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18.0" customHeight="1">
      <c r="A249" s="6"/>
      <c r="B249" s="6"/>
      <c r="C249" s="6"/>
      <c r="D249" s="6"/>
      <c r="E249" s="6"/>
      <c r="F249" s="6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18.0" customHeight="1">
      <c r="A250" s="6"/>
      <c r="B250" s="6"/>
      <c r="C250" s="6"/>
      <c r="D250" s="6"/>
      <c r="E250" s="6"/>
      <c r="F250" s="6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18.0" customHeight="1">
      <c r="A251" s="6"/>
      <c r="B251" s="6"/>
      <c r="C251" s="6"/>
      <c r="D251" s="6"/>
      <c r="E251" s="6"/>
      <c r="F251" s="6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18.0" customHeight="1">
      <c r="A252" s="6"/>
      <c r="B252" s="6"/>
      <c r="C252" s="6"/>
      <c r="D252" s="6"/>
      <c r="E252" s="6"/>
      <c r="F252" s="6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18.0" customHeight="1">
      <c r="A253" s="6"/>
      <c r="B253" s="6"/>
      <c r="C253" s="6"/>
      <c r="D253" s="6"/>
      <c r="E253" s="6"/>
      <c r="F253" s="6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18.0" customHeight="1">
      <c r="A254" s="6"/>
      <c r="B254" s="6"/>
      <c r="C254" s="6"/>
      <c r="D254" s="6"/>
      <c r="E254" s="6"/>
      <c r="F254" s="6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18.0" customHeight="1">
      <c r="A255" s="6"/>
      <c r="B255" s="6"/>
      <c r="C255" s="6"/>
      <c r="D255" s="6"/>
      <c r="E255" s="6"/>
      <c r="F255" s="6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18.0" customHeight="1">
      <c r="A256" s="6"/>
      <c r="B256" s="6"/>
      <c r="C256" s="6"/>
      <c r="D256" s="6"/>
      <c r="E256" s="6"/>
      <c r="F256" s="6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ht="18.0" customHeight="1">
      <c r="A257" s="6"/>
      <c r="B257" s="6"/>
      <c r="C257" s="6"/>
      <c r="D257" s="6"/>
      <c r="E257" s="6"/>
      <c r="F257" s="6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ht="18.0" customHeight="1">
      <c r="A258" s="6"/>
      <c r="B258" s="6"/>
      <c r="C258" s="6"/>
      <c r="D258" s="6"/>
      <c r="E258" s="6"/>
      <c r="F258" s="6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ht="18.0" customHeight="1">
      <c r="A259" s="6"/>
      <c r="B259" s="6"/>
      <c r="C259" s="6"/>
      <c r="D259" s="6"/>
      <c r="E259" s="6"/>
      <c r="F259" s="6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ht="18.0" customHeight="1">
      <c r="A260" s="6"/>
      <c r="B260" s="6"/>
      <c r="C260" s="6"/>
      <c r="D260" s="6"/>
      <c r="E260" s="6"/>
      <c r="F260" s="6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ht="18.0" customHeight="1">
      <c r="A261" s="6"/>
      <c r="B261" s="6"/>
      <c r="C261" s="6"/>
      <c r="D261" s="6"/>
      <c r="E261" s="6"/>
      <c r="F261" s="6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ht="18.0" customHeight="1">
      <c r="A262" s="6"/>
      <c r="B262" s="6"/>
      <c r="C262" s="6"/>
      <c r="D262" s="6"/>
      <c r="E262" s="6"/>
      <c r="F262" s="6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ht="18.0" customHeight="1">
      <c r="A263" s="6"/>
      <c r="B263" s="6"/>
      <c r="C263" s="6"/>
      <c r="D263" s="6"/>
      <c r="E263" s="6"/>
      <c r="F263" s="6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ht="18.0" customHeight="1">
      <c r="A264" s="6"/>
      <c r="B264" s="6"/>
      <c r="C264" s="6"/>
      <c r="D264" s="6"/>
      <c r="E264" s="6"/>
      <c r="F264" s="6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ht="18.0" customHeight="1">
      <c r="A265" s="6"/>
      <c r="B265" s="6"/>
      <c r="C265" s="6"/>
      <c r="D265" s="6"/>
      <c r="E265" s="6"/>
      <c r="F265" s="6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ht="18.0" customHeight="1">
      <c r="A266" s="6"/>
      <c r="B266" s="6"/>
      <c r="C266" s="6"/>
      <c r="D266" s="6"/>
      <c r="E266" s="6"/>
      <c r="F266" s="6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ht="18.0" customHeight="1">
      <c r="A267" s="6"/>
      <c r="B267" s="6"/>
      <c r="C267" s="6"/>
      <c r="D267" s="6"/>
      <c r="E267" s="6"/>
      <c r="F267" s="6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ht="18.0" customHeight="1">
      <c r="A268" s="6"/>
      <c r="B268" s="6"/>
      <c r="C268" s="6"/>
      <c r="D268" s="6"/>
      <c r="E268" s="6"/>
      <c r="F268" s="6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ht="18.0" customHeight="1">
      <c r="A269" s="6"/>
      <c r="B269" s="6"/>
      <c r="C269" s="6"/>
      <c r="D269" s="6"/>
      <c r="E269" s="6"/>
      <c r="F269" s="6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ht="18.0" customHeight="1">
      <c r="A270" s="6"/>
      <c r="B270" s="6"/>
      <c r="C270" s="6"/>
      <c r="D270" s="6"/>
      <c r="E270" s="6"/>
      <c r="F270" s="6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ht="18.0" customHeight="1">
      <c r="A271" s="6"/>
      <c r="B271" s="6"/>
      <c r="C271" s="6"/>
      <c r="D271" s="6"/>
      <c r="E271" s="6"/>
      <c r="F271" s="6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ht="18.0" customHeight="1">
      <c r="A272" s="6"/>
      <c r="B272" s="6"/>
      <c r="C272" s="6"/>
      <c r="D272" s="6"/>
      <c r="E272" s="6"/>
      <c r="F272" s="6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ht="18.0" customHeight="1">
      <c r="A273" s="6"/>
      <c r="B273" s="6"/>
      <c r="C273" s="6"/>
      <c r="D273" s="6"/>
      <c r="E273" s="6"/>
      <c r="F273" s="6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ht="18.0" customHeight="1">
      <c r="A274" s="6"/>
      <c r="B274" s="6"/>
      <c r="C274" s="6"/>
      <c r="D274" s="6"/>
      <c r="E274" s="6"/>
      <c r="F274" s="6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ht="18.0" customHeight="1">
      <c r="A275" s="6"/>
      <c r="B275" s="6"/>
      <c r="C275" s="6"/>
      <c r="D275" s="6"/>
      <c r="E275" s="6"/>
      <c r="F275" s="6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ht="18.0" customHeight="1">
      <c r="A276" s="6"/>
      <c r="B276" s="6"/>
      <c r="C276" s="6"/>
      <c r="D276" s="6"/>
      <c r="E276" s="6"/>
      <c r="F276" s="6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ht="18.0" customHeight="1">
      <c r="A277" s="6"/>
      <c r="B277" s="6"/>
      <c r="C277" s="6"/>
      <c r="D277" s="6"/>
      <c r="E277" s="6"/>
      <c r="F277" s="6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ht="18.0" customHeight="1">
      <c r="A278" s="6"/>
      <c r="B278" s="6"/>
      <c r="C278" s="6"/>
      <c r="D278" s="6"/>
      <c r="E278" s="6"/>
      <c r="F278" s="6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ht="18.0" customHeight="1">
      <c r="A279" s="6"/>
      <c r="B279" s="6"/>
      <c r="C279" s="6"/>
      <c r="D279" s="6"/>
      <c r="E279" s="6"/>
      <c r="F279" s="6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ht="18.0" customHeight="1">
      <c r="A280" s="6"/>
      <c r="B280" s="6"/>
      <c r="C280" s="6"/>
      <c r="D280" s="6"/>
      <c r="E280" s="6"/>
      <c r="F280" s="6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ht="18.0" customHeight="1">
      <c r="A281" s="6"/>
      <c r="B281" s="6"/>
      <c r="C281" s="6"/>
      <c r="D281" s="6"/>
      <c r="E281" s="6"/>
      <c r="F281" s="6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ht="18.0" customHeight="1">
      <c r="A282" s="6"/>
      <c r="B282" s="6"/>
      <c r="C282" s="6"/>
      <c r="D282" s="6"/>
      <c r="E282" s="6"/>
      <c r="F282" s="6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ht="18.0" customHeight="1">
      <c r="A283" s="6"/>
      <c r="B283" s="6"/>
      <c r="C283" s="6"/>
      <c r="D283" s="6"/>
      <c r="E283" s="6"/>
      <c r="F283" s="6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ht="18.0" customHeight="1">
      <c r="A284" s="6"/>
      <c r="B284" s="6"/>
      <c r="C284" s="6"/>
      <c r="D284" s="6"/>
      <c r="E284" s="6"/>
      <c r="F284" s="6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ht="18.0" customHeight="1">
      <c r="A285" s="6"/>
      <c r="B285" s="6"/>
      <c r="C285" s="6"/>
      <c r="D285" s="6"/>
      <c r="E285" s="6"/>
      <c r="F285" s="6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ht="18.0" customHeight="1">
      <c r="A286" s="6"/>
      <c r="B286" s="6"/>
      <c r="C286" s="6"/>
      <c r="D286" s="6"/>
      <c r="E286" s="6"/>
      <c r="F286" s="6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ht="18.0" customHeight="1">
      <c r="A287" s="6"/>
      <c r="B287" s="6"/>
      <c r="C287" s="6"/>
      <c r="D287" s="6"/>
      <c r="E287" s="6"/>
      <c r="F287" s="6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ht="18.0" customHeight="1">
      <c r="A288" s="6"/>
      <c r="B288" s="6"/>
      <c r="C288" s="6"/>
      <c r="D288" s="6"/>
      <c r="E288" s="6"/>
      <c r="F288" s="6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ht="18.0" customHeight="1">
      <c r="A289" s="6"/>
      <c r="B289" s="6"/>
      <c r="C289" s="6"/>
      <c r="D289" s="6"/>
      <c r="E289" s="6"/>
      <c r="F289" s="6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ht="18.0" customHeight="1">
      <c r="A290" s="6"/>
      <c r="B290" s="6"/>
      <c r="C290" s="6"/>
      <c r="D290" s="6"/>
      <c r="E290" s="6"/>
      <c r="F290" s="6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ht="18.0" customHeight="1">
      <c r="A291" s="6"/>
      <c r="B291" s="6"/>
      <c r="C291" s="6"/>
      <c r="D291" s="6"/>
      <c r="E291" s="6"/>
      <c r="F291" s="6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ht="18.0" customHeight="1">
      <c r="A292" s="6"/>
      <c r="B292" s="6"/>
      <c r="C292" s="6"/>
      <c r="D292" s="6"/>
      <c r="E292" s="6"/>
      <c r="F292" s="6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ht="18.0" customHeight="1">
      <c r="A293" s="6"/>
      <c r="B293" s="6"/>
      <c r="C293" s="6"/>
      <c r="D293" s="6"/>
      <c r="E293" s="6"/>
      <c r="F293" s="6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ht="18.0" customHeight="1">
      <c r="A294" s="6"/>
      <c r="B294" s="6"/>
      <c r="C294" s="6"/>
      <c r="D294" s="6"/>
      <c r="E294" s="6"/>
      <c r="F294" s="6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ht="18.0" customHeight="1">
      <c r="A295" s="6"/>
      <c r="B295" s="6"/>
      <c r="C295" s="6"/>
      <c r="D295" s="6"/>
      <c r="E295" s="6"/>
      <c r="F295" s="6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ht="18.0" customHeight="1">
      <c r="A296" s="6"/>
      <c r="B296" s="6"/>
      <c r="C296" s="6"/>
      <c r="D296" s="6"/>
      <c r="E296" s="6"/>
      <c r="F296" s="6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ht="18.0" customHeight="1">
      <c r="A297" s="6"/>
      <c r="B297" s="6"/>
      <c r="C297" s="6"/>
      <c r="D297" s="6"/>
      <c r="E297" s="6"/>
      <c r="F297" s="6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ht="18.0" customHeight="1">
      <c r="A298" s="6"/>
      <c r="B298" s="6"/>
      <c r="C298" s="6"/>
      <c r="D298" s="6"/>
      <c r="E298" s="6"/>
      <c r="F298" s="6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ht="18.0" customHeight="1">
      <c r="A299" s="6"/>
      <c r="B299" s="6"/>
      <c r="C299" s="6"/>
      <c r="D299" s="6"/>
      <c r="E299" s="6"/>
      <c r="F299" s="6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ht="18.0" customHeight="1">
      <c r="A300" s="6"/>
      <c r="B300" s="6"/>
      <c r="C300" s="6"/>
      <c r="D300" s="6"/>
      <c r="E300" s="6"/>
      <c r="F300" s="6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ht="18.0" customHeight="1">
      <c r="A301" s="6"/>
      <c r="B301" s="6"/>
      <c r="C301" s="6"/>
      <c r="D301" s="6"/>
      <c r="E301" s="6"/>
      <c r="F301" s="6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ht="18.0" customHeight="1">
      <c r="A302" s="6"/>
      <c r="B302" s="6"/>
      <c r="C302" s="6"/>
      <c r="D302" s="6"/>
      <c r="E302" s="6"/>
      <c r="F302" s="6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ht="18.0" customHeight="1">
      <c r="A303" s="6"/>
      <c r="B303" s="6"/>
      <c r="C303" s="6"/>
      <c r="D303" s="6"/>
      <c r="E303" s="6"/>
      <c r="F303" s="6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ht="18.0" customHeight="1">
      <c r="A304" s="6"/>
      <c r="B304" s="6"/>
      <c r="C304" s="6"/>
      <c r="D304" s="6"/>
      <c r="E304" s="6"/>
      <c r="F304" s="6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ht="18.0" customHeight="1">
      <c r="A305" s="6"/>
      <c r="B305" s="6"/>
      <c r="C305" s="6"/>
      <c r="D305" s="6"/>
      <c r="E305" s="6"/>
      <c r="F305" s="6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ht="18.0" customHeight="1">
      <c r="A306" s="6"/>
      <c r="B306" s="6"/>
      <c r="C306" s="6"/>
      <c r="D306" s="6"/>
      <c r="E306" s="6"/>
      <c r="F306" s="6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ht="18.0" customHeight="1">
      <c r="A307" s="6"/>
      <c r="B307" s="6"/>
      <c r="C307" s="6"/>
      <c r="D307" s="6"/>
      <c r="E307" s="6"/>
      <c r="F307" s="6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ht="18.0" customHeight="1">
      <c r="A308" s="6"/>
      <c r="B308" s="6"/>
      <c r="C308" s="6"/>
      <c r="D308" s="6"/>
      <c r="E308" s="6"/>
      <c r="F308" s="6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ht="18.0" customHeight="1">
      <c r="A309" s="6"/>
      <c r="B309" s="6"/>
      <c r="C309" s="6"/>
      <c r="D309" s="6"/>
      <c r="E309" s="6"/>
      <c r="F309" s="6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ht="18.0" customHeight="1">
      <c r="A310" s="6"/>
      <c r="B310" s="6"/>
      <c r="C310" s="6"/>
      <c r="D310" s="6"/>
      <c r="E310" s="6"/>
      <c r="F310" s="6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ht="18.0" customHeight="1">
      <c r="A311" s="6"/>
      <c r="B311" s="6"/>
      <c r="C311" s="6"/>
      <c r="D311" s="6"/>
      <c r="E311" s="6"/>
      <c r="F311" s="6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ht="18.0" customHeight="1">
      <c r="A312" s="6"/>
      <c r="B312" s="6"/>
      <c r="C312" s="6"/>
      <c r="D312" s="6"/>
      <c r="E312" s="6"/>
      <c r="F312" s="6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ht="18.0" customHeight="1">
      <c r="A313" s="6"/>
      <c r="B313" s="6"/>
      <c r="C313" s="6"/>
      <c r="D313" s="6"/>
      <c r="E313" s="6"/>
      <c r="F313" s="6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ht="18.0" customHeight="1">
      <c r="A314" s="6"/>
      <c r="B314" s="6"/>
      <c r="C314" s="6"/>
      <c r="D314" s="6"/>
      <c r="E314" s="6"/>
      <c r="F314" s="6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ht="18.0" customHeight="1">
      <c r="A315" s="6"/>
      <c r="B315" s="6"/>
      <c r="C315" s="6"/>
      <c r="D315" s="6"/>
      <c r="E315" s="6"/>
      <c r="F315" s="6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ht="18.0" customHeight="1">
      <c r="A316" s="6"/>
      <c r="B316" s="6"/>
      <c r="C316" s="6"/>
      <c r="D316" s="6"/>
      <c r="E316" s="6"/>
      <c r="F316" s="6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ht="18.0" customHeight="1">
      <c r="A317" s="6"/>
      <c r="B317" s="6"/>
      <c r="C317" s="6"/>
      <c r="D317" s="6"/>
      <c r="E317" s="6"/>
      <c r="F317" s="6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ht="18.0" customHeight="1">
      <c r="A318" s="6"/>
      <c r="B318" s="6"/>
      <c r="C318" s="6"/>
      <c r="D318" s="6"/>
      <c r="E318" s="6"/>
      <c r="F318" s="6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ht="18.0" customHeight="1">
      <c r="A319" s="6"/>
      <c r="B319" s="6"/>
      <c r="C319" s="6"/>
      <c r="D319" s="6"/>
      <c r="E319" s="6"/>
      <c r="F319" s="6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ht="18.0" customHeight="1">
      <c r="A320" s="6"/>
      <c r="B320" s="6"/>
      <c r="C320" s="6"/>
      <c r="D320" s="6"/>
      <c r="E320" s="6"/>
      <c r="F320" s="6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ht="18.0" customHeight="1">
      <c r="A321" s="6"/>
      <c r="B321" s="6"/>
      <c r="C321" s="6"/>
      <c r="D321" s="6"/>
      <c r="E321" s="6"/>
      <c r="F321" s="6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ht="18.0" customHeight="1">
      <c r="A322" s="6"/>
      <c r="B322" s="6"/>
      <c r="C322" s="6"/>
      <c r="D322" s="6"/>
      <c r="E322" s="6"/>
      <c r="F322" s="6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ht="18.0" customHeight="1">
      <c r="A323" s="6"/>
      <c r="B323" s="6"/>
      <c r="C323" s="6"/>
      <c r="D323" s="6"/>
      <c r="E323" s="6"/>
      <c r="F323" s="6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ht="18.0" customHeight="1">
      <c r="A324" s="6"/>
      <c r="B324" s="6"/>
      <c r="C324" s="6"/>
      <c r="D324" s="6"/>
      <c r="E324" s="6"/>
      <c r="F324" s="6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ht="18.0" customHeight="1">
      <c r="A325" s="6"/>
      <c r="B325" s="6"/>
      <c r="C325" s="6"/>
      <c r="D325" s="6"/>
      <c r="E325" s="6"/>
      <c r="F325" s="6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ht="18.0" customHeight="1">
      <c r="A326" s="6"/>
      <c r="B326" s="6"/>
      <c r="C326" s="6"/>
      <c r="D326" s="6"/>
      <c r="E326" s="6"/>
      <c r="F326" s="6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ht="18.0" customHeight="1">
      <c r="A327" s="6"/>
      <c r="B327" s="6"/>
      <c r="C327" s="6"/>
      <c r="D327" s="6"/>
      <c r="E327" s="6"/>
      <c r="F327" s="6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ht="18.0" customHeight="1">
      <c r="A328" s="6"/>
      <c r="B328" s="6"/>
      <c r="C328" s="6"/>
      <c r="D328" s="6"/>
      <c r="E328" s="6"/>
      <c r="F328" s="6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ht="18.0" customHeight="1">
      <c r="A329" s="6"/>
      <c r="B329" s="6"/>
      <c r="C329" s="6"/>
      <c r="D329" s="6"/>
      <c r="E329" s="6"/>
      <c r="F329" s="6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ht="18.0" customHeight="1">
      <c r="A330" s="6"/>
      <c r="B330" s="6"/>
      <c r="C330" s="6"/>
      <c r="D330" s="6"/>
      <c r="E330" s="6"/>
      <c r="F330" s="6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ht="18.0" customHeight="1">
      <c r="A331" s="6"/>
      <c r="B331" s="6"/>
      <c r="C331" s="6"/>
      <c r="D331" s="6"/>
      <c r="E331" s="6"/>
      <c r="F331" s="6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ht="18.0" customHeight="1">
      <c r="A332" s="6"/>
      <c r="B332" s="6"/>
      <c r="C332" s="6"/>
      <c r="D332" s="6"/>
      <c r="E332" s="6"/>
      <c r="F332" s="6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ht="18.0" customHeight="1">
      <c r="A333" s="6"/>
      <c r="B333" s="6"/>
      <c r="C333" s="6"/>
      <c r="D333" s="6"/>
      <c r="E333" s="6"/>
      <c r="F333" s="6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ht="18.0" customHeight="1">
      <c r="A334" s="6"/>
      <c r="B334" s="6"/>
      <c r="C334" s="6"/>
      <c r="D334" s="6"/>
      <c r="E334" s="6"/>
      <c r="F334" s="6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ht="18.0" customHeight="1">
      <c r="A335" s="6"/>
      <c r="B335" s="6"/>
      <c r="C335" s="6"/>
      <c r="D335" s="6"/>
      <c r="E335" s="6"/>
      <c r="F335" s="6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ht="18.0" customHeight="1">
      <c r="A336" s="6"/>
      <c r="B336" s="6"/>
      <c r="C336" s="6"/>
      <c r="D336" s="6"/>
      <c r="E336" s="6"/>
      <c r="F336" s="6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ht="18.0" customHeight="1">
      <c r="A337" s="6"/>
      <c r="B337" s="6"/>
      <c r="C337" s="6"/>
      <c r="D337" s="6"/>
      <c r="E337" s="6"/>
      <c r="F337" s="6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ht="18.0" customHeight="1">
      <c r="A338" s="6"/>
      <c r="B338" s="6"/>
      <c r="C338" s="6"/>
      <c r="D338" s="6"/>
      <c r="E338" s="6"/>
      <c r="F338" s="6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ht="18.0" customHeight="1">
      <c r="A339" s="6"/>
      <c r="B339" s="6"/>
      <c r="C339" s="6"/>
      <c r="D339" s="6"/>
      <c r="E339" s="6"/>
      <c r="F339" s="6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ht="18.0" customHeight="1">
      <c r="A340" s="6"/>
      <c r="B340" s="6"/>
      <c r="C340" s="6"/>
      <c r="D340" s="6"/>
      <c r="E340" s="6"/>
      <c r="F340" s="6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ht="18.0" customHeight="1">
      <c r="A341" s="6"/>
      <c r="B341" s="6"/>
      <c r="C341" s="6"/>
      <c r="D341" s="6"/>
      <c r="E341" s="6"/>
      <c r="F341" s="6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ht="18.0" customHeight="1">
      <c r="A342" s="6"/>
      <c r="B342" s="6"/>
      <c r="C342" s="6"/>
      <c r="D342" s="6"/>
      <c r="E342" s="6"/>
      <c r="F342" s="6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ht="18.0" customHeight="1">
      <c r="A343" s="6"/>
      <c r="B343" s="6"/>
      <c r="C343" s="6"/>
      <c r="D343" s="6"/>
      <c r="E343" s="6"/>
      <c r="F343" s="6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ht="18.0" customHeight="1">
      <c r="A344" s="6"/>
      <c r="B344" s="6"/>
      <c r="C344" s="6"/>
      <c r="D344" s="6"/>
      <c r="E344" s="6"/>
      <c r="F344" s="6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ht="18.0" customHeight="1">
      <c r="A345" s="6"/>
      <c r="B345" s="6"/>
      <c r="C345" s="6"/>
      <c r="D345" s="6"/>
      <c r="E345" s="6"/>
      <c r="F345" s="6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ht="18.0" customHeight="1">
      <c r="A346" s="6"/>
      <c r="B346" s="6"/>
      <c r="C346" s="6"/>
      <c r="D346" s="6"/>
      <c r="E346" s="6"/>
      <c r="F346" s="6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ht="18.0" customHeight="1">
      <c r="A347" s="6"/>
      <c r="B347" s="6"/>
      <c r="C347" s="6"/>
      <c r="D347" s="6"/>
      <c r="E347" s="6"/>
      <c r="F347" s="6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ht="18.0" customHeight="1">
      <c r="A348" s="6"/>
      <c r="B348" s="6"/>
      <c r="C348" s="6"/>
      <c r="D348" s="6"/>
      <c r="E348" s="6"/>
      <c r="F348" s="6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ht="18.0" customHeight="1">
      <c r="A349" s="6"/>
      <c r="B349" s="6"/>
      <c r="C349" s="6"/>
      <c r="D349" s="6"/>
      <c r="E349" s="6"/>
      <c r="F349" s="6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ht="18.0" customHeight="1">
      <c r="A350" s="6"/>
      <c r="B350" s="6"/>
      <c r="C350" s="6"/>
      <c r="D350" s="6"/>
      <c r="E350" s="6"/>
      <c r="F350" s="6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ht="18.0" customHeight="1">
      <c r="A351" s="6"/>
      <c r="B351" s="6"/>
      <c r="C351" s="6"/>
      <c r="D351" s="6"/>
      <c r="E351" s="6"/>
      <c r="F351" s="6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ht="18.0" customHeight="1">
      <c r="A352" s="6"/>
      <c r="B352" s="6"/>
      <c r="C352" s="6"/>
      <c r="D352" s="6"/>
      <c r="E352" s="6"/>
      <c r="F352" s="6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ht="18.0" customHeight="1">
      <c r="A353" s="6"/>
      <c r="B353" s="6"/>
      <c r="C353" s="6"/>
      <c r="D353" s="6"/>
      <c r="E353" s="6"/>
      <c r="F353" s="6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ht="18.0" customHeight="1">
      <c r="A354" s="6"/>
      <c r="B354" s="6"/>
      <c r="C354" s="6"/>
      <c r="D354" s="6"/>
      <c r="E354" s="6"/>
      <c r="F354" s="6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ht="18.0" customHeight="1">
      <c r="A355" s="6"/>
      <c r="B355" s="6"/>
      <c r="C355" s="6"/>
      <c r="D355" s="6"/>
      <c r="E355" s="6"/>
      <c r="F355" s="6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ht="18.0" customHeight="1">
      <c r="A356" s="6"/>
      <c r="B356" s="6"/>
      <c r="C356" s="6"/>
      <c r="D356" s="6"/>
      <c r="E356" s="6"/>
      <c r="F356" s="6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ht="18.0" customHeight="1">
      <c r="A357" s="6"/>
      <c r="B357" s="6"/>
      <c r="C357" s="6"/>
      <c r="D357" s="6"/>
      <c r="E357" s="6"/>
      <c r="F357" s="6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ht="18.0" customHeight="1">
      <c r="A358" s="6"/>
      <c r="B358" s="6"/>
      <c r="C358" s="6"/>
      <c r="D358" s="6"/>
      <c r="E358" s="6"/>
      <c r="F358" s="6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ht="18.0" customHeight="1">
      <c r="A359" s="6"/>
      <c r="B359" s="6"/>
      <c r="C359" s="6"/>
      <c r="D359" s="6"/>
      <c r="E359" s="6"/>
      <c r="F359" s="6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ht="18.0" customHeight="1">
      <c r="A360" s="6"/>
      <c r="B360" s="6"/>
      <c r="C360" s="6"/>
      <c r="D360" s="6"/>
      <c r="E360" s="6"/>
      <c r="F360" s="6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ht="18.0" customHeight="1">
      <c r="A361" s="6"/>
      <c r="B361" s="6"/>
      <c r="C361" s="6"/>
      <c r="D361" s="6"/>
      <c r="E361" s="6"/>
      <c r="F361" s="6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ht="18.0" customHeight="1">
      <c r="A362" s="6"/>
      <c r="B362" s="6"/>
      <c r="C362" s="6"/>
      <c r="D362" s="6"/>
      <c r="E362" s="6"/>
      <c r="F362" s="6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ht="18.0" customHeight="1">
      <c r="A363" s="6"/>
      <c r="B363" s="6"/>
      <c r="C363" s="6"/>
      <c r="D363" s="6"/>
      <c r="E363" s="6"/>
      <c r="F363" s="6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ht="18.0" customHeight="1">
      <c r="A364" s="6"/>
      <c r="B364" s="6"/>
      <c r="C364" s="6"/>
      <c r="D364" s="6"/>
      <c r="E364" s="6"/>
      <c r="F364" s="6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ht="18.0" customHeight="1">
      <c r="A365" s="6"/>
      <c r="B365" s="6"/>
      <c r="C365" s="6"/>
      <c r="D365" s="6"/>
      <c r="E365" s="6"/>
      <c r="F365" s="6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ht="18.0" customHeight="1">
      <c r="A366" s="6"/>
      <c r="B366" s="6"/>
      <c r="C366" s="6"/>
      <c r="D366" s="6"/>
      <c r="E366" s="6"/>
      <c r="F366" s="6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ht="18.0" customHeight="1">
      <c r="A367" s="6"/>
      <c r="B367" s="6"/>
      <c r="C367" s="6"/>
      <c r="D367" s="6"/>
      <c r="E367" s="6"/>
      <c r="F367" s="6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ht="18.0" customHeight="1">
      <c r="A368" s="6"/>
      <c r="B368" s="6"/>
      <c r="C368" s="6"/>
      <c r="D368" s="6"/>
      <c r="E368" s="6"/>
      <c r="F368" s="6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ht="18.0" customHeight="1">
      <c r="A369" s="6"/>
      <c r="B369" s="6"/>
      <c r="C369" s="6"/>
      <c r="D369" s="6"/>
      <c r="E369" s="6"/>
      <c r="F369" s="6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ht="18.0" customHeight="1">
      <c r="A370" s="6"/>
      <c r="B370" s="6"/>
      <c r="C370" s="6"/>
      <c r="D370" s="6"/>
      <c r="E370" s="6"/>
      <c r="F370" s="6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ht="18.0" customHeight="1">
      <c r="A371" s="6"/>
      <c r="B371" s="6"/>
      <c r="C371" s="6"/>
      <c r="D371" s="6"/>
      <c r="E371" s="6"/>
      <c r="F371" s="6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ht="18.0" customHeight="1">
      <c r="A372" s="6"/>
      <c r="B372" s="6"/>
      <c r="C372" s="6"/>
      <c r="D372" s="6"/>
      <c r="E372" s="6"/>
      <c r="F372" s="6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5">
    <mergeCell ref="I18:I24"/>
    <mergeCell ref="J18:J24"/>
    <mergeCell ref="K18:K24"/>
    <mergeCell ref="A18:B24"/>
    <mergeCell ref="C18:C24"/>
    <mergeCell ref="D18:D24"/>
    <mergeCell ref="E18:E24"/>
    <mergeCell ref="F18:F24"/>
    <mergeCell ref="G18:G24"/>
    <mergeCell ref="H18:H24"/>
    <mergeCell ref="I25:I31"/>
    <mergeCell ref="J25:J31"/>
    <mergeCell ref="K25:K31"/>
    <mergeCell ref="A25:B31"/>
    <mergeCell ref="C25:C31"/>
    <mergeCell ref="D25:D31"/>
    <mergeCell ref="E25:E31"/>
    <mergeCell ref="F25:F31"/>
    <mergeCell ref="G25:G31"/>
    <mergeCell ref="H25:H31"/>
    <mergeCell ref="I32:I38"/>
    <mergeCell ref="J32:J38"/>
    <mergeCell ref="K32:K38"/>
    <mergeCell ref="A32:B38"/>
    <mergeCell ref="C32:C38"/>
    <mergeCell ref="D32:D38"/>
    <mergeCell ref="E32:E38"/>
    <mergeCell ref="F32:F38"/>
    <mergeCell ref="G32:G38"/>
    <mergeCell ref="H32:H38"/>
    <mergeCell ref="I39:I45"/>
    <mergeCell ref="J39:J45"/>
    <mergeCell ref="K39:K45"/>
    <mergeCell ref="A39:B45"/>
    <mergeCell ref="C39:C45"/>
    <mergeCell ref="D39:D45"/>
    <mergeCell ref="E39:E45"/>
    <mergeCell ref="F39:F45"/>
    <mergeCell ref="G39:G45"/>
    <mergeCell ref="H39:H45"/>
    <mergeCell ref="I46:I52"/>
    <mergeCell ref="J46:J52"/>
    <mergeCell ref="K46:K52"/>
    <mergeCell ref="A46:B52"/>
    <mergeCell ref="C46:C52"/>
    <mergeCell ref="D46:D52"/>
    <mergeCell ref="E46:E52"/>
    <mergeCell ref="F46:F52"/>
    <mergeCell ref="G46:G52"/>
    <mergeCell ref="H46:H52"/>
    <mergeCell ref="I53:I59"/>
    <mergeCell ref="J53:J59"/>
    <mergeCell ref="K53:K59"/>
    <mergeCell ref="A53:B59"/>
    <mergeCell ref="C53:C59"/>
    <mergeCell ref="D53:D59"/>
    <mergeCell ref="E53:E59"/>
    <mergeCell ref="F53:F59"/>
    <mergeCell ref="G53:G59"/>
    <mergeCell ref="H53:H59"/>
    <mergeCell ref="I60:I66"/>
    <mergeCell ref="J60:J66"/>
    <mergeCell ref="K60:K66"/>
    <mergeCell ref="A60:B66"/>
    <mergeCell ref="C60:C66"/>
    <mergeCell ref="D60:D66"/>
    <mergeCell ref="E60:E66"/>
    <mergeCell ref="F60:F66"/>
    <mergeCell ref="G60:G66"/>
    <mergeCell ref="H60:H66"/>
    <mergeCell ref="I116:I122"/>
    <mergeCell ref="J116:J122"/>
    <mergeCell ref="K116:K122"/>
    <mergeCell ref="A116:B122"/>
    <mergeCell ref="C116:C122"/>
    <mergeCell ref="D116:D122"/>
    <mergeCell ref="E116:E122"/>
    <mergeCell ref="F116:F122"/>
    <mergeCell ref="G116:G122"/>
    <mergeCell ref="H116:H122"/>
    <mergeCell ref="I123:I129"/>
    <mergeCell ref="J123:J129"/>
    <mergeCell ref="K123:K129"/>
    <mergeCell ref="A123:B129"/>
    <mergeCell ref="C123:C129"/>
    <mergeCell ref="D123:D129"/>
    <mergeCell ref="E123:E129"/>
    <mergeCell ref="F123:F129"/>
    <mergeCell ref="G123:G129"/>
    <mergeCell ref="H123:H129"/>
    <mergeCell ref="I130:I136"/>
    <mergeCell ref="J130:J136"/>
    <mergeCell ref="K130:K136"/>
    <mergeCell ref="A130:B136"/>
    <mergeCell ref="C130:C136"/>
    <mergeCell ref="D130:D136"/>
    <mergeCell ref="E130:E136"/>
    <mergeCell ref="F130:F136"/>
    <mergeCell ref="G130:G136"/>
    <mergeCell ref="H130:H136"/>
    <mergeCell ref="I137:I143"/>
    <mergeCell ref="J137:J143"/>
    <mergeCell ref="K137:K143"/>
    <mergeCell ref="A137:B143"/>
    <mergeCell ref="C137:C143"/>
    <mergeCell ref="D137:D143"/>
    <mergeCell ref="E137:E143"/>
    <mergeCell ref="F137:F143"/>
    <mergeCell ref="G137:G143"/>
    <mergeCell ref="H137:H143"/>
    <mergeCell ref="I144:I150"/>
    <mergeCell ref="J144:J150"/>
    <mergeCell ref="K144:K150"/>
    <mergeCell ref="A144:B150"/>
    <mergeCell ref="C144:C150"/>
    <mergeCell ref="D144:D150"/>
    <mergeCell ref="E144:E150"/>
    <mergeCell ref="F144:F150"/>
    <mergeCell ref="G144:G150"/>
    <mergeCell ref="H144:H150"/>
    <mergeCell ref="I151:I157"/>
    <mergeCell ref="J151:J157"/>
    <mergeCell ref="K151:K157"/>
    <mergeCell ref="A151:B157"/>
    <mergeCell ref="C151:C157"/>
    <mergeCell ref="D151:D157"/>
    <mergeCell ref="E151:E157"/>
    <mergeCell ref="F151:F157"/>
    <mergeCell ref="G151:G157"/>
    <mergeCell ref="H151:H157"/>
    <mergeCell ref="I158:I164"/>
    <mergeCell ref="J158:J164"/>
    <mergeCell ref="K158:K164"/>
    <mergeCell ref="A158:B164"/>
    <mergeCell ref="C158:C164"/>
    <mergeCell ref="D158:D164"/>
    <mergeCell ref="E158:E164"/>
    <mergeCell ref="F158:F164"/>
    <mergeCell ref="G158:G164"/>
    <mergeCell ref="H158:H164"/>
    <mergeCell ref="E8:E9"/>
    <mergeCell ref="F8:F9"/>
    <mergeCell ref="G8:G9"/>
    <mergeCell ref="H8:H9"/>
    <mergeCell ref="I8:I9"/>
    <mergeCell ref="J8:J9"/>
    <mergeCell ref="A2:B6"/>
    <mergeCell ref="E2:F4"/>
    <mergeCell ref="K2:L2"/>
    <mergeCell ref="I3:K3"/>
    <mergeCell ref="C8:C9"/>
    <mergeCell ref="D8:D9"/>
    <mergeCell ref="K8:K9"/>
    <mergeCell ref="G11:G17"/>
    <mergeCell ref="H11:H17"/>
    <mergeCell ref="I11:I17"/>
    <mergeCell ref="J11:J17"/>
    <mergeCell ref="K11:K17"/>
    <mergeCell ref="A8:B9"/>
    <mergeCell ref="A10:B10"/>
    <mergeCell ref="A11:B17"/>
    <mergeCell ref="C11:C17"/>
    <mergeCell ref="D11:D17"/>
    <mergeCell ref="E11:E17"/>
    <mergeCell ref="F11:F17"/>
    <mergeCell ref="I165:I171"/>
    <mergeCell ref="J165:J171"/>
    <mergeCell ref="K165:K171"/>
    <mergeCell ref="A165:B171"/>
    <mergeCell ref="C165:C171"/>
    <mergeCell ref="D165:D171"/>
    <mergeCell ref="E165:E171"/>
    <mergeCell ref="F165:F171"/>
    <mergeCell ref="G165:G171"/>
    <mergeCell ref="H165:H171"/>
    <mergeCell ref="I67:I73"/>
    <mergeCell ref="J67:J73"/>
    <mergeCell ref="K67:K73"/>
    <mergeCell ref="A67:B73"/>
    <mergeCell ref="C67:C73"/>
    <mergeCell ref="D67:D73"/>
    <mergeCell ref="E67:E73"/>
    <mergeCell ref="F67:F73"/>
    <mergeCell ref="G67:G73"/>
    <mergeCell ref="H67:H73"/>
    <mergeCell ref="I74:I80"/>
    <mergeCell ref="J74:J80"/>
    <mergeCell ref="K74:K80"/>
    <mergeCell ref="A74:B80"/>
    <mergeCell ref="C74:C80"/>
    <mergeCell ref="D74:D80"/>
    <mergeCell ref="E74:E80"/>
    <mergeCell ref="F74:F80"/>
    <mergeCell ref="G74:G80"/>
    <mergeCell ref="H74:H80"/>
    <mergeCell ref="I81:I87"/>
    <mergeCell ref="J81:J87"/>
    <mergeCell ref="K81:K87"/>
    <mergeCell ref="A81:B87"/>
    <mergeCell ref="C81:C87"/>
    <mergeCell ref="D81:D87"/>
    <mergeCell ref="E81:E87"/>
    <mergeCell ref="F81:F87"/>
    <mergeCell ref="G81:G87"/>
    <mergeCell ref="H81:H87"/>
    <mergeCell ref="I88:I94"/>
    <mergeCell ref="J88:J94"/>
    <mergeCell ref="K88:K94"/>
    <mergeCell ref="A88:B94"/>
    <mergeCell ref="C88:C94"/>
    <mergeCell ref="D88:D94"/>
    <mergeCell ref="E88:E94"/>
    <mergeCell ref="F88:F94"/>
    <mergeCell ref="G88:G94"/>
    <mergeCell ref="H88:H94"/>
    <mergeCell ref="I95:I101"/>
    <mergeCell ref="J95:J101"/>
    <mergeCell ref="K95:K101"/>
    <mergeCell ref="A95:B101"/>
    <mergeCell ref="C95:C101"/>
    <mergeCell ref="D95:D101"/>
    <mergeCell ref="E95:E101"/>
    <mergeCell ref="F95:F101"/>
    <mergeCell ref="G95:G101"/>
    <mergeCell ref="H95:H101"/>
    <mergeCell ref="I102:I108"/>
    <mergeCell ref="J102:J108"/>
    <mergeCell ref="K102:K108"/>
    <mergeCell ref="A102:B108"/>
    <mergeCell ref="C102:C108"/>
    <mergeCell ref="D102:D108"/>
    <mergeCell ref="E102:E108"/>
    <mergeCell ref="F102:F108"/>
    <mergeCell ref="G102:G108"/>
    <mergeCell ref="H102:H108"/>
    <mergeCell ref="I109:I115"/>
    <mergeCell ref="J109:J115"/>
    <mergeCell ref="K109:K115"/>
    <mergeCell ref="A109:B115"/>
    <mergeCell ref="C109:C115"/>
    <mergeCell ref="D109:D115"/>
    <mergeCell ref="E109:E115"/>
    <mergeCell ref="F109:F115"/>
    <mergeCell ref="G109:G115"/>
    <mergeCell ref="H109:H115"/>
  </mergeCells>
  <hyperlinks>
    <hyperlink r:id="rId1" ref="C11"/>
    <hyperlink r:id="rId2" ref="C18"/>
    <hyperlink r:id="rId3" ref="C25"/>
    <hyperlink r:id="rId4" ref="C32"/>
    <hyperlink r:id="rId5" ref="C39"/>
    <hyperlink r:id="rId6" ref="C46"/>
    <hyperlink r:id="rId7" ref="C53"/>
    <hyperlink r:id="rId8" ref="C60"/>
    <hyperlink r:id="rId9" ref="C67"/>
    <hyperlink r:id="rId10" ref="C74"/>
    <hyperlink r:id="rId11" ref="C81"/>
    <hyperlink r:id="rId12" ref="C88"/>
    <hyperlink r:id="rId13" ref="C95"/>
    <hyperlink r:id="rId14" ref="C102"/>
    <hyperlink r:id="rId15" ref="C109"/>
  </hyperlinks>
  <printOptions/>
  <pageMargins bottom="0.75" footer="0.0" header="0.0" left="0.7" right="0.7" top="0.75"/>
  <pageSetup paperSize="9" orientation="portrait"/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6.43"/>
    <col customWidth="1" min="3" max="3" width="19.86"/>
    <col customWidth="1" min="4" max="4" width="31.14"/>
    <col customWidth="1" min="5" max="6" width="21.86"/>
    <col customWidth="1" min="7" max="8" width="16.0"/>
    <col customWidth="1" min="9" max="9" width="16.43"/>
    <col customWidth="1" min="10" max="10" width="11.29"/>
    <col customWidth="1" min="11" max="11" width="13.14"/>
    <col customWidth="1" min="12" max="12" width="20.29"/>
    <col customWidth="1" min="13" max="25" width="8.86"/>
    <col customWidth="1" min="26" max="26" width="15.0"/>
  </cols>
  <sheetData>
    <row r="1" ht="15.0" customHeight="1">
      <c r="A1" s="6"/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36.0" customHeight="1">
      <c r="A2" s="1" t="s">
        <v>0</v>
      </c>
      <c r="C2" s="6"/>
      <c r="D2" s="6"/>
      <c r="E2" s="11" t="s">
        <v>8</v>
      </c>
      <c r="F2" s="12"/>
      <c r="G2" s="7"/>
      <c r="H2" s="14"/>
      <c r="I2" s="15"/>
      <c r="J2" s="19" t="s">
        <v>10</v>
      </c>
      <c r="K2" s="17"/>
      <c r="L2" s="22">
        <f>SUM(K10:K164)</f>
        <v>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82.5" customHeight="1">
      <c r="C3" s="6"/>
      <c r="D3" s="6"/>
      <c r="E3" s="23"/>
      <c r="F3" s="24"/>
      <c r="G3" s="7"/>
      <c r="H3" s="26" t="s">
        <v>11</v>
      </c>
      <c r="K3" s="28" t="str">
        <f>IFS(J165&gt;499,"20%",J165&gt;99,"15%",J165&gt;49,"10%",1,"0%")</f>
        <v>0%</v>
      </c>
      <c r="L3" s="31">
        <f>K165</f>
        <v>0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35.25" customHeight="1">
      <c r="C4" s="6"/>
      <c r="D4" s="6"/>
      <c r="E4" s="32"/>
      <c r="F4" s="33"/>
      <c r="G4" s="7"/>
      <c r="H4" s="34"/>
      <c r="I4" s="35"/>
      <c r="J4" s="37" t="s">
        <v>12</v>
      </c>
      <c r="K4" s="38"/>
      <c r="L4" s="39">
        <f>L2/1.05*0.05</f>
        <v>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8.0" customHeight="1">
      <c r="C5" s="6"/>
      <c r="D5" s="6"/>
      <c r="E5" s="6"/>
      <c r="F5" s="6"/>
      <c r="G5" s="7"/>
      <c r="H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8.0" customHeight="1">
      <c r="C6" s="6"/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8.0" customHeight="1">
      <c r="A7" s="6"/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18.0" customHeight="1">
      <c r="A8" s="40"/>
      <c r="B8" s="41"/>
      <c r="C8" s="42" t="s">
        <v>13</v>
      </c>
      <c r="D8" s="42" t="s">
        <v>14</v>
      </c>
      <c r="E8" s="42" t="s">
        <v>15</v>
      </c>
      <c r="F8" s="42" t="s">
        <v>16</v>
      </c>
      <c r="G8" s="42" t="s">
        <v>17</v>
      </c>
      <c r="H8" s="42" t="s">
        <v>18</v>
      </c>
      <c r="I8" s="43" t="s">
        <v>19</v>
      </c>
      <c r="J8" s="44" t="s">
        <v>20</v>
      </c>
      <c r="K8" s="42" t="s">
        <v>7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8.75" customHeight="1">
      <c r="A9" s="45"/>
      <c r="B9" s="46"/>
      <c r="C9" s="47"/>
      <c r="D9" s="47"/>
      <c r="E9" s="47"/>
      <c r="F9" s="47"/>
      <c r="G9" s="47"/>
      <c r="H9" s="47"/>
      <c r="I9" s="47"/>
      <c r="J9" s="47"/>
      <c r="K9" s="4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27.75" customHeight="1">
      <c r="A10" s="48"/>
      <c r="B10" s="20"/>
      <c r="C10" s="49"/>
      <c r="D10" s="49"/>
      <c r="E10" s="49"/>
      <c r="F10" s="49"/>
      <c r="G10" s="49"/>
      <c r="H10" s="49"/>
      <c r="I10" s="50"/>
      <c r="J10" s="49"/>
      <c r="K10" s="49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8.0" customHeight="1">
      <c r="A11" s="40"/>
      <c r="B11" s="41"/>
      <c r="C11" s="51" t="s">
        <v>22</v>
      </c>
      <c r="D11" s="42" t="s">
        <v>24</v>
      </c>
      <c r="E11" s="42" t="s">
        <v>27</v>
      </c>
      <c r="F11" s="42" t="s">
        <v>29</v>
      </c>
      <c r="G11" s="52">
        <f>I11-H11</f>
        <v>2885.714286</v>
      </c>
      <c r="H11" s="52">
        <f>I11/1.05*0.05</f>
        <v>144.2857143</v>
      </c>
      <c r="I11" s="53">
        <v>3030.0</v>
      </c>
      <c r="J11" s="54"/>
      <c r="K11" s="55">
        <f>J11*I11</f>
        <v>0</v>
      </c>
      <c r="L11" s="7"/>
      <c r="M11" s="7"/>
      <c r="N11" s="7"/>
      <c r="O11" s="7"/>
      <c r="P11" s="56"/>
      <c r="Q11" s="7"/>
      <c r="R11" s="7"/>
      <c r="S11" s="7"/>
      <c r="T11" s="7"/>
      <c r="U11" s="7"/>
      <c r="V11" s="7"/>
      <c r="W11" s="7"/>
      <c r="X11" s="7"/>
      <c r="Y11" s="7"/>
    </row>
    <row r="12" ht="18.0" customHeight="1">
      <c r="A12" s="57"/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8.0" customHeight="1">
      <c r="A13" s="57"/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8.0" customHeight="1">
      <c r="A14" s="57"/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8.0" customHeight="1">
      <c r="A15" s="57"/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8.0" customHeight="1">
      <c r="A16" s="57"/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8.0" customHeight="1">
      <c r="A17" s="45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18.0" customHeight="1">
      <c r="A18" s="40"/>
      <c r="B18" s="41"/>
      <c r="C18" s="51" t="s">
        <v>32</v>
      </c>
      <c r="D18" s="42" t="s">
        <v>24</v>
      </c>
      <c r="E18" s="42" t="s">
        <v>27</v>
      </c>
      <c r="F18" s="42" t="s">
        <v>29</v>
      </c>
      <c r="G18" s="52">
        <f>I18-H18</f>
        <v>2885.714286</v>
      </c>
      <c r="H18" s="52">
        <f>I18/1.05*0.05</f>
        <v>144.2857143</v>
      </c>
      <c r="I18" s="53">
        <v>3030.0</v>
      </c>
      <c r="J18" s="54"/>
      <c r="K18" s="55">
        <f>J18*I18</f>
        <v>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8.0" customHeight="1">
      <c r="A19" s="57"/>
      <c r="B19" s="58"/>
      <c r="C19" s="59"/>
      <c r="D19" s="59"/>
      <c r="E19" s="59"/>
      <c r="F19" s="59"/>
      <c r="G19" s="59"/>
      <c r="H19" s="59"/>
      <c r="I19" s="59"/>
      <c r="J19" s="59"/>
      <c r="K19" s="5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8.0" customHeight="1">
      <c r="A20" s="57"/>
      <c r="B20" s="58"/>
      <c r="C20" s="59"/>
      <c r="D20" s="59"/>
      <c r="E20" s="59"/>
      <c r="F20" s="59"/>
      <c r="G20" s="59"/>
      <c r="H20" s="59"/>
      <c r="I20" s="59"/>
      <c r="J20" s="59"/>
      <c r="K20" s="5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8.0" customHeight="1">
      <c r="A21" s="57"/>
      <c r="B21" s="58"/>
      <c r="C21" s="59"/>
      <c r="D21" s="59"/>
      <c r="E21" s="59"/>
      <c r="F21" s="59"/>
      <c r="G21" s="59"/>
      <c r="H21" s="59"/>
      <c r="I21" s="59"/>
      <c r="J21" s="59"/>
      <c r="K21" s="59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8.0" customHeight="1">
      <c r="A22" s="57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8.0" customHeight="1">
      <c r="A23" s="57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8.0" customHeight="1">
      <c r="A24" s="45"/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8.0" customHeight="1">
      <c r="A25" s="40"/>
      <c r="B25" s="41"/>
      <c r="C25" s="51" t="s">
        <v>33</v>
      </c>
      <c r="D25" s="42" t="s">
        <v>24</v>
      </c>
      <c r="E25" s="42" t="s">
        <v>27</v>
      </c>
      <c r="F25" s="42" t="s">
        <v>29</v>
      </c>
      <c r="G25" s="52">
        <f>I25-H25</f>
        <v>2885.714286</v>
      </c>
      <c r="H25" s="52">
        <f>I25/1.05*0.05</f>
        <v>144.2857143</v>
      </c>
      <c r="I25" s="53">
        <v>3030.0</v>
      </c>
      <c r="J25" s="54"/>
      <c r="K25" s="55">
        <f>J25*I25</f>
        <v>0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8.0" customHeight="1">
      <c r="A26" s="57"/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8.0" customHeight="1">
      <c r="A27" s="57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8.0" customHeight="1">
      <c r="A28" s="57"/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8.0" customHeight="1">
      <c r="A29" s="57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8.0" customHeight="1">
      <c r="A30" s="57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8.0" customHeight="1">
      <c r="A31" s="45"/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8.0" customHeight="1">
      <c r="A32" s="40"/>
      <c r="B32" s="41"/>
      <c r="C32" s="51" t="s">
        <v>34</v>
      </c>
      <c r="D32" s="42" t="s">
        <v>24</v>
      </c>
      <c r="E32" s="42" t="s">
        <v>27</v>
      </c>
      <c r="F32" s="42" t="s">
        <v>29</v>
      </c>
      <c r="G32" s="52">
        <f>I32-H32</f>
        <v>2885.714286</v>
      </c>
      <c r="H32" s="52">
        <f>I32/1.05*0.05</f>
        <v>144.2857143</v>
      </c>
      <c r="I32" s="53">
        <v>3030.0</v>
      </c>
      <c r="J32" s="54"/>
      <c r="K32" s="55">
        <f>J32*I32</f>
        <v>0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8.0" customHeight="1">
      <c r="A33" s="57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8.0" customHeight="1">
      <c r="A34" s="57"/>
      <c r="B34" s="58"/>
      <c r="C34" s="59"/>
      <c r="D34" s="59"/>
      <c r="E34" s="59"/>
      <c r="F34" s="59"/>
      <c r="G34" s="59"/>
      <c r="H34" s="59"/>
      <c r="I34" s="59"/>
      <c r="J34" s="59"/>
      <c r="K34" s="5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8.0" customHeight="1">
      <c r="A35" s="57"/>
      <c r="B35" s="58"/>
      <c r="C35" s="59"/>
      <c r="D35" s="59"/>
      <c r="E35" s="59"/>
      <c r="F35" s="59"/>
      <c r="G35" s="59"/>
      <c r="H35" s="59"/>
      <c r="I35" s="59"/>
      <c r="J35" s="59"/>
      <c r="K35" s="59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8.0" customHeight="1">
      <c r="A36" s="57"/>
      <c r="B36" s="58"/>
      <c r="C36" s="59"/>
      <c r="D36" s="59"/>
      <c r="E36" s="59"/>
      <c r="F36" s="59"/>
      <c r="G36" s="59"/>
      <c r="H36" s="59"/>
      <c r="I36" s="59"/>
      <c r="J36" s="59"/>
      <c r="K36" s="5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8.0" customHeight="1">
      <c r="A37" s="5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8.0" customHeight="1">
      <c r="A38" s="45"/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8.0" customHeight="1">
      <c r="A39" s="40"/>
      <c r="B39" s="41"/>
      <c r="C39" s="51" t="s">
        <v>35</v>
      </c>
      <c r="D39" s="42" t="s">
        <v>24</v>
      </c>
      <c r="E39" s="42" t="s">
        <v>27</v>
      </c>
      <c r="F39" s="42" t="s">
        <v>29</v>
      </c>
      <c r="G39" s="52">
        <f>I39-H39</f>
        <v>2885.714286</v>
      </c>
      <c r="H39" s="52">
        <f>I39/1.05*0.05</f>
        <v>144.2857143</v>
      </c>
      <c r="I39" s="53">
        <v>3030.0</v>
      </c>
      <c r="J39" s="54"/>
      <c r="K39" s="55">
        <f>J39*I39</f>
        <v>0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8.0" customHeight="1">
      <c r="A40" s="57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8.0" customHeight="1">
      <c r="A41" s="57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8.0" customHeight="1">
      <c r="A42" s="57"/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8.0" customHeight="1">
      <c r="A43" s="57"/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8.0" customHeight="1">
      <c r="A44" s="57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8.0" customHeight="1">
      <c r="A45" s="45"/>
      <c r="B45" s="46"/>
      <c r="C45" s="47"/>
      <c r="D45" s="47"/>
      <c r="E45" s="47"/>
      <c r="F45" s="47"/>
      <c r="G45" s="47"/>
      <c r="H45" s="47"/>
      <c r="I45" s="47"/>
      <c r="J45" s="47"/>
      <c r="K45" s="4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8.0" customHeight="1">
      <c r="A46" s="40"/>
      <c r="B46" s="41"/>
      <c r="C46" s="51" t="s">
        <v>36</v>
      </c>
      <c r="D46" s="42" t="s">
        <v>24</v>
      </c>
      <c r="E46" s="42" t="s">
        <v>27</v>
      </c>
      <c r="F46" s="42" t="s">
        <v>29</v>
      </c>
      <c r="G46" s="52">
        <f>I46-H46</f>
        <v>2885.714286</v>
      </c>
      <c r="H46" s="52">
        <f>I46/1.05*0.05</f>
        <v>144.2857143</v>
      </c>
      <c r="I46" s="53">
        <v>3030.0</v>
      </c>
      <c r="J46" s="54"/>
      <c r="K46" s="55">
        <f>J46*I46</f>
        <v>0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18.0" customHeight="1">
      <c r="A47" s="57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8.0" customHeight="1">
      <c r="A48" s="57"/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8.0" customHeight="1">
      <c r="A49" s="57"/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8.0" customHeight="1">
      <c r="A50" s="57"/>
      <c r="B50" s="58"/>
      <c r="C50" s="59"/>
      <c r="D50" s="59"/>
      <c r="E50" s="59"/>
      <c r="F50" s="59"/>
      <c r="G50" s="59"/>
      <c r="H50" s="59"/>
      <c r="I50" s="59"/>
      <c r="J50" s="59"/>
      <c r="K50" s="59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8.0" customHeight="1">
      <c r="A51" s="57"/>
      <c r="B51" s="58"/>
      <c r="C51" s="59"/>
      <c r="D51" s="59"/>
      <c r="E51" s="59"/>
      <c r="F51" s="59"/>
      <c r="G51" s="59"/>
      <c r="H51" s="59"/>
      <c r="I51" s="59"/>
      <c r="J51" s="59"/>
      <c r="K51" s="59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8.0" customHeight="1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8.0" customHeight="1">
      <c r="A53" s="40"/>
      <c r="B53" s="41"/>
      <c r="C53" s="51" t="s">
        <v>37</v>
      </c>
      <c r="D53" s="42" t="s">
        <v>24</v>
      </c>
      <c r="E53" s="42" t="s">
        <v>27</v>
      </c>
      <c r="F53" s="42" t="s">
        <v>29</v>
      </c>
      <c r="G53" s="52">
        <f>I53-H53</f>
        <v>2885.714286</v>
      </c>
      <c r="H53" s="52">
        <f>I53/1.05*0.05</f>
        <v>144.2857143</v>
      </c>
      <c r="I53" s="53">
        <v>3030.0</v>
      </c>
      <c r="J53" s="54"/>
      <c r="K53" s="55">
        <f>J53*I53</f>
        <v>0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8.0" customHeight="1">
      <c r="A54" s="57"/>
      <c r="B54" s="58"/>
      <c r="C54" s="59"/>
      <c r="D54" s="59"/>
      <c r="E54" s="59"/>
      <c r="F54" s="59"/>
      <c r="G54" s="59"/>
      <c r="H54" s="59"/>
      <c r="I54" s="59"/>
      <c r="J54" s="59"/>
      <c r="K54" s="5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8.0" customHeight="1">
      <c r="A55" s="57"/>
      <c r="B55" s="58"/>
      <c r="C55" s="59"/>
      <c r="D55" s="59"/>
      <c r="E55" s="59"/>
      <c r="F55" s="59"/>
      <c r="G55" s="59"/>
      <c r="H55" s="59"/>
      <c r="I55" s="59"/>
      <c r="J55" s="59"/>
      <c r="K55" s="59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8.0" customHeight="1">
      <c r="A56" s="57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8.0" customHeight="1">
      <c r="A57" s="57"/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8.0" customHeight="1">
      <c r="A58" s="57"/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8.0" customHeight="1">
      <c r="A59" s="45"/>
      <c r="B59" s="46"/>
      <c r="C59" s="47"/>
      <c r="D59" s="47"/>
      <c r="E59" s="47"/>
      <c r="F59" s="47"/>
      <c r="G59" s="47"/>
      <c r="H59" s="47"/>
      <c r="I59" s="47"/>
      <c r="J59" s="47"/>
      <c r="K59" s="4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8.0" customHeight="1">
      <c r="A60" s="40"/>
      <c r="B60" s="41"/>
      <c r="C60" s="51" t="s">
        <v>38</v>
      </c>
      <c r="D60" s="42" t="s">
        <v>24</v>
      </c>
      <c r="E60" s="42" t="s">
        <v>27</v>
      </c>
      <c r="F60" s="42" t="s">
        <v>29</v>
      </c>
      <c r="G60" s="52">
        <f>I60-H60</f>
        <v>2885.714286</v>
      </c>
      <c r="H60" s="52">
        <f>I60/1.05*0.05</f>
        <v>144.2857143</v>
      </c>
      <c r="I60" s="53">
        <v>3030.0</v>
      </c>
      <c r="J60" s="54"/>
      <c r="K60" s="55">
        <f>J60*I60</f>
        <v>0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8.0" customHeight="1">
      <c r="A61" s="57"/>
      <c r="B61" s="58"/>
      <c r="C61" s="59"/>
      <c r="D61" s="59"/>
      <c r="E61" s="59"/>
      <c r="F61" s="59"/>
      <c r="G61" s="59"/>
      <c r="H61" s="59"/>
      <c r="I61" s="59"/>
      <c r="J61" s="59"/>
      <c r="K61" s="5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8.0" customHeight="1">
      <c r="A62" s="57"/>
      <c r="B62" s="58"/>
      <c r="C62" s="59"/>
      <c r="D62" s="59"/>
      <c r="E62" s="59"/>
      <c r="F62" s="59"/>
      <c r="G62" s="59"/>
      <c r="H62" s="59"/>
      <c r="I62" s="59"/>
      <c r="J62" s="59"/>
      <c r="K62" s="59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8.0" customHeight="1">
      <c r="A63" s="57"/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8.0" customHeight="1">
      <c r="A64" s="57"/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8.0" customHeight="1">
      <c r="A65" s="57"/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8.0" customHeight="1">
      <c r="A66" s="45"/>
      <c r="B66" s="46"/>
      <c r="C66" s="47"/>
      <c r="D66" s="47"/>
      <c r="E66" s="47"/>
      <c r="F66" s="47"/>
      <c r="G66" s="47"/>
      <c r="H66" s="47"/>
      <c r="I66" s="47"/>
      <c r="J66" s="47"/>
      <c r="K66" s="4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8.0" customHeight="1">
      <c r="A67" s="40"/>
      <c r="B67" s="41"/>
      <c r="C67" s="51" t="s">
        <v>39</v>
      </c>
      <c r="D67" s="42" t="s">
        <v>24</v>
      </c>
      <c r="E67" s="42" t="s">
        <v>27</v>
      </c>
      <c r="F67" s="42" t="s">
        <v>29</v>
      </c>
      <c r="G67" s="52">
        <f>I67-H67</f>
        <v>2885.714286</v>
      </c>
      <c r="H67" s="52">
        <f>I67/1.05*0.05</f>
        <v>144.2857143</v>
      </c>
      <c r="I67" s="53">
        <v>3030.0</v>
      </c>
      <c r="J67" s="54"/>
      <c r="K67" s="55">
        <f>J67*I67</f>
        <v>0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8.0" customHeight="1">
      <c r="A68" s="57"/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8.0" customHeight="1">
      <c r="A69" s="57"/>
      <c r="B69" s="58"/>
      <c r="C69" s="59"/>
      <c r="D69" s="59"/>
      <c r="E69" s="59"/>
      <c r="F69" s="59"/>
      <c r="G69" s="59"/>
      <c r="H69" s="59"/>
      <c r="I69" s="59"/>
      <c r="J69" s="59"/>
      <c r="K69" s="5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8.0" customHeight="1">
      <c r="A70" s="57"/>
      <c r="B70" s="58"/>
      <c r="C70" s="59"/>
      <c r="D70" s="59"/>
      <c r="E70" s="59"/>
      <c r="F70" s="59"/>
      <c r="G70" s="59"/>
      <c r="H70" s="59"/>
      <c r="I70" s="59"/>
      <c r="J70" s="59"/>
      <c r="K70" s="59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8.0" customHeight="1">
      <c r="A71" s="57"/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8.0" customHeight="1">
      <c r="A72" s="57"/>
      <c r="B72" s="58"/>
      <c r="C72" s="59"/>
      <c r="D72" s="59"/>
      <c r="E72" s="59"/>
      <c r="F72" s="59"/>
      <c r="G72" s="59"/>
      <c r="H72" s="59"/>
      <c r="I72" s="59"/>
      <c r="J72" s="59"/>
      <c r="K72" s="59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8.0" customHeight="1">
      <c r="A73" s="45"/>
      <c r="B73" s="46"/>
      <c r="C73" s="47"/>
      <c r="D73" s="47"/>
      <c r="E73" s="47"/>
      <c r="F73" s="47"/>
      <c r="G73" s="47"/>
      <c r="H73" s="47"/>
      <c r="I73" s="47"/>
      <c r="J73" s="47"/>
      <c r="K73" s="4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8.0" customHeight="1">
      <c r="A74" s="40"/>
      <c r="B74" s="41"/>
      <c r="C74" s="61" t="s">
        <v>40</v>
      </c>
      <c r="D74" s="42" t="s">
        <v>24</v>
      </c>
      <c r="E74" s="42" t="s">
        <v>27</v>
      </c>
      <c r="F74" s="42" t="s">
        <v>29</v>
      </c>
      <c r="G74" s="52">
        <f>I74-H74</f>
        <v>2885.714286</v>
      </c>
      <c r="H74" s="52">
        <f>I74/1.05*0.05</f>
        <v>144.2857143</v>
      </c>
      <c r="I74" s="53">
        <v>3030.0</v>
      </c>
      <c r="J74" s="54"/>
      <c r="K74" s="55">
        <f>J74*I74</f>
        <v>0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8.0" customHeight="1">
      <c r="A75" s="57"/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8.0" customHeight="1">
      <c r="A76" s="57"/>
      <c r="B76" s="58"/>
      <c r="C76" s="59"/>
      <c r="D76" s="59"/>
      <c r="E76" s="59"/>
      <c r="F76" s="59"/>
      <c r="G76" s="59"/>
      <c r="H76" s="59"/>
      <c r="I76" s="59"/>
      <c r="J76" s="59"/>
      <c r="K76" s="59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8.0" customHeight="1">
      <c r="A77" s="57"/>
      <c r="B77" s="58"/>
      <c r="C77" s="59"/>
      <c r="D77" s="59"/>
      <c r="E77" s="59"/>
      <c r="F77" s="59"/>
      <c r="G77" s="59"/>
      <c r="H77" s="59"/>
      <c r="I77" s="59"/>
      <c r="J77" s="59"/>
      <c r="K77" s="59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8.0" customHeight="1">
      <c r="A78" s="57"/>
      <c r="B78" s="58"/>
      <c r="C78" s="59"/>
      <c r="D78" s="59"/>
      <c r="E78" s="59"/>
      <c r="F78" s="59"/>
      <c r="G78" s="59"/>
      <c r="H78" s="59"/>
      <c r="I78" s="59"/>
      <c r="J78" s="59"/>
      <c r="K78" s="59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8.0" customHeight="1">
      <c r="A79" s="57"/>
      <c r="B79" s="58"/>
      <c r="C79" s="59"/>
      <c r="D79" s="59"/>
      <c r="E79" s="59"/>
      <c r="F79" s="59"/>
      <c r="G79" s="59"/>
      <c r="H79" s="59"/>
      <c r="I79" s="59"/>
      <c r="J79" s="59"/>
      <c r="K79" s="59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8.0" customHeight="1">
      <c r="A80" s="45"/>
      <c r="B80" s="46"/>
      <c r="C80" s="47"/>
      <c r="D80" s="47"/>
      <c r="E80" s="47"/>
      <c r="F80" s="47"/>
      <c r="G80" s="47"/>
      <c r="H80" s="47"/>
      <c r="I80" s="47"/>
      <c r="J80" s="47"/>
      <c r="K80" s="4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8.0" customHeight="1">
      <c r="A81" s="40"/>
      <c r="B81" s="41"/>
      <c r="C81" s="51" t="s">
        <v>41</v>
      </c>
      <c r="D81" s="42" t="s">
        <v>24</v>
      </c>
      <c r="E81" s="42" t="s">
        <v>27</v>
      </c>
      <c r="F81" s="42" t="s">
        <v>29</v>
      </c>
      <c r="G81" s="52">
        <f>I81-H81</f>
        <v>2885.714286</v>
      </c>
      <c r="H81" s="52">
        <f>I81/1.05*0.05</f>
        <v>144.2857143</v>
      </c>
      <c r="I81" s="53">
        <v>3030.0</v>
      </c>
      <c r="J81" s="54"/>
      <c r="K81" s="55">
        <f>J81*I81</f>
        <v>0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8.0" customHeight="1">
      <c r="A82" s="57"/>
      <c r="B82" s="58"/>
      <c r="C82" s="59"/>
      <c r="D82" s="59"/>
      <c r="E82" s="59"/>
      <c r="F82" s="59"/>
      <c r="G82" s="59"/>
      <c r="H82" s="59"/>
      <c r="I82" s="59"/>
      <c r="J82" s="59"/>
      <c r="K82" s="59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8.0" customHeight="1">
      <c r="A83" s="57"/>
      <c r="B83" s="58"/>
      <c r="C83" s="59"/>
      <c r="D83" s="59"/>
      <c r="E83" s="59"/>
      <c r="F83" s="59"/>
      <c r="G83" s="59"/>
      <c r="H83" s="59"/>
      <c r="I83" s="59"/>
      <c r="J83" s="59"/>
      <c r="K83" s="59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8.0" customHeight="1">
      <c r="A84" s="57"/>
      <c r="B84" s="58"/>
      <c r="C84" s="59"/>
      <c r="D84" s="59"/>
      <c r="E84" s="59"/>
      <c r="F84" s="59"/>
      <c r="G84" s="59"/>
      <c r="H84" s="59"/>
      <c r="I84" s="59"/>
      <c r="J84" s="59"/>
      <c r="K84" s="59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8.0" customHeight="1">
      <c r="A85" s="57"/>
      <c r="B85" s="58"/>
      <c r="C85" s="59"/>
      <c r="D85" s="59"/>
      <c r="E85" s="59"/>
      <c r="F85" s="59"/>
      <c r="G85" s="59"/>
      <c r="H85" s="59"/>
      <c r="I85" s="59"/>
      <c r="J85" s="59"/>
      <c r="K85" s="59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8.0" customHeight="1">
      <c r="A86" s="57"/>
      <c r="B86" s="58"/>
      <c r="C86" s="59"/>
      <c r="D86" s="59"/>
      <c r="E86" s="59"/>
      <c r="F86" s="59"/>
      <c r="G86" s="59"/>
      <c r="H86" s="59"/>
      <c r="I86" s="59"/>
      <c r="J86" s="59"/>
      <c r="K86" s="59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8.0" customHeight="1">
      <c r="A87" s="45"/>
      <c r="B87" s="46"/>
      <c r="C87" s="47"/>
      <c r="D87" s="47"/>
      <c r="E87" s="47"/>
      <c r="F87" s="47"/>
      <c r="G87" s="47"/>
      <c r="H87" s="47"/>
      <c r="I87" s="47"/>
      <c r="J87" s="47"/>
      <c r="K87" s="4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8.0" customHeight="1">
      <c r="A88" s="40"/>
      <c r="B88" s="41"/>
      <c r="C88" s="51" t="s">
        <v>43</v>
      </c>
      <c r="D88" s="42" t="s">
        <v>24</v>
      </c>
      <c r="E88" s="42" t="s">
        <v>27</v>
      </c>
      <c r="F88" s="42" t="s">
        <v>29</v>
      </c>
      <c r="G88" s="52">
        <f>I88-H88</f>
        <v>2885.714286</v>
      </c>
      <c r="H88" s="52">
        <f>I88/1.05*0.05</f>
        <v>144.2857143</v>
      </c>
      <c r="I88" s="53">
        <v>3030.0</v>
      </c>
      <c r="J88" s="54"/>
      <c r="K88" s="55">
        <f>J88*I88</f>
        <v>0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8.0" customHeight="1">
      <c r="A89" s="57"/>
      <c r="B89" s="58"/>
      <c r="C89" s="59"/>
      <c r="D89" s="59"/>
      <c r="E89" s="59"/>
      <c r="F89" s="59"/>
      <c r="G89" s="59"/>
      <c r="H89" s="59"/>
      <c r="I89" s="59"/>
      <c r="J89" s="59"/>
      <c r="K89" s="59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8.0" customHeight="1">
      <c r="A90" s="57"/>
      <c r="B90" s="58"/>
      <c r="C90" s="59"/>
      <c r="D90" s="59"/>
      <c r="E90" s="59"/>
      <c r="F90" s="59"/>
      <c r="G90" s="59"/>
      <c r="H90" s="59"/>
      <c r="I90" s="59"/>
      <c r="J90" s="59"/>
      <c r="K90" s="59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8.0" customHeight="1">
      <c r="A91" s="57"/>
      <c r="B91" s="58"/>
      <c r="C91" s="59"/>
      <c r="D91" s="59"/>
      <c r="E91" s="59"/>
      <c r="F91" s="59"/>
      <c r="G91" s="59"/>
      <c r="H91" s="59"/>
      <c r="I91" s="59"/>
      <c r="J91" s="59"/>
      <c r="K91" s="59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8.0" customHeight="1">
      <c r="A92" s="57"/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8.0" customHeight="1">
      <c r="A93" s="57"/>
      <c r="B93" s="58"/>
      <c r="C93" s="59"/>
      <c r="D93" s="59"/>
      <c r="E93" s="59"/>
      <c r="F93" s="59"/>
      <c r="G93" s="59"/>
      <c r="H93" s="59"/>
      <c r="I93" s="59"/>
      <c r="J93" s="59"/>
      <c r="K93" s="59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8.0" customHeight="1">
      <c r="A94" s="45"/>
      <c r="B94" s="46"/>
      <c r="C94" s="47"/>
      <c r="D94" s="47"/>
      <c r="E94" s="47"/>
      <c r="F94" s="47"/>
      <c r="G94" s="47"/>
      <c r="H94" s="47"/>
      <c r="I94" s="47"/>
      <c r="J94" s="47"/>
      <c r="K94" s="4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8.0" customHeight="1">
      <c r="A95" s="40"/>
      <c r="B95" s="41"/>
      <c r="C95" s="51" t="s">
        <v>45</v>
      </c>
      <c r="D95" s="42" t="s">
        <v>24</v>
      </c>
      <c r="E95" s="42" t="s">
        <v>27</v>
      </c>
      <c r="F95" s="42" t="s">
        <v>29</v>
      </c>
      <c r="G95" s="52">
        <f>I95-H95</f>
        <v>2885.714286</v>
      </c>
      <c r="H95" s="52">
        <f>I95/1.05*0.05</f>
        <v>144.2857143</v>
      </c>
      <c r="I95" s="53">
        <v>3030.0</v>
      </c>
      <c r="J95" s="54"/>
      <c r="K95" s="55">
        <f>J95*I95</f>
        <v>0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8.0" customHeight="1">
      <c r="A96" s="57"/>
      <c r="B96" s="58"/>
      <c r="C96" s="59"/>
      <c r="D96" s="59"/>
      <c r="E96" s="59"/>
      <c r="F96" s="59"/>
      <c r="G96" s="59"/>
      <c r="H96" s="59"/>
      <c r="I96" s="59"/>
      <c r="J96" s="59"/>
      <c r="K96" s="59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8.0" customHeight="1">
      <c r="A97" s="57"/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8.0" customHeight="1">
      <c r="A98" s="57"/>
      <c r="B98" s="58"/>
      <c r="C98" s="59"/>
      <c r="D98" s="59"/>
      <c r="E98" s="59"/>
      <c r="F98" s="59"/>
      <c r="G98" s="59"/>
      <c r="H98" s="59"/>
      <c r="I98" s="59"/>
      <c r="J98" s="59"/>
      <c r="K98" s="59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8.0" customHeight="1">
      <c r="A99" s="57"/>
      <c r="B99" s="58"/>
      <c r="C99" s="59"/>
      <c r="D99" s="59"/>
      <c r="E99" s="59"/>
      <c r="F99" s="59"/>
      <c r="G99" s="59"/>
      <c r="H99" s="59"/>
      <c r="I99" s="59"/>
      <c r="J99" s="59"/>
      <c r="K99" s="59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8.0" customHeight="1">
      <c r="A100" s="57"/>
      <c r="B100" s="58"/>
      <c r="C100" s="59"/>
      <c r="D100" s="59"/>
      <c r="E100" s="59"/>
      <c r="F100" s="59"/>
      <c r="G100" s="59"/>
      <c r="H100" s="59"/>
      <c r="I100" s="59"/>
      <c r="J100" s="59"/>
      <c r="K100" s="59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8.0" customHeight="1">
      <c r="A101" s="45"/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8.0" customHeight="1">
      <c r="A102" s="40"/>
      <c r="B102" s="41"/>
      <c r="C102" s="61" t="s">
        <v>46</v>
      </c>
      <c r="D102" s="42" t="s">
        <v>24</v>
      </c>
      <c r="E102" s="42" t="s">
        <v>27</v>
      </c>
      <c r="F102" s="42" t="s">
        <v>29</v>
      </c>
      <c r="G102" s="52">
        <f>I102-H102</f>
        <v>2885.714286</v>
      </c>
      <c r="H102" s="52">
        <f>I102/1.05*0.05</f>
        <v>144.2857143</v>
      </c>
      <c r="I102" s="53">
        <v>3030.0</v>
      </c>
      <c r="J102" s="54"/>
      <c r="K102" s="55">
        <f>J102*I102</f>
        <v>0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8.0" customHeight="1">
      <c r="A103" s="57"/>
      <c r="B103" s="58"/>
      <c r="C103" s="59"/>
      <c r="D103" s="59"/>
      <c r="E103" s="59"/>
      <c r="F103" s="59"/>
      <c r="G103" s="59"/>
      <c r="H103" s="59"/>
      <c r="I103" s="59"/>
      <c r="J103" s="59"/>
      <c r="K103" s="59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8.0" customHeight="1">
      <c r="A104" s="57"/>
      <c r="B104" s="58"/>
      <c r="C104" s="59"/>
      <c r="D104" s="59"/>
      <c r="E104" s="59"/>
      <c r="F104" s="59"/>
      <c r="G104" s="59"/>
      <c r="H104" s="59"/>
      <c r="I104" s="59"/>
      <c r="J104" s="59"/>
      <c r="K104" s="59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8.0" customHeight="1">
      <c r="A105" s="57"/>
      <c r="B105" s="58"/>
      <c r="C105" s="59"/>
      <c r="D105" s="59"/>
      <c r="E105" s="59"/>
      <c r="F105" s="59"/>
      <c r="G105" s="59"/>
      <c r="H105" s="59"/>
      <c r="I105" s="59"/>
      <c r="J105" s="59"/>
      <c r="K105" s="59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8.0" customHeight="1">
      <c r="A106" s="57"/>
      <c r="B106" s="58"/>
      <c r="C106" s="59"/>
      <c r="D106" s="59"/>
      <c r="E106" s="59"/>
      <c r="F106" s="59"/>
      <c r="G106" s="59"/>
      <c r="H106" s="59"/>
      <c r="I106" s="59"/>
      <c r="J106" s="59"/>
      <c r="K106" s="59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8.0" customHeight="1">
      <c r="A107" s="57"/>
      <c r="B107" s="58"/>
      <c r="C107" s="59"/>
      <c r="D107" s="59"/>
      <c r="E107" s="59"/>
      <c r="F107" s="59"/>
      <c r="G107" s="59"/>
      <c r="H107" s="59"/>
      <c r="I107" s="59"/>
      <c r="J107" s="59"/>
      <c r="K107" s="59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8.0" customHeight="1">
      <c r="A108" s="45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8.0" customHeight="1">
      <c r="A109" s="40"/>
      <c r="B109" s="41"/>
      <c r="C109" s="61" t="s">
        <v>53</v>
      </c>
      <c r="D109" s="42" t="s">
        <v>24</v>
      </c>
      <c r="E109" s="42" t="s">
        <v>27</v>
      </c>
      <c r="F109" s="42" t="s">
        <v>29</v>
      </c>
      <c r="G109" s="52">
        <f>I109-H109</f>
        <v>2885.714286</v>
      </c>
      <c r="H109" s="52">
        <f>I109/1.05*0.05</f>
        <v>144.2857143</v>
      </c>
      <c r="I109" s="53">
        <v>3030.0</v>
      </c>
      <c r="J109" s="54"/>
      <c r="K109" s="55">
        <f>J109*I109</f>
        <v>0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8.0" customHeight="1">
      <c r="A110" s="57"/>
      <c r="B110" s="58"/>
      <c r="C110" s="59"/>
      <c r="D110" s="59"/>
      <c r="E110" s="59"/>
      <c r="F110" s="59"/>
      <c r="G110" s="59"/>
      <c r="H110" s="59"/>
      <c r="I110" s="59"/>
      <c r="J110" s="59"/>
      <c r="K110" s="59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8.0" customHeight="1">
      <c r="A111" s="57"/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8.0" customHeight="1">
      <c r="A112" s="57"/>
      <c r="B112" s="58"/>
      <c r="C112" s="59"/>
      <c r="D112" s="59"/>
      <c r="E112" s="59"/>
      <c r="F112" s="59"/>
      <c r="G112" s="59"/>
      <c r="H112" s="59"/>
      <c r="I112" s="59"/>
      <c r="J112" s="59"/>
      <c r="K112" s="59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8.0" customHeight="1">
      <c r="A113" s="57"/>
      <c r="B113" s="58"/>
      <c r="C113" s="59"/>
      <c r="D113" s="59"/>
      <c r="E113" s="59"/>
      <c r="F113" s="59"/>
      <c r="G113" s="59"/>
      <c r="H113" s="59"/>
      <c r="I113" s="59"/>
      <c r="J113" s="59"/>
      <c r="K113" s="59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8.0" customHeight="1">
      <c r="A114" s="57"/>
      <c r="B114" s="58"/>
      <c r="C114" s="59"/>
      <c r="D114" s="59"/>
      <c r="E114" s="59"/>
      <c r="F114" s="59"/>
      <c r="G114" s="59"/>
      <c r="H114" s="59"/>
      <c r="I114" s="59"/>
      <c r="J114" s="59"/>
      <c r="K114" s="59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8.0" customHeight="1">
      <c r="A115" s="45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8.0" customHeight="1">
      <c r="A116" s="40"/>
      <c r="B116" s="41"/>
      <c r="C116" s="61" t="s">
        <v>54</v>
      </c>
      <c r="D116" s="42" t="s">
        <v>24</v>
      </c>
      <c r="E116" s="42" t="s">
        <v>55</v>
      </c>
      <c r="F116" s="42" t="s">
        <v>56</v>
      </c>
      <c r="G116" s="52">
        <f>I116-H116</f>
        <v>3190.47619</v>
      </c>
      <c r="H116" s="52">
        <f>I116/1.05*0.05</f>
        <v>159.5238095</v>
      </c>
      <c r="I116" s="53">
        <v>3350.0</v>
      </c>
      <c r="J116" s="54"/>
      <c r="K116" s="55">
        <f>J116*I116</f>
        <v>0</v>
      </c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8.0" customHeight="1">
      <c r="A117" s="57"/>
      <c r="B117" s="58"/>
      <c r="C117" s="59"/>
      <c r="D117" s="59"/>
      <c r="E117" s="59"/>
      <c r="F117" s="59"/>
      <c r="G117" s="59"/>
      <c r="H117" s="59"/>
      <c r="I117" s="59"/>
      <c r="J117" s="59"/>
      <c r="K117" s="59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8.0" customHeight="1">
      <c r="A118" s="57"/>
      <c r="B118" s="58"/>
      <c r="C118" s="59"/>
      <c r="D118" s="59"/>
      <c r="E118" s="59"/>
      <c r="F118" s="59"/>
      <c r="G118" s="59"/>
      <c r="H118" s="59"/>
      <c r="I118" s="59"/>
      <c r="J118" s="59"/>
      <c r="K118" s="59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8.0" customHeight="1">
      <c r="A119" s="57"/>
      <c r="B119" s="58"/>
      <c r="C119" s="59"/>
      <c r="D119" s="59"/>
      <c r="E119" s="59"/>
      <c r="F119" s="59"/>
      <c r="G119" s="59"/>
      <c r="H119" s="59"/>
      <c r="I119" s="59"/>
      <c r="J119" s="59"/>
      <c r="K119" s="59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8.0" customHeight="1">
      <c r="A120" s="57"/>
      <c r="B120" s="58"/>
      <c r="C120" s="59"/>
      <c r="D120" s="59"/>
      <c r="E120" s="59"/>
      <c r="F120" s="59"/>
      <c r="G120" s="59"/>
      <c r="H120" s="59"/>
      <c r="I120" s="59"/>
      <c r="J120" s="59"/>
      <c r="K120" s="59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8.0" customHeight="1">
      <c r="A121" s="57"/>
      <c r="B121" s="58"/>
      <c r="C121" s="59"/>
      <c r="D121" s="59"/>
      <c r="E121" s="59"/>
      <c r="F121" s="59"/>
      <c r="G121" s="59"/>
      <c r="H121" s="59"/>
      <c r="I121" s="59"/>
      <c r="J121" s="59"/>
      <c r="K121" s="59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8.0" customHeight="1">
      <c r="A122" s="45"/>
      <c r="B122" s="46"/>
      <c r="C122" s="47"/>
      <c r="D122" s="47"/>
      <c r="E122" s="47"/>
      <c r="F122" s="47"/>
      <c r="G122" s="47"/>
      <c r="H122" s="47"/>
      <c r="I122" s="47"/>
      <c r="J122" s="47"/>
      <c r="K122" s="4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8.0" customHeight="1">
      <c r="A123" s="40"/>
      <c r="B123" s="41"/>
      <c r="C123" s="61" t="s">
        <v>52</v>
      </c>
      <c r="D123" s="42" t="s">
        <v>24</v>
      </c>
      <c r="E123" s="42" t="s">
        <v>55</v>
      </c>
      <c r="F123" s="42" t="s">
        <v>29</v>
      </c>
      <c r="G123" s="52">
        <f>I123-H123</f>
        <v>2885.714286</v>
      </c>
      <c r="H123" s="52">
        <f>I123/1.05*0.05</f>
        <v>144.2857143</v>
      </c>
      <c r="I123" s="53">
        <v>3030.0</v>
      </c>
      <c r="J123" s="54"/>
      <c r="K123" s="55">
        <f>J123*I123</f>
        <v>0</v>
      </c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8.0" customHeight="1">
      <c r="A124" s="57"/>
      <c r="B124" s="58"/>
      <c r="C124" s="59"/>
      <c r="D124" s="59"/>
      <c r="E124" s="59"/>
      <c r="F124" s="59"/>
      <c r="G124" s="59"/>
      <c r="H124" s="59"/>
      <c r="I124" s="59"/>
      <c r="J124" s="59"/>
      <c r="K124" s="59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8.0" customHeight="1">
      <c r="A125" s="57"/>
      <c r="B125" s="58"/>
      <c r="C125" s="59"/>
      <c r="D125" s="59"/>
      <c r="E125" s="59"/>
      <c r="F125" s="59"/>
      <c r="G125" s="59"/>
      <c r="H125" s="59"/>
      <c r="I125" s="59"/>
      <c r="J125" s="59"/>
      <c r="K125" s="59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8.0" customHeight="1">
      <c r="A126" s="57"/>
      <c r="B126" s="58"/>
      <c r="C126" s="59"/>
      <c r="D126" s="59"/>
      <c r="E126" s="59"/>
      <c r="F126" s="59"/>
      <c r="G126" s="59"/>
      <c r="H126" s="59"/>
      <c r="I126" s="59"/>
      <c r="J126" s="59"/>
      <c r="K126" s="59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8.0" customHeight="1">
      <c r="A127" s="57"/>
      <c r="B127" s="58"/>
      <c r="C127" s="59"/>
      <c r="D127" s="59"/>
      <c r="E127" s="59"/>
      <c r="F127" s="59"/>
      <c r="G127" s="59"/>
      <c r="H127" s="59"/>
      <c r="I127" s="59"/>
      <c r="J127" s="59"/>
      <c r="K127" s="59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8.0" customHeight="1">
      <c r="A128" s="57"/>
      <c r="B128" s="58"/>
      <c r="C128" s="59"/>
      <c r="D128" s="59"/>
      <c r="E128" s="59"/>
      <c r="F128" s="59"/>
      <c r="G128" s="59"/>
      <c r="H128" s="59"/>
      <c r="I128" s="59"/>
      <c r="J128" s="59"/>
      <c r="K128" s="59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8.0" customHeight="1">
      <c r="A129" s="45"/>
      <c r="B129" s="46"/>
      <c r="C129" s="47"/>
      <c r="D129" s="47"/>
      <c r="E129" s="47"/>
      <c r="F129" s="47"/>
      <c r="G129" s="47"/>
      <c r="H129" s="47"/>
      <c r="I129" s="47"/>
      <c r="J129" s="47"/>
      <c r="K129" s="4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8.0" customHeight="1">
      <c r="A130" s="40"/>
      <c r="B130" s="41"/>
      <c r="C130" s="61" t="s">
        <v>57</v>
      </c>
      <c r="D130" s="42" t="s">
        <v>24</v>
      </c>
      <c r="E130" s="42" t="s">
        <v>55</v>
      </c>
      <c r="F130" s="42" t="s">
        <v>29</v>
      </c>
      <c r="G130" s="52">
        <f>I130-H130</f>
        <v>2885.714286</v>
      </c>
      <c r="H130" s="52">
        <f>I130/1.05*0.05</f>
        <v>144.2857143</v>
      </c>
      <c r="I130" s="53">
        <v>3030.0</v>
      </c>
      <c r="J130" s="54"/>
      <c r="K130" s="55">
        <f>J130*I130</f>
        <v>0</v>
      </c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8.0" customHeight="1">
      <c r="A131" s="57"/>
      <c r="B131" s="58"/>
      <c r="C131" s="59"/>
      <c r="D131" s="59"/>
      <c r="E131" s="59"/>
      <c r="F131" s="59"/>
      <c r="G131" s="59"/>
      <c r="H131" s="59"/>
      <c r="I131" s="59"/>
      <c r="J131" s="59"/>
      <c r="K131" s="59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8.0" customHeight="1">
      <c r="A132" s="57"/>
      <c r="B132" s="58"/>
      <c r="C132" s="59"/>
      <c r="D132" s="59"/>
      <c r="E132" s="59"/>
      <c r="F132" s="59"/>
      <c r="G132" s="59"/>
      <c r="H132" s="59"/>
      <c r="I132" s="59"/>
      <c r="J132" s="59"/>
      <c r="K132" s="59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8.0" customHeight="1">
      <c r="A133" s="57"/>
      <c r="B133" s="58"/>
      <c r="C133" s="59"/>
      <c r="D133" s="59"/>
      <c r="E133" s="59"/>
      <c r="F133" s="59"/>
      <c r="G133" s="59"/>
      <c r="H133" s="59"/>
      <c r="I133" s="59"/>
      <c r="J133" s="59"/>
      <c r="K133" s="59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8.0" customHeight="1">
      <c r="A134" s="57"/>
      <c r="B134" s="58"/>
      <c r="C134" s="59"/>
      <c r="D134" s="59"/>
      <c r="E134" s="59"/>
      <c r="F134" s="59"/>
      <c r="G134" s="59"/>
      <c r="H134" s="59"/>
      <c r="I134" s="59"/>
      <c r="J134" s="59"/>
      <c r="K134" s="59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8.0" customHeight="1">
      <c r="A135" s="57"/>
      <c r="B135" s="58"/>
      <c r="C135" s="59"/>
      <c r="D135" s="59"/>
      <c r="E135" s="59"/>
      <c r="F135" s="59"/>
      <c r="G135" s="59"/>
      <c r="H135" s="59"/>
      <c r="I135" s="59"/>
      <c r="J135" s="59"/>
      <c r="K135" s="59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8.0" customHeight="1">
      <c r="A136" s="45"/>
      <c r="B136" s="46"/>
      <c r="C136" s="47"/>
      <c r="D136" s="47"/>
      <c r="E136" s="47"/>
      <c r="F136" s="47"/>
      <c r="G136" s="47"/>
      <c r="H136" s="47"/>
      <c r="I136" s="47"/>
      <c r="J136" s="47"/>
      <c r="K136" s="4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8.0" customHeight="1">
      <c r="A137" s="40"/>
      <c r="B137" s="41"/>
      <c r="C137" s="61" t="s">
        <v>58</v>
      </c>
      <c r="D137" s="42" t="s">
        <v>24</v>
      </c>
      <c r="E137" s="42" t="s">
        <v>55</v>
      </c>
      <c r="F137" s="42" t="s">
        <v>29</v>
      </c>
      <c r="G137" s="52">
        <f>I137-H137</f>
        <v>2885.714286</v>
      </c>
      <c r="H137" s="52">
        <f>I137/1.05*0.05</f>
        <v>144.2857143</v>
      </c>
      <c r="I137" s="53">
        <v>3030.0</v>
      </c>
      <c r="J137" s="63"/>
      <c r="K137" s="55">
        <f>J137*I137</f>
        <v>0</v>
      </c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8.0" customHeight="1">
      <c r="A138" s="57"/>
      <c r="B138" s="58"/>
      <c r="C138" s="59"/>
      <c r="D138" s="59"/>
      <c r="E138" s="59"/>
      <c r="F138" s="59"/>
      <c r="G138" s="59"/>
      <c r="H138" s="59"/>
      <c r="I138" s="59"/>
      <c r="J138" s="59"/>
      <c r="K138" s="59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8.0" customHeight="1">
      <c r="A139" s="57"/>
      <c r="B139" s="58"/>
      <c r="C139" s="59"/>
      <c r="D139" s="59"/>
      <c r="E139" s="59"/>
      <c r="F139" s="59"/>
      <c r="G139" s="59"/>
      <c r="H139" s="59"/>
      <c r="I139" s="59"/>
      <c r="J139" s="59"/>
      <c r="K139" s="59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8.0" customHeight="1">
      <c r="A140" s="57"/>
      <c r="B140" s="58"/>
      <c r="C140" s="59"/>
      <c r="D140" s="59"/>
      <c r="E140" s="59"/>
      <c r="F140" s="59"/>
      <c r="G140" s="59"/>
      <c r="H140" s="59"/>
      <c r="I140" s="59"/>
      <c r="J140" s="59"/>
      <c r="K140" s="59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8.0" customHeight="1">
      <c r="A141" s="57"/>
      <c r="B141" s="58"/>
      <c r="C141" s="59"/>
      <c r="D141" s="59"/>
      <c r="E141" s="59"/>
      <c r="F141" s="59"/>
      <c r="G141" s="59"/>
      <c r="H141" s="59"/>
      <c r="I141" s="59"/>
      <c r="J141" s="59"/>
      <c r="K141" s="59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8.0" customHeight="1">
      <c r="A142" s="57"/>
      <c r="B142" s="58"/>
      <c r="C142" s="59"/>
      <c r="D142" s="59"/>
      <c r="E142" s="59"/>
      <c r="F142" s="59"/>
      <c r="G142" s="59"/>
      <c r="H142" s="59"/>
      <c r="I142" s="59"/>
      <c r="J142" s="59"/>
      <c r="K142" s="59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8.0" customHeight="1">
      <c r="A143" s="45"/>
      <c r="B143" s="46"/>
      <c r="C143" s="47"/>
      <c r="D143" s="47"/>
      <c r="E143" s="47"/>
      <c r="F143" s="47"/>
      <c r="G143" s="47"/>
      <c r="H143" s="47"/>
      <c r="I143" s="47"/>
      <c r="J143" s="47"/>
      <c r="K143" s="4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8.0" customHeight="1">
      <c r="A144" s="40"/>
      <c r="B144" s="41"/>
      <c r="C144" s="61" t="s">
        <v>59</v>
      </c>
      <c r="D144" s="42" t="s">
        <v>24</v>
      </c>
      <c r="E144" s="42" t="s">
        <v>55</v>
      </c>
      <c r="F144" s="42" t="s">
        <v>29</v>
      </c>
      <c r="G144" s="52">
        <f>I144-H144</f>
        <v>2885.714286</v>
      </c>
      <c r="H144" s="52">
        <f>I144/1.05*0.05</f>
        <v>144.2857143</v>
      </c>
      <c r="I144" s="53">
        <v>3030.0</v>
      </c>
      <c r="J144" s="54"/>
      <c r="K144" s="55">
        <f>J144*I144</f>
        <v>0</v>
      </c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8.0" customHeight="1">
      <c r="A145" s="57"/>
      <c r="B145" s="58"/>
      <c r="C145" s="59"/>
      <c r="D145" s="59"/>
      <c r="E145" s="59"/>
      <c r="F145" s="59"/>
      <c r="G145" s="59"/>
      <c r="H145" s="59"/>
      <c r="I145" s="59"/>
      <c r="J145" s="59"/>
      <c r="K145" s="59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8.0" customHeight="1">
      <c r="A146" s="57"/>
      <c r="B146" s="58"/>
      <c r="C146" s="59"/>
      <c r="D146" s="59"/>
      <c r="E146" s="59"/>
      <c r="F146" s="59"/>
      <c r="G146" s="59"/>
      <c r="H146" s="59"/>
      <c r="I146" s="59"/>
      <c r="J146" s="59"/>
      <c r="K146" s="59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8.0" customHeight="1">
      <c r="A147" s="57"/>
      <c r="B147" s="58"/>
      <c r="C147" s="59"/>
      <c r="D147" s="59"/>
      <c r="E147" s="59"/>
      <c r="F147" s="59"/>
      <c r="G147" s="59"/>
      <c r="H147" s="59"/>
      <c r="I147" s="59"/>
      <c r="J147" s="59"/>
      <c r="K147" s="59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8.0" customHeight="1">
      <c r="A148" s="57"/>
      <c r="B148" s="58"/>
      <c r="C148" s="59"/>
      <c r="D148" s="59"/>
      <c r="E148" s="59"/>
      <c r="F148" s="59"/>
      <c r="G148" s="59"/>
      <c r="H148" s="59"/>
      <c r="I148" s="59"/>
      <c r="J148" s="59"/>
      <c r="K148" s="59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8.0" customHeight="1">
      <c r="A149" s="57"/>
      <c r="B149" s="58"/>
      <c r="C149" s="59"/>
      <c r="D149" s="59"/>
      <c r="E149" s="59"/>
      <c r="F149" s="59"/>
      <c r="G149" s="59"/>
      <c r="H149" s="59"/>
      <c r="I149" s="59"/>
      <c r="J149" s="59"/>
      <c r="K149" s="59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8.0" customHeight="1">
      <c r="A150" s="45"/>
      <c r="B150" s="46"/>
      <c r="C150" s="47"/>
      <c r="D150" s="47"/>
      <c r="E150" s="47"/>
      <c r="F150" s="47"/>
      <c r="G150" s="47"/>
      <c r="H150" s="47"/>
      <c r="I150" s="47"/>
      <c r="J150" s="47"/>
      <c r="K150" s="4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8.0" customHeight="1">
      <c r="A151" s="40"/>
      <c r="B151" s="41"/>
      <c r="C151" s="61" t="s">
        <v>60</v>
      </c>
      <c r="D151" s="42" t="s">
        <v>24</v>
      </c>
      <c r="E151" s="42" t="s">
        <v>55</v>
      </c>
      <c r="F151" s="42" t="s">
        <v>29</v>
      </c>
      <c r="G151" s="52">
        <f>I151-H151</f>
        <v>2885.714286</v>
      </c>
      <c r="H151" s="52">
        <f>I151/1.05*0.05</f>
        <v>144.2857143</v>
      </c>
      <c r="I151" s="53">
        <v>3030.0</v>
      </c>
      <c r="J151" s="54"/>
      <c r="K151" s="55">
        <f>J151*I151</f>
        <v>0</v>
      </c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8.0" customHeight="1">
      <c r="A152" s="57"/>
      <c r="B152" s="58"/>
      <c r="C152" s="59"/>
      <c r="D152" s="59"/>
      <c r="E152" s="59"/>
      <c r="F152" s="59"/>
      <c r="G152" s="59"/>
      <c r="H152" s="59"/>
      <c r="I152" s="59"/>
      <c r="J152" s="59"/>
      <c r="K152" s="59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8.0" customHeight="1">
      <c r="A153" s="57"/>
      <c r="B153" s="58"/>
      <c r="C153" s="59"/>
      <c r="D153" s="59"/>
      <c r="E153" s="59"/>
      <c r="F153" s="59"/>
      <c r="G153" s="59"/>
      <c r="H153" s="59"/>
      <c r="I153" s="59"/>
      <c r="J153" s="59"/>
      <c r="K153" s="59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8.0" customHeight="1">
      <c r="A154" s="57"/>
      <c r="B154" s="58"/>
      <c r="C154" s="59"/>
      <c r="D154" s="59"/>
      <c r="E154" s="59"/>
      <c r="F154" s="59"/>
      <c r="G154" s="59"/>
      <c r="H154" s="59"/>
      <c r="I154" s="59"/>
      <c r="J154" s="59"/>
      <c r="K154" s="59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8.0" customHeight="1">
      <c r="A155" s="57"/>
      <c r="B155" s="58"/>
      <c r="C155" s="59"/>
      <c r="D155" s="59"/>
      <c r="E155" s="59"/>
      <c r="F155" s="59"/>
      <c r="G155" s="59"/>
      <c r="H155" s="59"/>
      <c r="I155" s="59"/>
      <c r="J155" s="59"/>
      <c r="K155" s="59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8.0" customHeight="1">
      <c r="A156" s="57"/>
      <c r="B156" s="58"/>
      <c r="C156" s="59"/>
      <c r="D156" s="59"/>
      <c r="E156" s="59"/>
      <c r="F156" s="59"/>
      <c r="G156" s="59"/>
      <c r="H156" s="59"/>
      <c r="I156" s="59"/>
      <c r="J156" s="59"/>
      <c r="K156" s="59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8.0" customHeight="1">
      <c r="A157" s="45"/>
      <c r="B157" s="46"/>
      <c r="C157" s="47"/>
      <c r="D157" s="47"/>
      <c r="E157" s="47"/>
      <c r="F157" s="47"/>
      <c r="G157" s="47"/>
      <c r="H157" s="47"/>
      <c r="I157" s="47"/>
      <c r="J157" s="47"/>
      <c r="K157" s="4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8.0" hidden="1" customHeight="1">
      <c r="A158" s="40"/>
      <c r="B158" s="41"/>
      <c r="C158" s="61" t="s">
        <v>61</v>
      </c>
      <c r="D158" s="42" t="s">
        <v>24</v>
      </c>
      <c r="E158" s="42" t="s">
        <v>55</v>
      </c>
      <c r="F158" s="42" t="s">
        <v>29</v>
      </c>
      <c r="G158" s="52">
        <f>I158-H158</f>
        <v>2885.714286</v>
      </c>
      <c r="H158" s="52">
        <f>I158/1.05*0.05</f>
        <v>144.2857143</v>
      </c>
      <c r="I158" s="53">
        <v>3030.0</v>
      </c>
      <c r="J158" s="54"/>
      <c r="K158" s="55">
        <f>J158*I158</f>
        <v>0</v>
      </c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8.0" hidden="1" customHeight="1">
      <c r="A159" s="57"/>
      <c r="B159" s="58"/>
      <c r="C159" s="59"/>
      <c r="D159" s="59"/>
      <c r="E159" s="59"/>
      <c r="F159" s="59"/>
      <c r="G159" s="59"/>
      <c r="H159" s="59"/>
      <c r="I159" s="59"/>
      <c r="J159" s="59"/>
      <c r="K159" s="59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8.0" hidden="1" customHeight="1">
      <c r="A160" s="57"/>
      <c r="B160" s="58"/>
      <c r="C160" s="59"/>
      <c r="D160" s="59"/>
      <c r="E160" s="59"/>
      <c r="F160" s="59"/>
      <c r="G160" s="59"/>
      <c r="H160" s="59"/>
      <c r="I160" s="59"/>
      <c r="J160" s="59"/>
      <c r="K160" s="59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8.0" hidden="1" customHeight="1">
      <c r="A161" s="57"/>
      <c r="B161" s="58"/>
      <c r="C161" s="59"/>
      <c r="D161" s="59"/>
      <c r="E161" s="59"/>
      <c r="F161" s="59"/>
      <c r="G161" s="59"/>
      <c r="H161" s="59"/>
      <c r="I161" s="59"/>
      <c r="J161" s="59"/>
      <c r="K161" s="59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8.0" hidden="1" customHeight="1">
      <c r="A162" s="57"/>
      <c r="B162" s="58"/>
      <c r="C162" s="59"/>
      <c r="D162" s="59"/>
      <c r="E162" s="59"/>
      <c r="F162" s="59"/>
      <c r="G162" s="59"/>
      <c r="H162" s="59"/>
      <c r="I162" s="59"/>
      <c r="J162" s="59"/>
      <c r="K162" s="59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8.0" hidden="1" customHeight="1">
      <c r="A163" s="57"/>
      <c r="B163" s="58"/>
      <c r="C163" s="59"/>
      <c r="D163" s="59"/>
      <c r="E163" s="59"/>
      <c r="F163" s="59"/>
      <c r="G163" s="59"/>
      <c r="H163" s="59"/>
      <c r="I163" s="59"/>
      <c r="J163" s="59"/>
      <c r="K163" s="59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8.0" hidden="1" customHeight="1">
      <c r="A164" s="45"/>
      <c r="B164" s="46"/>
      <c r="C164" s="47"/>
      <c r="D164" s="47"/>
      <c r="E164" s="47"/>
      <c r="F164" s="47"/>
      <c r="G164" s="47"/>
      <c r="H164" s="47"/>
      <c r="I164" s="47"/>
      <c r="J164" s="47"/>
      <c r="K164" s="4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8.0" customHeight="1">
      <c r="A165" s="6"/>
      <c r="B165" s="6"/>
      <c r="C165" s="6"/>
      <c r="D165" s="6"/>
      <c r="E165" s="6"/>
      <c r="F165" s="6"/>
      <c r="G165" s="7"/>
      <c r="H165" s="7"/>
      <c r="I165" s="7"/>
      <c r="J165" s="65">
        <f>SUM(J11:J164)</f>
        <v>0</v>
      </c>
      <c r="K165" s="66">
        <f>IFS(J165&gt;499,L2*0.8,J165&gt;99,L2*0.85,J165&gt;49,L2*0.9,1,L2)</f>
        <v>0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8.0" customHeight="1">
      <c r="A166" s="6"/>
      <c r="B166" s="6"/>
      <c r="C166" s="6"/>
      <c r="D166" s="6"/>
      <c r="E166" s="6"/>
      <c r="F166" s="6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8.0" customHeight="1">
      <c r="A167" s="6"/>
      <c r="B167" s="6"/>
      <c r="C167" s="6"/>
      <c r="D167" s="6"/>
      <c r="E167" s="6"/>
      <c r="F167" s="6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8.0" customHeight="1">
      <c r="A168" s="6"/>
      <c r="B168" s="6"/>
      <c r="C168" s="6"/>
      <c r="D168" s="6"/>
      <c r="E168" s="6"/>
      <c r="F168" s="6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8.0" customHeight="1">
      <c r="A169" s="6"/>
      <c r="B169" s="6"/>
      <c r="C169" s="6"/>
      <c r="D169" s="6"/>
      <c r="E169" s="6"/>
      <c r="F169" s="6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8.0" customHeight="1">
      <c r="A170" s="6"/>
      <c r="B170" s="6"/>
      <c r="C170" s="6"/>
      <c r="D170" s="6"/>
      <c r="E170" s="6"/>
      <c r="F170" s="6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8.0" customHeight="1">
      <c r="A171" s="6"/>
      <c r="B171" s="6"/>
      <c r="C171" s="6"/>
      <c r="D171" s="6"/>
      <c r="E171" s="6"/>
      <c r="F171" s="6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8.0" customHeight="1">
      <c r="A172" s="6"/>
      <c r="B172" s="6"/>
      <c r="C172" s="6"/>
      <c r="D172" s="6"/>
      <c r="E172" s="6"/>
      <c r="F172" s="6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8.0" customHeight="1">
      <c r="A173" s="6"/>
      <c r="B173" s="6"/>
      <c r="C173" s="6"/>
      <c r="D173" s="6"/>
      <c r="E173" s="6"/>
      <c r="F173" s="6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8.0" customHeight="1">
      <c r="A174" s="6"/>
      <c r="B174" s="6"/>
      <c r="C174" s="6"/>
      <c r="D174" s="6"/>
      <c r="E174" s="6"/>
      <c r="F174" s="6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8.0" customHeight="1">
      <c r="A175" s="6"/>
      <c r="B175" s="6"/>
      <c r="C175" s="6"/>
      <c r="D175" s="6"/>
      <c r="E175" s="6"/>
      <c r="F175" s="6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8.0" customHeight="1">
      <c r="A176" s="6"/>
      <c r="B176" s="6"/>
      <c r="C176" s="6"/>
      <c r="D176" s="6"/>
      <c r="E176" s="6"/>
      <c r="F176" s="6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8.0" customHeight="1">
      <c r="A177" s="6"/>
      <c r="B177" s="6"/>
      <c r="C177" s="6"/>
      <c r="D177" s="6"/>
      <c r="E177" s="6"/>
      <c r="F177" s="6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8.0" customHeight="1">
      <c r="A178" s="6"/>
      <c r="B178" s="6"/>
      <c r="C178" s="6"/>
      <c r="D178" s="6"/>
      <c r="E178" s="6"/>
      <c r="F178" s="6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8.0" customHeight="1">
      <c r="A179" s="6"/>
      <c r="B179" s="6"/>
      <c r="C179" s="6"/>
      <c r="D179" s="6"/>
      <c r="E179" s="6"/>
      <c r="F179" s="6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8.0" customHeight="1">
      <c r="A180" s="6"/>
      <c r="B180" s="6"/>
      <c r="C180" s="6"/>
      <c r="D180" s="6"/>
      <c r="E180" s="6"/>
      <c r="F180" s="6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8.0" customHeight="1">
      <c r="A181" s="6"/>
      <c r="B181" s="6"/>
      <c r="C181" s="6"/>
      <c r="D181" s="6"/>
      <c r="E181" s="6"/>
      <c r="F181" s="6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8.0" customHeight="1">
      <c r="A182" s="6"/>
      <c r="B182" s="6"/>
      <c r="C182" s="6"/>
      <c r="D182" s="6"/>
      <c r="E182" s="6"/>
      <c r="F182" s="6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8.0" customHeight="1">
      <c r="A183" s="6"/>
      <c r="B183" s="6"/>
      <c r="C183" s="6"/>
      <c r="D183" s="6"/>
      <c r="E183" s="6"/>
      <c r="F183" s="6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8.0" customHeight="1">
      <c r="A184" s="6"/>
      <c r="B184" s="6"/>
      <c r="C184" s="6"/>
      <c r="D184" s="6"/>
      <c r="E184" s="6"/>
      <c r="F184" s="6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8.0" customHeight="1">
      <c r="A185" s="6"/>
      <c r="B185" s="6"/>
      <c r="C185" s="6"/>
      <c r="D185" s="6"/>
      <c r="E185" s="6"/>
      <c r="F185" s="6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8.0" customHeight="1">
      <c r="A186" s="6"/>
      <c r="B186" s="6"/>
      <c r="C186" s="6"/>
      <c r="D186" s="6"/>
      <c r="E186" s="6"/>
      <c r="F186" s="6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8.0" customHeight="1">
      <c r="A187" s="6"/>
      <c r="B187" s="6"/>
      <c r="C187" s="6"/>
      <c r="D187" s="6"/>
      <c r="E187" s="6"/>
      <c r="F187" s="6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8.0" customHeight="1">
      <c r="A188" s="6"/>
      <c r="B188" s="6"/>
      <c r="C188" s="6"/>
      <c r="D188" s="6"/>
      <c r="E188" s="6"/>
      <c r="F188" s="6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8.0" customHeight="1">
      <c r="A189" s="6"/>
      <c r="B189" s="6"/>
      <c r="C189" s="6"/>
      <c r="D189" s="6"/>
      <c r="E189" s="6"/>
      <c r="F189" s="6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8.0" customHeight="1">
      <c r="A190" s="6"/>
      <c r="B190" s="6"/>
      <c r="C190" s="6"/>
      <c r="D190" s="6"/>
      <c r="E190" s="6"/>
      <c r="F190" s="6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8.0" customHeight="1">
      <c r="A191" s="6"/>
      <c r="B191" s="6"/>
      <c r="C191" s="6"/>
      <c r="D191" s="6"/>
      <c r="E191" s="6"/>
      <c r="F191" s="6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8.0" customHeight="1">
      <c r="A192" s="6"/>
      <c r="B192" s="6"/>
      <c r="C192" s="6"/>
      <c r="D192" s="6"/>
      <c r="E192" s="6"/>
      <c r="F192" s="6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8.0" customHeight="1">
      <c r="A193" s="6"/>
      <c r="B193" s="6"/>
      <c r="C193" s="6"/>
      <c r="D193" s="6"/>
      <c r="E193" s="6"/>
      <c r="F193" s="6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8.0" customHeight="1">
      <c r="A194" s="6"/>
      <c r="B194" s="6"/>
      <c r="C194" s="6"/>
      <c r="D194" s="6"/>
      <c r="E194" s="6"/>
      <c r="F194" s="6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8.0" customHeight="1">
      <c r="A195" s="6"/>
      <c r="B195" s="6"/>
      <c r="C195" s="6"/>
      <c r="D195" s="6"/>
      <c r="E195" s="6"/>
      <c r="F195" s="6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8.0" customHeight="1">
      <c r="A196" s="6"/>
      <c r="B196" s="6"/>
      <c r="C196" s="6"/>
      <c r="D196" s="6"/>
      <c r="E196" s="6"/>
      <c r="F196" s="6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8.0" customHeight="1">
      <c r="A197" s="6"/>
      <c r="B197" s="6"/>
      <c r="C197" s="6"/>
      <c r="D197" s="6"/>
      <c r="E197" s="6"/>
      <c r="F197" s="6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8.0" customHeight="1">
      <c r="A198" s="6"/>
      <c r="B198" s="6"/>
      <c r="C198" s="6"/>
      <c r="D198" s="6"/>
      <c r="E198" s="6"/>
      <c r="F198" s="6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8.0" customHeight="1">
      <c r="A199" s="6"/>
      <c r="B199" s="6"/>
      <c r="C199" s="6"/>
      <c r="D199" s="6"/>
      <c r="E199" s="6"/>
      <c r="F199" s="6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8.0" customHeight="1">
      <c r="A200" s="6"/>
      <c r="B200" s="6"/>
      <c r="C200" s="6"/>
      <c r="D200" s="6"/>
      <c r="E200" s="6"/>
      <c r="F200" s="6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8.0" customHeight="1">
      <c r="A201" s="6"/>
      <c r="B201" s="6"/>
      <c r="C201" s="6"/>
      <c r="D201" s="6"/>
      <c r="E201" s="6"/>
      <c r="F201" s="6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8.0" customHeight="1">
      <c r="A202" s="6"/>
      <c r="B202" s="6"/>
      <c r="C202" s="6"/>
      <c r="D202" s="6"/>
      <c r="E202" s="6"/>
      <c r="F202" s="6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8.0" customHeight="1">
      <c r="A203" s="6"/>
      <c r="B203" s="6"/>
      <c r="C203" s="6"/>
      <c r="D203" s="6"/>
      <c r="E203" s="6"/>
      <c r="F203" s="6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8.0" customHeight="1">
      <c r="A204" s="6"/>
      <c r="B204" s="6"/>
      <c r="C204" s="6"/>
      <c r="D204" s="6"/>
      <c r="E204" s="6"/>
      <c r="F204" s="6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8.0" customHeight="1">
      <c r="A205" s="6"/>
      <c r="B205" s="6"/>
      <c r="C205" s="6"/>
      <c r="D205" s="6"/>
      <c r="E205" s="6"/>
      <c r="F205" s="6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8.0" customHeight="1">
      <c r="A206" s="6"/>
      <c r="B206" s="6"/>
      <c r="C206" s="6"/>
      <c r="D206" s="6"/>
      <c r="E206" s="6"/>
      <c r="F206" s="6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8.0" customHeight="1">
      <c r="A207" s="6"/>
      <c r="B207" s="6"/>
      <c r="C207" s="6"/>
      <c r="D207" s="6"/>
      <c r="E207" s="6"/>
      <c r="F207" s="6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8.0" customHeight="1">
      <c r="A208" s="6"/>
      <c r="B208" s="6"/>
      <c r="C208" s="6"/>
      <c r="D208" s="6"/>
      <c r="E208" s="6"/>
      <c r="F208" s="6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8.0" customHeight="1">
      <c r="A209" s="6"/>
      <c r="B209" s="6"/>
      <c r="C209" s="6"/>
      <c r="D209" s="6"/>
      <c r="E209" s="6"/>
      <c r="F209" s="6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8.0" customHeight="1">
      <c r="A210" s="6"/>
      <c r="B210" s="6"/>
      <c r="C210" s="6"/>
      <c r="D210" s="6"/>
      <c r="E210" s="6"/>
      <c r="F210" s="6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8.0" customHeight="1">
      <c r="A211" s="6"/>
      <c r="B211" s="6"/>
      <c r="C211" s="6"/>
      <c r="D211" s="6"/>
      <c r="E211" s="6"/>
      <c r="F211" s="6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8.0" customHeight="1">
      <c r="A212" s="6"/>
      <c r="B212" s="6"/>
      <c r="C212" s="6"/>
      <c r="D212" s="6"/>
      <c r="E212" s="6"/>
      <c r="F212" s="6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8.0" customHeight="1">
      <c r="A213" s="6"/>
      <c r="B213" s="6"/>
      <c r="C213" s="6"/>
      <c r="D213" s="6"/>
      <c r="E213" s="6"/>
      <c r="F213" s="6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8.0" customHeight="1">
      <c r="A214" s="6"/>
      <c r="B214" s="6"/>
      <c r="C214" s="6"/>
      <c r="D214" s="6"/>
      <c r="E214" s="6"/>
      <c r="F214" s="6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8.0" customHeight="1">
      <c r="A215" s="6"/>
      <c r="B215" s="6"/>
      <c r="C215" s="6"/>
      <c r="D215" s="6"/>
      <c r="E215" s="6"/>
      <c r="F215" s="6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8.0" customHeight="1">
      <c r="A216" s="6"/>
      <c r="B216" s="6"/>
      <c r="C216" s="6"/>
      <c r="D216" s="6"/>
      <c r="E216" s="6"/>
      <c r="F216" s="6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8.0" customHeight="1">
      <c r="A217" s="6"/>
      <c r="B217" s="6"/>
      <c r="C217" s="6"/>
      <c r="D217" s="6"/>
      <c r="E217" s="6"/>
      <c r="F217" s="6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8.0" customHeight="1">
      <c r="A218" s="6"/>
      <c r="B218" s="6"/>
      <c r="C218" s="6"/>
      <c r="D218" s="6"/>
      <c r="E218" s="6"/>
      <c r="F218" s="6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8.0" customHeight="1">
      <c r="A219" s="6"/>
      <c r="B219" s="6"/>
      <c r="C219" s="6"/>
      <c r="D219" s="6"/>
      <c r="E219" s="6"/>
      <c r="F219" s="6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8.0" customHeight="1">
      <c r="A220" s="6"/>
      <c r="B220" s="6"/>
      <c r="C220" s="6"/>
      <c r="D220" s="6"/>
      <c r="E220" s="6"/>
      <c r="F220" s="6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18.0" customHeight="1">
      <c r="A221" s="6"/>
      <c r="B221" s="6"/>
      <c r="C221" s="6"/>
      <c r="D221" s="6"/>
      <c r="E221" s="6"/>
      <c r="F221" s="6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18.0" customHeight="1">
      <c r="A222" s="6"/>
      <c r="B222" s="6"/>
      <c r="C222" s="6"/>
      <c r="D222" s="6"/>
      <c r="E222" s="6"/>
      <c r="F222" s="6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18.0" customHeight="1">
      <c r="A223" s="6"/>
      <c r="B223" s="6"/>
      <c r="C223" s="6"/>
      <c r="D223" s="6"/>
      <c r="E223" s="6"/>
      <c r="F223" s="6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18.0" customHeight="1">
      <c r="A224" s="6"/>
      <c r="B224" s="6"/>
      <c r="C224" s="6"/>
      <c r="D224" s="6"/>
      <c r="E224" s="6"/>
      <c r="F224" s="6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18.0" customHeight="1">
      <c r="A225" s="6"/>
      <c r="B225" s="6"/>
      <c r="C225" s="6"/>
      <c r="D225" s="6"/>
      <c r="E225" s="6"/>
      <c r="F225" s="6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18.0" customHeight="1">
      <c r="A226" s="6"/>
      <c r="B226" s="6"/>
      <c r="C226" s="6"/>
      <c r="D226" s="6"/>
      <c r="E226" s="6"/>
      <c r="F226" s="6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18.0" customHeight="1">
      <c r="A227" s="6"/>
      <c r="B227" s="6"/>
      <c r="C227" s="6"/>
      <c r="D227" s="6"/>
      <c r="E227" s="6"/>
      <c r="F227" s="6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18.0" customHeight="1">
      <c r="A228" s="6"/>
      <c r="B228" s="6"/>
      <c r="C228" s="6"/>
      <c r="D228" s="6"/>
      <c r="E228" s="6"/>
      <c r="F228" s="6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18.0" customHeight="1">
      <c r="A229" s="6"/>
      <c r="B229" s="6"/>
      <c r="C229" s="6"/>
      <c r="D229" s="6"/>
      <c r="E229" s="6"/>
      <c r="F229" s="6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18.0" customHeight="1">
      <c r="A230" s="6"/>
      <c r="B230" s="6"/>
      <c r="C230" s="6"/>
      <c r="D230" s="6"/>
      <c r="E230" s="6"/>
      <c r="F230" s="6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18.0" customHeight="1">
      <c r="A231" s="6"/>
      <c r="B231" s="6"/>
      <c r="C231" s="6"/>
      <c r="D231" s="6"/>
      <c r="E231" s="6"/>
      <c r="F231" s="6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18.0" customHeight="1">
      <c r="A232" s="6"/>
      <c r="B232" s="6"/>
      <c r="C232" s="6"/>
      <c r="D232" s="6"/>
      <c r="E232" s="6"/>
      <c r="F232" s="6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18.0" customHeight="1">
      <c r="A233" s="6"/>
      <c r="B233" s="6"/>
      <c r="C233" s="6"/>
      <c r="D233" s="6"/>
      <c r="E233" s="6"/>
      <c r="F233" s="6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18.0" customHeight="1">
      <c r="A234" s="6"/>
      <c r="B234" s="6"/>
      <c r="C234" s="6"/>
      <c r="D234" s="6"/>
      <c r="E234" s="6"/>
      <c r="F234" s="6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18.0" customHeight="1">
      <c r="A235" s="6"/>
      <c r="B235" s="6"/>
      <c r="C235" s="6"/>
      <c r="D235" s="6"/>
      <c r="E235" s="6"/>
      <c r="F235" s="6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18.0" customHeight="1">
      <c r="A236" s="6"/>
      <c r="B236" s="6"/>
      <c r="C236" s="6"/>
      <c r="D236" s="6"/>
      <c r="E236" s="6"/>
      <c r="F236" s="6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18.0" customHeight="1">
      <c r="A237" s="6"/>
      <c r="B237" s="6"/>
      <c r="C237" s="6"/>
      <c r="D237" s="6"/>
      <c r="E237" s="6"/>
      <c r="F237" s="6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18.0" customHeight="1">
      <c r="A238" s="6"/>
      <c r="B238" s="6"/>
      <c r="C238" s="6"/>
      <c r="D238" s="6"/>
      <c r="E238" s="6"/>
      <c r="F238" s="6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18.0" customHeight="1">
      <c r="A239" s="6"/>
      <c r="B239" s="6"/>
      <c r="C239" s="6"/>
      <c r="D239" s="6"/>
      <c r="E239" s="6"/>
      <c r="F239" s="6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18.0" customHeight="1">
      <c r="A240" s="6"/>
      <c r="B240" s="6"/>
      <c r="C240" s="6"/>
      <c r="D240" s="6"/>
      <c r="E240" s="6"/>
      <c r="F240" s="6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18.0" customHeight="1">
      <c r="A241" s="6"/>
      <c r="B241" s="6"/>
      <c r="C241" s="6"/>
      <c r="D241" s="6"/>
      <c r="E241" s="6"/>
      <c r="F241" s="6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18.0" customHeight="1">
      <c r="A242" s="6"/>
      <c r="B242" s="6"/>
      <c r="C242" s="6"/>
      <c r="D242" s="6"/>
      <c r="E242" s="6"/>
      <c r="F242" s="6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18.0" customHeight="1">
      <c r="A243" s="6"/>
      <c r="B243" s="6"/>
      <c r="C243" s="6"/>
      <c r="D243" s="6"/>
      <c r="E243" s="6"/>
      <c r="F243" s="6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18.0" customHeight="1">
      <c r="A244" s="6"/>
      <c r="B244" s="6"/>
      <c r="C244" s="6"/>
      <c r="D244" s="6"/>
      <c r="E244" s="6"/>
      <c r="F244" s="6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18.0" customHeight="1">
      <c r="A245" s="6"/>
      <c r="B245" s="6"/>
      <c r="C245" s="6"/>
      <c r="D245" s="6"/>
      <c r="E245" s="6"/>
      <c r="F245" s="6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18.0" customHeight="1">
      <c r="A246" s="6"/>
      <c r="B246" s="6"/>
      <c r="C246" s="6"/>
      <c r="D246" s="6"/>
      <c r="E246" s="6"/>
      <c r="F246" s="6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18.0" customHeight="1">
      <c r="A247" s="6"/>
      <c r="B247" s="6"/>
      <c r="C247" s="6"/>
      <c r="D247" s="6"/>
      <c r="E247" s="6"/>
      <c r="F247" s="6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18.0" customHeight="1">
      <c r="A248" s="6"/>
      <c r="B248" s="6"/>
      <c r="C248" s="6"/>
      <c r="D248" s="6"/>
      <c r="E248" s="6"/>
      <c r="F248" s="6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18.0" customHeight="1">
      <c r="A249" s="6"/>
      <c r="B249" s="6"/>
      <c r="C249" s="6"/>
      <c r="D249" s="6"/>
      <c r="E249" s="6"/>
      <c r="F249" s="6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18.0" customHeight="1">
      <c r="A250" s="6"/>
      <c r="B250" s="6"/>
      <c r="C250" s="6"/>
      <c r="D250" s="6"/>
      <c r="E250" s="6"/>
      <c r="F250" s="6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18.0" customHeight="1">
      <c r="A251" s="6"/>
      <c r="B251" s="6"/>
      <c r="C251" s="6"/>
      <c r="D251" s="6"/>
      <c r="E251" s="6"/>
      <c r="F251" s="6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18.0" customHeight="1">
      <c r="A252" s="6"/>
      <c r="B252" s="6"/>
      <c r="C252" s="6"/>
      <c r="D252" s="6"/>
      <c r="E252" s="6"/>
      <c r="F252" s="6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18.0" customHeight="1">
      <c r="A253" s="6"/>
      <c r="B253" s="6"/>
      <c r="C253" s="6"/>
      <c r="D253" s="6"/>
      <c r="E253" s="6"/>
      <c r="F253" s="6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18.0" customHeight="1">
      <c r="A254" s="6"/>
      <c r="B254" s="6"/>
      <c r="C254" s="6"/>
      <c r="D254" s="6"/>
      <c r="E254" s="6"/>
      <c r="F254" s="6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18.0" customHeight="1">
      <c r="A255" s="6"/>
      <c r="B255" s="6"/>
      <c r="C255" s="6"/>
      <c r="D255" s="6"/>
      <c r="E255" s="6"/>
      <c r="F255" s="6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18.0" customHeight="1">
      <c r="A256" s="6"/>
      <c r="B256" s="6"/>
      <c r="C256" s="6"/>
      <c r="D256" s="6"/>
      <c r="E256" s="6"/>
      <c r="F256" s="6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ht="18.0" customHeight="1">
      <c r="A257" s="6"/>
      <c r="B257" s="6"/>
      <c r="C257" s="6"/>
      <c r="D257" s="6"/>
      <c r="E257" s="6"/>
      <c r="F257" s="6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ht="18.0" customHeight="1">
      <c r="A258" s="6"/>
      <c r="B258" s="6"/>
      <c r="C258" s="6"/>
      <c r="D258" s="6"/>
      <c r="E258" s="6"/>
      <c r="F258" s="6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ht="18.0" customHeight="1">
      <c r="A259" s="6"/>
      <c r="B259" s="6"/>
      <c r="C259" s="6"/>
      <c r="D259" s="6"/>
      <c r="E259" s="6"/>
      <c r="F259" s="6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ht="18.0" customHeight="1">
      <c r="A260" s="6"/>
      <c r="B260" s="6"/>
      <c r="C260" s="6"/>
      <c r="D260" s="6"/>
      <c r="E260" s="6"/>
      <c r="F260" s="6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ht="18.0" customHeight="1">
      <c r="A261" s="6"/>
      <c r="B261" s="6"/>
      <c r="C261" s="6"/>
      <c r="D261" s="6"/>
      <c r="E261" s="6"/>
      <c r="F261" s="6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ht="18.0" customHeight="1">
      <c r="A262" s="6"/>
      <c r="B262" s="6"/>
      <c r="C262" s="6"/>
      <c r="D262" s="6"/>
      <c r="E262" s="6"/>
      <c r="F262" s="6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ht="18.0" customHeight="1">
      <c r="A263" s="6"/>
      <c r="B263" s="6"/>
      <c r="C263" s="6"/>
      <c r="D263" s="6"/>
      <c r="E263" s="6"/>
      <c r="F263" s="6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ht="18.0" customHeight="1">
      <c r="A264" s="6"/>
      <c r="B264" s="6"/>
      <c r="C264" s="6"/>
      <c r="D264" s="6"/>
      <c r="E264" s="6"/>
      <c r="F264" s="6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ht="18.0" customHeight="1">
      <c r="A265" s="6"/>
      <c r="B265" s="6"/>
      <c r="C265" s="6"/>
      <c r="D265" s="6"/>
      <c r="E265" s="6"/>
      <c r="F265" s="6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ht="18.0" customHeight="1">
      <c r="A266" s="6"/>
      <c r="B266" s="6"/>
      <c r="C266" s="6"/>
      <c r="D266" s="6"/>
      <c r="E266" s="6"/>
      <c r="F266" s="6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ht="18.0" customHeight="1">
      <c r="A267" s="6"/>
      <c r="B267" s="6"/>
      <c r="C267" s="6"/>
      <c r="D267" s="6"/>
      <c r="E267" s="6"/>
      <c r="F267" s="6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ht="18.0" customHeight="1">
      <c r="A268" s="6"/>
      <c r="B268" s="6"/>
      <c r="C268" s="6"/>
      <c r="D268" s="6"/>
      <c r="E268" s="6"/>
      <c r="F268" s="6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ht="18.0" customHeight="1">
      <c r="A269" s="6"/>
      <c r="B269" s="6"/>
      <c r="C269" s="6"/>
      <c r="D269" s="6"/>
      <c r="E269" s="6"/>
      <c r="F269" s="6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ht="18.0" customHeight="1">
      <c r="A270" s="6"/>
      <c r="B270" s="6"/>
      <c r="C270" s="6"/>
      <c r="D270" s="6"/>
      <c r="E270" s="6"/>
      <c r="F270" s="6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ht="18.0" customHeight="1">
      <c r="A271" s="6"/>
      <c r="B271" s="6"/>
      <c r="C271" s="6"/>
      <c r="D271" s="6"/>
      <c r="E271" s="6"/>
      <c r="F271" s="6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ht="18.0" customHeight="1">
      <c r="A272" s="6"/>
      <c r="B272" s="6"/>
      <c r="C272" s="6"/>
      <c r="D272" s="6"/>
      <c r="E272" s="6"/>
      <c r="F272" s="6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ht="18.0" customHeight="1">
      <c r="A273" s="6"/>
      <c r="B273" s="6"/>
      <c r="C273" s="6"/>
      <c r="D273" s="6"/>
      <c r="E273" s="6"/>
      <c r="F273" s="6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ht="18.0" customHeight="1">
      <c r="A274" s="6"/>
      <c r="B274" s="6"/>
      <c r="C274" s="6"/>
      <c r="D274" s="6"/>
      <c r="E274" s="6"/>
      <c r="F274" s="6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ht="18.0" customHeight="1">
      <c r="A275" s="6"/>
      <c r="B275" s="6"/>
      <c r="C275" s="6"/>
      <c r="D275" s="6"/>
      <c r="E275" s="6"/>
      <c r="F275" s="6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ht="18.0" customHeight="1">
      <c r="A276" s="6"/>
      <c r="B276" s="6"/>
      <c r="C276" s="6"/>
      <c r="D276" s="6"/>
      <c r="E276" s="6"/>
      <c r="F276" s="6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ht="18.0" customHeight="1">
      <c r="A277" s="6"/>
      <c r="B277" s="6"/>
      <c r="C277" s="6"/>
      <c r="D277" s="6"/>
      <c r="E277" s="6"/>
      <c r="F277" s="6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ht="18.0" customHeight="1">
      <c r="A278" s="6"/>
      <c r="B278" s="6"/>
      <c r="C278" s="6"/>
      <c r="D278" s="6"/>
      <c r="E278" s="6"/>
      <c r="F278" s="6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ht="18.0" customHeight="1">
      <c r="A279" s="6"/>
      <c r="B279" s="6"/>
      <c r="C279" s="6"/>
      <c r="D279" s="6"/>
      <c r="E279" s="6"/>
      <c r="F279" s="6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ht="18.0" customHeight="1">
      <c r="A280" s="6"/>
      <c r="B280" s="6"/>
      <c r="C280" s="6"/>
      <c r="D280" s="6"/>
      <c r="E280" s="6"/>
      <c r="F280" s="6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ht="18.0" customHeight="1">
      <c r="A281" s="6"/>
      <c r="B281" s="6"/>
      <c r="C281" s="6"/>
      <c r="D281" s="6"/>
      <c r="E281" s="6"/>
      <c r="F281" s="6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ht="18.0" customHeight="1">
      <c r="A282" s="6"/>
      <c r="B282" s="6"/>
      <c r="C282" s="6"/>
      <c r="D282" s="6"/>
      <c r="E282" s="6"/>
      <c r="F282" s="6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ht="18.0" customHeight="1">
      <c r="A283" s="6"/>
      <c r="B283" s="6"/>
      <c r="C283" s="6"/>
      <c r="D283" s="6"/>
      <c r="E283" s="6"/>
      <c r="F283" s="6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ht="18.0" customHeight="1">
      <c r="A284" s="6"/>
      <c r="B284" s="6"/>
      <c r="C284" s="6"/>
      <c r="D284" s="6"/>
      <c r="E284" s="6"/>
      <c r="F284" s="6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ht="18.0" customHeight="1">
      <c r="A285" s="6"/>
      <c r="B285" s="6"/>
      <c r="C285" s="6"/>
      <c r="D285" s="6"/>
      <c r="E285" s="6"/>
      <c r="F285" s="6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ht="18.0" customHeight="1">
      <c r="A286" s="6"/>
      <c r="B286" s="6"/>
      <c r="C286" s="6"/>
      <c r="D286" s="6"/>
      <c r="E286" s="6"/>
      <c r="F286" s="6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ht="18.0" customHeight="1">
      <c r="A287" s="6"/>
      <c r="B287" s="6"/>
      <c r="C287" s="6"/>
      <c r="D287" s="6"/>
      <c r="E287" s="6"/>
      <c r="F287" s="6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ht="18.0" customHeight="1">
      <c r="A288" s="6"/>
      <c r="B288" s="6"/>
      <c r="C288" s="6"/>
      <c r="D288" s="6"/>
      <c r="E288" s="6"/>
      <c r="F288" s="6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ht="18.0" customHeight="1">
      <c r="A289" s="6"/>
      <c r="B289" s="6"/>
      <c r="C289" s="6"/>
      <c r="D289" s="6"/>
      <c r="E289" s="6"/>
      <c r="F289" s="6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ht="18.0" customHeight="1">
      <c r="A290" s="6"/>
      <c r="B290" s="6"/>
      <c r="C290" s="6"/>
      <c r="D290" s="6"/>
      <c r="E290" s="6"/>
      <c r="F290" s="6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ht="18.0" customHeight="1">
      <c r="A291" s="6"/>
      <c r="B291" s="6"/>
      <c r="C291" s="6"/>
      <c r="D291" s="6"/>
      <c r="E291" s="6"/>
      <c r="F291" s="6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ht="18.0" customHeight="1">
      <c r="A292" s="6"/>
      <c r="B292" s="6"/>
      <c r="C292" s="6"/>
      <c r="D292" s="6"/>
      <c r="E292" s="6"/>
      <c r="F292" s="6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ht="18.0" customHeight="1">
      <c r="A293" s="6"/>
      <c r="B293" s="6"/>
      <c r="C293" s="6"/>
      <c r="D293" s="6"/>
      <c r="E293" s="6"/>
      <c r="F293" s="6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ht="18.0" customHeight="1">
      <c r="A294" s="6"/>
      <c r="B294" s="6"/>
      <c r="C294" s="6"/>
      <c r="D294" s="6"/>
      <c r="E294" s="6"/>
      <c r="F294" s="6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ht="18.0" customHeight="1">
      <c r="A295" s="6"/>
      <c r="B295" s="6"/>
      <c r="C295" s="6"/>
      <c r="D295" s="6"/>
      <c r="E295" s="6"/>
      <c r="F295" s="6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ht="18.0" customHeight="1">
      <c r="A296" s="6"/>
      <c r="B296" s="6"/>
      <c r="C296" s="6"/>
      <c r="D296" s="6"/>
      <c r="E296" s="6"/>
      <c r="F296" s="6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ht="18.0" customHeight="1">
      <c r="A297" s="6"/>
      <c r="B297" s="6"/>
      <c r="C297" s="6"/>
      <c r="D297" s="6"/>
      <c r="E297" s="6"/>
      <c r="F297" s="6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ht="18.0" customHeight="1">
      <c r="A298" s="6"/>
      <c r="B298" s="6"/>
      <c r="C298" s="6"/>
      <c r="D298" s="6"/>
      <c r="E298" s="6"/>
      <c r="F298" s="6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ht="18.0" customHeight="1">
      <c r="A299" s="6"/>
      <c r="B299" s="6"/>
      <c r="C299" s="6"/>
      <c r="D299" s="6"/>
      <c r="E299" s="6"/>
      <c r="F299" s="6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ht="18.0" customHeight="1">
      <c r="A300" s="6"/>
      <c r="B300" s="6"/>
      <c r="C300" s="6"/>
      <c r="D300" s="6"/>
      <c r="E300" s="6"/>
      <c r="F300" s="6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ht="18.0" customHeight="1">
      <c r="A301" s="6"/>
      <c r="B301" s="6"/>
      <c r="C301" s="6"/>
      <c r="D301" s="6"/>
      <c r="E301" s="6"/>
      <c r="F301" s="6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ht="18.0" customHeight="1">
      <c r="A302" s="6"/>
      <c r="B302" s="6"/>
      <c r="C302" s="6"/>
      <c r="D302" s="6"/>
      <c r="E302" s="6"/>
      <c r="F302" s="6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ht="18.0" customHeight="1">
      <c r="A303" s="6"/>
      <c r="B303" s="6"/>
      <c r="C303" s="6"/>
      <c r="D303" s="6"/>
      <c r="E303" s="6"/>
      <c r="F303" s="6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ht="18.0" customHeight="1">
      <c r="A304" s="6"/>
      <c r="B304" s="6"/>
      <c r="C304" s="6"/>
      <c r="D304" s="6"/>
      <c r="E304" s="6"/>
      <c r="F304" s="6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ht="18.0" customHeight="1">
      <c r="A305" s="6"/>
      <c r="B305" s="6"/>
      <c r="C305" s="6"/>
      <c r="D305" s="6"/>
      <c r="E305" s="6"/>
      <c r="F305" s="6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ht="18.0" customHeight="1">
      <c r="A306" s="6"/>
      <c r="B306" s="6"/>
      <c r="C306" s="6"/>
      <c r="D306" s="6"/>
      <c r="E306" s="6"/>
      <c r="F306" s="6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ht="18.0" customHeight="1">
      <c r="A307" s="6"/>
      <c r="B307" s="6"/>
      <c r="C307" s="6"/>
      <c r="D307" s="6"/>
      <c r="E307" s="6"/>
      <c r="F307" s="6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ht="18.0" customHeight="1">
      <c r="A308" s="6"/>
      <c r="B308" s="6"/>
      <c r="C308" s="6"/>
      <c r="D308" s="6"/>
      <c r="E308" s="6"/>
      <c r="F308" s="6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ht="18.0" customHeight="1">
      <c r="A309" s="6"/>
      <c r="B309" s="6"/>
      <c r="C309" s="6"/>
      <c r="D309" s="6"/>
      <c r="E309" s="6"/>
      <c r="F309" s="6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ht="18.0" customHeight="1">
      <c r="A310" s="6"/>
      <c r="B310" s="6"/>
      <c r="C310" s="6"/>
      <c r="D310" s="6"/>
      <c r="E310" s="6"/>
      <c r="F310" s="6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ht="18.0" customHeight="1">
      <c r="A311" s="6"/>
      <c r="B311" s="6"/>
      <c r="C311" s="6"/>
      <c r="D311" s="6"/>
      <c r="E311" s="6"/>
      <c r="F311" s="6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ht="18.0" customHeight="1">
      <c r="A312" s="6"/>
      <c r="B312" s="6"/>
      <c r="C312" s="6"/>
      <c r="D312" s="6"/>
      <c r="E312" s="6"/>
      <c r="F312" s="6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ht="18.0" customHeight="1">
      <c r="A313" s="6"/>
      <c r="B313" s="6"/>
      <c r="C313" s="6"/>
      <c r="D313" s="6"/>
      <c r="E313" s="6"/>
      <c r="F313" s="6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ht="18.0" customHeight="1">
      <c r="A314" s="6"/>
      <c r="B314" s="6"/>
      <c r="C314" s="6"/>
      <c r="D314" s="6"/>
      <c r="E314" s="6"/>
      <c r="F314" s="6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ht="18.0" customHeight="1">
      <c r="A315" s="6"/>
      <c r="B315" s="6"/>
      <c r="C315" s="6"/>
      <c r="D315" s="6"/>
      <c r="E315" s="6"/>
      <c r="F315" s="6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ht="18.0" customHeight="1">
      <c r="A316" s="6"/>
      <c r="B316" s="6"/>
      <c r="C316" s="6"/>
      <c r="D316" s="6"/>
      <c r="E316" s="6"/>
      <c r="F316" s="6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ht="18.0" customHeight="1">
      <c r="A317" s="6"/>
      <c r="B317" s="6"/>
      <c r="C317" s="6"/>
      <c r="D317" s="6"/>
      <c r="E317" s="6"/>
      <c r="F317" s="6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ht="18.0" customHeight="1">
      <c r="A318" s="6"/>
      <c r="B318" s="6"/>
      <c r="C318" s="6"/>
      <c r="D318" s="6"/>
      <c r="E318" s="6"/>
      <c r="F318" s="6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ht="18.0" customHeight="1">
      <c r="A319" s="6"/>
      <c r="B319" s="6"/>
      <c r="C319" s="6"/>
      <c r="D319" s="6"/>
      <c r="E319" s="6"/>
      <c r="F319" s="6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ht="18.0" customHeight="1">
      <c r="A320" s="6"/>
      <c r="B320" s="6"/>
      <c r="C320" s="6"/>
      <c r="D320" s="6"/>
      <c r="E320" s="6"/>
      <c r="F320" s="6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ht="18.0" customHeight="1">
      <c r="A321" s="6"/>
      <c r="B321" s="6"/>
      <c r="C321" s="6"/>
      <c r="D321" s="6"/>
      <c r="E321" s="6"/>
      <c r="F321" s="6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ht="18.0" customHeight="1">
      <c r="A322" s="6"/>
      <c r="B322" s="6"/>
      <c r="C322" s="6"/>
      <c r="D322" s="6"/>
      <c r="E322" s="6"/>
      <c r="F322" s="6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ht="18.0" customHeight="1">
      <c r="A323" s="6"/>
      <c r="B323" s="6"/>
      <c r="C323" s="6"/>
      <c r="D323" s="6"/>
      <c r="E323" s="6"/>
      <c r="F323" s="6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ht="18.0" customHeight="1">
      <c r="A324" s="6"/>
      <c r="B324" s="6"/>
      <c r="C324" s="6"/>
      <c r="D324" s="6"/>
      <c r="E324" s="6"/>
      <c r="F324" s="6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ht="18.0" customHeight="1">
      <c r="A325" s="6"/>
      <c r="B325" s="6"/>
      <c r="C325" s="6"/>
      <c r="D325" s="6"/>
      <c r="E325" s="6"/>
      <c r="F325" s="6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ht="18.0" customHeight="1">
      <c r="A326" s="6"/>
      <c r="B326" s="6"/>
      <c r="C326" s="6"/>
      <c r="D326" s="6"/>
      <c r="E326" s="6"/>
      <c r="F326" s="6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ht="18.0" customHeight="1">
      <c r="A327" s="6"/>
      <c r="B327" s="6"/>
      <c r="C327" s="6"/>
      <c r="D327" s="6"/>
      <c r="E327" s="6"/>
      <c r="F327" s="6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ht="18.0" customHeight="1">
      <c r="A328" s="6"/>
      <c r="B328" s="6"/>
      <c r="C328" s="6"/>
      <c r="D328" s="6"/>
      <c r="E328" s="6"/>
      <c r="F328" s="6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ht="18.0" customHeight="1">
      <c r="A329" s="6"/>
      <c r="B329" s="6"/>
      <c r="C329" s="6"/>
      <c r="D329" s="6"/>
      <c r="E329" s="6"/>
      <c r="F329" s="6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ht="18.0" customHeight="1">
      <c r="A330" s="6"/>
      <c r="B330" s="6"/>
      <c r="C330" s="6"/>
      <c r="D330" s="6"/>
      <c r="E330" s="6"/>
      <c r="F330" s="6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ht="18.0" customHeight="1">
      <c r="A331" s="6"/>
      <c r="B331" s="6"/>
      <c r="C331" s="6"/>
      <c r="D331" s="6"/>
      <c r="E331" s="6"/>
      <c r="F331" s="6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ht="18.0" customHeight="1">
      <c r="A332" s="6"/>
      <c r="B332" s="6"/>
      <c r="C332" s="6"/>
      <c r="D332" s="6"/>
      <c r="E332" s="6"/>
      <c r="F332" s="6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ht="18.0" customHeight="1">
      <c r="A333" s="6"/>
      <c r="B333" s="6"/>
      <c r="C333" s="6"/>
      <c r="D333" s="6"/>
      <c r="E333" s="6"/>
      <c r="F333" s="6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ht="18.0" customHeight="1">
      <c r="A334" s="6"/>
      <c r="B334" s="6"/>
      <c r="C334" s="6"/>
      <c r="D334" s="6"/>
      <c r="E334" s="6"/>
      <c r="F334" s="6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ht="18.0" customHeight="1">
      <c r="A335" s="6"/>
      <c r="B335" s="6"/>
      <c r="C335" s="6"/>
      <c r="D335" s="6"/>
      <c r="E335" s="6"/>
      <c r="F335" s="6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ht="18.0" customHeight="1">
      <c r="A336" s="6"/>
      <c r="B336" s="6"/>
      <c r="C336" s="6"/>
      <c r="D336" s="6"/>
      <c r="E336" s="6"/>
      <c r="F336" s="6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ht="18.0" customHeight="1">
      <c r="A337" s="6"/>
      <c r="B337" s="6"/>
      <c r="C337" s="6"/>
      <c r="D337" s="6"/>
      <c r="E337" s="6"/>
      <c r="F337" s="6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ht="18.0" customHeight="1">
      <c r="A338" s="6"/>
      <c r="B338" s="6"/>
      <c r="C338" s="6"/>
      <c r="D338" s="6"/>
      <c r="E338" s="6"/>
      <c r="F338" s="6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ht="18.0" customHeight="1">
      <c r="A339" s="6"/>
      <c r="B339" s="6"/>
      <c r="C339" s="6"/>
      <c r="D339" s="6"/>
      <c r="E339" s="6"/>
      <c r="F339" s="6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ht="18.0" customHeight="1">
      <c r="A340" s="6"/>
      <c r="B340" s="6"/>
      <c r="C340" s="6"/>
      <c r="D340" s="6"/>
      <c r="E340" s="6"/>
      <c r="F340" s="6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ht="18.0" customHeight="1">
      <c r="A341" s="6"/>
      <c r="B341" s="6"/>
      <c r="C341" s="6"/>
      <c r="D341" s="6"/>
      <c r="E341" s="6"/>
      <c r="F341" s="6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ht="18.0" customHeight="1">
      <c r="A342" s="6"/>
      <c r="B342" s="6"/>
      <c r="C342" s="6"/>
      <c r="D342" s="6"/>
      <c r="E342" s="6"/>
      <c r="F342" s="6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ht="18.0" customHeight="1">
      <c r="A343" s="6"/>
      <c r="B343" s="6"/>
      <c r="C343" s="6"/>
      <c r="D343" s="6"/>
      <c r="E343" s="6"/>
      <c r="F343" s="6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ht="18.0" customHeight="1">
      <c r="A344" s="6"/>
      <c r="B344" s="6"/>
      <c r="C344" s="6"/>
      <c r="D344" s="6"/>
      <c r="E344" s="6"/>
      <c r="F344" s="6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ht="18.0" customHeight="1">
      <c r="A345" s="6"/>
      <c r="B345" s="6"/>
      <c r="C345" s="6"/>
      <c r="D345" s="6"/>
      <c r="E345" s="6"/>
      <c r="F345" s="6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ht="18.0" customHeight="1">
      <c r="A346" s="6"/>
      <c r="B346" s="6"/>
      <c r="C346" s="6"/>
      <c r="D346" s="6"/>
      <c r="E346" s="6"/>
      <c r="F346" s="6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ht="18.0" customHeight="1">
      <c r="A347" s="6"/>
      <c r="B347" s="6"/>
      <c r="C347" s="6"/>
      <c r="D347" s="6"/>
      <c r="E347" s="6"/>
      <c r="F347" s="6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ht="18.0" customHeight="1">
      <c r="A348" s="6"/>
      <c r="B348" s="6"/>
      <c r="C348" s="6"/>
      <c r="D348" s="6"/>
      <c r="E348" s="6"/>
      <c r="F348" s="6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ht="18.0" customHeight="1">
      <c r="A349" s="6"/>
      <c r="B349" s="6"/>
      <c r="C349" s="6"/>
      <c r="D349" s="6"/>
      <c r="E349" s="6"/>
      <c r="F349" s="6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ht="18.0" customHeight="1">
      <c r="A350" s="6"/>
      <c r="B350" s="6"/>
      <c r="C350" s="6"/>
      <c r="D350" s="6"/>
      <c r="E350" s="6"/>
      <c r="F350" s="6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ht="18.0" customHeight="1">
      <c r="A351" s="6"/>
      <c r="B351" s="6"/>
      <c r="C351" s="6"/>
      <c r="D351" s="6"/>
      <c r="E351" s="6"/>
      <c r="F351" s="6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ht="18.0" customHeight="1">
      <c r="A352" s="6"/>
      <c r="B352" s="6"/>
      <c r="C352" s="6"/>
      <c r="D352" s="6"/>
      <c r="E352" s="6"/>
      <c r="F352" s="6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ht="18.0" customHeight="1">
      <c r="A353" s="6"/>
      <c r="B353" s="6"/>
      <c r="C353" s="6"/>
      <c r="D353" s="6"/>
      <c r="E353" s="6"/>
      <c r="F353" s="6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ht="18.0" customHeight="1">
      <c r="A354" s="6"/>
      <c r="B354" s="6"/>
      <c r="C354" s="6"/>
      <c r="D354" s="6"/>
      <c r="E354" s="6"/>
      <c r="F354" s="6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ht="18.0" customHeight="1">
      <c r="A355" s="6"/>
      <c r="B355" s="6"/>
      <c r="C355" s="6"/>
      <c r="D355" s="6"/>
      <c r="E355" s="6"/>
      <c r="F355" s="6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ht="18.0" customHeight="1">
      <c r="A356" s="6"/>
      <c r="B356" s="6"/>
      <c r="C356" s="6"/>
      <c r="D356" s="6"/>
      <c r="E356" s="6"/>
      <c r="F356" s="6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ht="18.0" customHeight="1">
      <c r="A357" s="6"/>
      <c r="B357" s="6"/>
      <c r="C357" s="6"/>
      <c r="D357" s="6"/>
      <c r="E357" s="6"/>
      <c r="F357" s="6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ht="18.0" customHeight="1">
      <c r="A358" s="6"/>
      <c r="B358" s="6"/>
      <c r="C358" s="6"/>
      <c r="D358" s="6"/>
      <c r="E358" s="6"/>
      <c r="F358" s="6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ht="18.0" customHeight="1">
      <c r="A359" s="6"/>
      <c r="B359" s="6"/>
      <c r="C359" s="6"/>
      <c r="D359" s="6"/>
      <c r="E359" s="6"/>
      <c r="F359" s="6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ht="18.0" customHeight="1">
      <c r="A360" s="6"/>
      <c r="B360" s="6"/>
      <c r="C360" s="6"/>
      <c r="D360" s="6"/>
      <c r="E360" s="6"/>
      <c r="F360" s="6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ht="18.0" customHeight="1">
      <c r="A361" s="6"/>
      <c r="B361" s="6"/>
      <c r="C361" s="6"/>
      <c r="D361" s="6"/>
      <c r="E361" s="6"/>
      <c r="F361" s="6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ht="18.0" customHeight="1">
      <c r="A362" s="6"/>
      <c r="B362" s="6"/>
      <c r="C362" s="6"/>
      <c r="D362" s="6"/>
      <c r="E362" s="6"/>
      <c r="F362" s="6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ht="18.0" customHeight="1">
      <c r="A363" s="6"/>
      <c r="B363" s="6"/>
      <c r="C363" s="6"/>
      <c r="D363" s="6"/>
      <c r="E363" s="6"/>
      <c r="F363" s="6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ht="18.0" customHeight="1">
      <c r="A364" s="6"/>
      <c r="B364" s="6"/>
      <c r="C364" s="6"/>
      <c r="D364" s="6"/>
      <c r="E364" s="6"/>
      <c r="F364" s="6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ht="18.0" customHeight="1">
      <c r="A365" s="6"/>
      <c r="B365" s="6"/>
      <c r="C365" s="6"/>
      <c r="D365" s="6"/>
      <c r="E365" s="6"/>
      <c r="F365" s="6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236">
    <mergeCell ref="I18:I24"/>
    <mergeCell ref="J18:J24"/>
    <mergeCell ref="K18:K24"/>
    <mergeCell ref="A18:B24"/>
    <mergeCell ref="C18:C24"/>
    <mergeCell ref="D18:D24"/>
    <mergeCell ref="E18:E24"/>
    <mergeCell ref="F18:F24"/>
    <mergeCell ref="G18:G24"/>
    <mergeCell ref="H18:H24"/>
    <mergeCell ref="I25:I31"/>
    <mergeCell ref="J25:J31"/>
    <mergeCell ref="K25:K31"/>
    <mergeCell ref="A25:B31"/>
    <mergeCell ref="C25:C31"/>
    <mergeCell ref="D25:D31"/>
    <mergeCell ref="E25:E31"/>
    <mergeCell ref="F25:F31"/>
    <mergeCell ref="G25:G31"/>
    <mergeCell ref="H25:H31"/>
    <mergeCell ref="I32:I38"/>
    <mergeCell ref="J32:J38"/>
    <mergeCell ref="K32:K38"/>
    <mergeCell ref="A32:B38"/>
    <mergeCell ref="C32:C38"/>
    <mergeCell ref="D32:D38"/>
    <mergeCell ref="E32:E38"/>
    <mergeCell ref="F32:F38"/>
    <mergeCell ref="G32:G38"/>
    <mergeCell ref="H32:H38"/>
    <mergeCell ref="I39:I45"/>
    <mergeCell ref="J39:J45"/>
    <mergeCell ref="K39:K45"/>
    <mergeCell ref="A39:B45"/>
    <mergeCell ref="C39:C45"/>
    <mergeCell ref="D39:D45"/>
    <mergeCell ref="E39:E45"/>
    <mergeCell ref="F39:F45"/>
    <mergeCell ref="G39:G45"/>
    <mergeCell ref="H39:H45"/>
    <mergeCell ref="I46:I52"/>
    <mergeCell ref="J46:J52"/>
    <mergeCell ref="K46:K52"/>
    <mergeCell ref="A46:B52"/>
    <mergeCell ref="C46:C52"/>
    <mergeCell ref="D46:D52"/>
    <mergeCell ref="E46:E52"/>
    <mergeCell ref="F46:F52"/>
    <mergeCell ref="G46:G52"/>
    <mergeCell ref="H46:H52"/>
    <mergeCell ref="I53:I59"/>
    <mergeCell ref="J53:J59"/>
    <mergeCell ref="K53:K59"/>
    <mergeCell ref="A53:B59"/>
    <mergeCell ref="C53:C59"/>
    <mergeCell ref="D53:D59"/>
    <mergeCell ref="E53:E59"/>
    <mergeCell ref="F53:F59"/>
    <mergeCell ref="G53:G59"/>
    <mergeCell ref="H53:H59"/>
    <mergeCell ref="I60:I66"/>
    <mergeCell ref="J60:J66"/>
    <mergeCell ref="K60:K66"/>
    <mergeCell ref="A60:B66"/>
    <mergeCell ref="C60:C66"/>
    <mergeCell ref="D60:D66"/>
    <mergeCell ref="E60:E66"/>
    <mergeCell ref="F60:F66"/>
    <mergeCell ref="G60:G66"/>
    <mergeCell ref="H60:H66"/>
    <mergeCell ref="I116:I122"/>
    <mergeCell ref="J116:J122"/>
    <mergeCell ref="K116:K122"/>
    <mergeCell ref="A116:B122"/>
    <mergeCell ref="C116:C122"/>
    <mergeCell ref="D116:D122"/>
    <mergeCell ref="E116:E122"/>
    <mergeCell ref="F116:F122"/>
    <mergeCell ref="G116:G122"/>
    <mergeCell ref="H116:H122"/>
    <mergeCell ref="I123:I129"/>
    <mergeCell ref="J123:J129"/>
    <mergeCell ref="K123:K129"/>
    <mergeCell ref="A123:B129"/>
    <mergeCell ref="C123:C129"/>
    <mergeCell ref="D123:D129"/>
    <mergeCell ref="E123:E129"/>
    <mergeCell ref="F123:F129"/>
    <mergeCell ref="G123:G129"/>
    <mergeCell ref="H123:H129"/>
    <mergeCell ref="I130:I136"/>
    <mergeCell ref="J130:J136"/>
    <mergeCell ref="K130:K136"/>
    <mergeCell ref="A130:B136"/>
    <mergeCell ref="C130:C136"/>
    <mergeCell ref="D130:D136"/>
    <mergeCell ref="E130:E136"/>
    <mergeCell ref="F130:F136"/>
    <mergeCell ref="G130:G136"/>
    <mergeCell ref="H130:H136"/>
    <mergeCell ref="I137:I143"/>
    <mergeCell ref="J137:J143"/>
    <mergeCell ref="K137:K143"/>
    <mergeCell ref="A137:B143"/>
    <mergeCell ref="C137:C143"/>
    <mergeCell ref="D137:D143"/>
    <mergeCell ref="E137:E143"/>
    <mergeCell ref="F137:F143"/>
    <mergeCell ref="G137:G143"/>
    <mergeCell ref="H137:H143"/>
    <mergeCell ref="I144:I150"/>
    <mergeCell ref="J144:J150"/>
    <mergeCell ref="K144:K150"/>
    <mergeCell ref="A144:B150"/>
    <mergeCell ref="C144:C150"/>
    <mergeCell ref="D144:D150"/>
    <mergeCell ref="E144:E150"/>
    <mergeCell ref="F144:F150"/>
    <mergeCell ref="G144:G150"/>
    <mergeCell ref="H144:H150"/>
    <mergeCell ref="I151:I157"/>
    <mergeCell ref="J151:J157"/>
    <mergeCell ref="K151:K157"/>
    <mergeCell ref="A151:B157"/>
    <mergeCell ref="C151:C157"/>
    <mergeCell ref="D151:D157"/>
    <mergeCell ref="E151:E157"/>
    <mergeCell ref="F151:F157"/>
    <mergeCell ref="G151:G157"/>
    <mergeCell ref="H151:H157"/>
    <mergeCell ref="F8:F9"/>
    <mergeCell ref="G8:G9"/>
    <mergeCell ref="H8:H9"/>
    <mergeCell ref="I8:I9"/>
    <mergeCell ref="J8:J9"/>
    <mergeCell ref="K8:K9"/>
    <mergeCell ref="A2:B6"/>
    <mergeCell ref="E2:F4"/>
    <mergeCell ref="J2:K2"/>
    <mergeCell ref="H3:J3"/>
    <mergeCell ref="J4:K4"/>
    <mergeCell ref="A8:B9"/>
    <mergeCell ref="C8:C9"/>
    <mergeCell ref="A10:B10"/>
    <mergeCell ref="G11:G17"/>
    <mergeCell ref="H11:H17"/>
    <mergeCell ref="I11:I17"/>
    <mergeCell ref="J11:J17"/>
    <mergeCell ref="K11:K17"/>
    <mergeCell ref="D8:D9"/>
    <mergeCell ref="E8:E9"/>
    <mergeCell ref="A11:B17"/>
    <mergeCell ref="C11:C17"/>
    <mergeCell ref="D11:D17"/>
    <mergeCell ref="E11:E17"/>
    <mergeCell ref="F11:F17"/>
    <mergeCell ref="I158:I164"/>
    <mergeCell ref="J158:J164"/>
    <mergeCell ref="K158:K164"/>
    <mergeCell ref="A158:B164"/>
    <mergeCell ref="C158:C164"/>
    <mergeCell ref="D158:D164"/>
    <mergeCell ref="E158:E164"/>
    <mergeCell ref="F158:F164"/>
    <mergeCell ref="G158:G164"/>
    <mergeCell ref="H158:H164"/>
    <mergeCell ref="I67:I73"/>
    <mergeCell ref="J67:J73"/>
    <mergeCell ref="K67:K73"/>
    <mergeCell ref="A67:B73"/>
    <mergeCell ref="C67:C73"/>
    <mergeCell ref="D67:D73"/>
    <mergeCell ref="E67:E73"/>
    <mergeCell ref="F67:F73"/>
    <mergeCell ref="G67:G73"/>
    <mergeCell ref="H67:H73"/>
    <mergeCell ref="I74:I80"/>
    <mergeCell ref="J74:J80"/>
    <mergeCell ref="K74:K80"/>
    <mergeCell ref="A74:B80"/>
    <mergeCell ref="C74:C80"/>
    <mergeCell ref="D74:D80"/>
    <mergeCell ref="E74:E80"/>
    <mergeCell ref="F74:F80"/>
    <mergeCell ref="G74:G80"/>
    <mergeCell ref="H74:H80"/>
    <mergeCell ref="I81:I87"/>
    <mergeCell ref="J81:J87"/>
    <mergeCell ref="K81:K87"/>
    <mergeCell ref="A81:B87"/>
    <mergeCell ref="C81:C87"/>
    <mergeCell ref="D81:D87"/>
    <mergeCell ref="E81:E87"/>
    <mergeCell ref="F81:F87"/>
    <mergeCell ref="G81:G87"/>
    <mergeCell ref="H81:H87"/>
    <mergeCell ref="I88:I94"/>
    <mergeCell ref="J88:J94"/>
    <mergeCell ref="K88:K94"/>
    <mergeCell ref="A88:B94"/>
    <mergeCell ref="C88:C94"/>
    <mergeCell ref="D88:D94"/>
    <mergeCell ref="E88:E94"/>
    <mergeCell ref="F88:F94"/>
    <mergeCell ref="G88:G94"/>
    <mergeCell ref="H88:H94"/>
    <mergeCell ref="I95:I101"/>
    <mergeCell ref="J95:J101"/>
    <mergeCell ref="K95:K101"/>
    <mergeCell ref="A95:B101"/>
    <mergeCell ref="C95:C101"/>
    <mergeCell ref="D95:D101"/>
    <mergeCell ref="E95:E101"/>
    <mergeCell ref="F95:F101"/>
    <mergeCell ref="G95:G101"/>
    <mergeCell ref="H95:H101"/>
    <mergeCell ref="I102:I108"/>
    <mergeCell ref="J102:J108"/>
    <mergeCell ref="K102:K108"/>
    <mergeCell ref="A102:B108"/>
    <mergeCell ref="C102:C108"/>
    <mergeCell ref="D102:D108"/>
    <mergeCell ref="E102:E108"/>
    <mergeCell ref="F102:F108"/>
    <mergeCell ref="G102:G108"/>
    <mergeCell ref="H102:H108"/>
    <mergeCell ref="I109:I115"/>
    <mergeCell ref="J109:J115"/>
    <mergeCell ref="K109:K115"/>
    <mergeCell ref="A109:B115"/>
    <mergeCell ref="C109:C115"/>
    <mergeCell ref="D109:D115"/>
    <mergeCell ref="E109:E115"/>
    <mergeCell ref="F109:F115"/>
    <mergeCell ref="G109:G115"/>
    <mergeCell ref="H109:H115"/>
  </mergeCells>
  <hyperlinks>
    <hyperlink r:id="rId1" ref="C11"/>
    <hyperlink r:id="rId2" ref="C18"/>
    <hyperlink r:id="rId3" ref="C25"/>
    <hyperlink r:id="rId4" ref="C32"/>
    <hyperlink r:id="rId5" ref="C39"/>
    <hyperlink r:id="rId6" ref="C46"/>
    <hyperlink r:id="rId7" ref="C53"/>
    <hyperlink r:id="rId8" ref="C60"/>
    <hyperlink r:id="rId9" ref="C67"/>
    <hyperlink r:id="rId10" ref="C74"/>
    <hyperlink r:id="rId11" ref="C81"/>
    <hyperlink r:id="rId12" ref="C88"/>
    <hyperlink r:id="rId13" ref="C95"/>
    <hyperlink r:id="rId14" ref="C102"/>
    <hyperlink r:id="rId15" ref="C109"/>
    <hyperlink r:id="rId16" ref="C116"/>
  </hyperlinks>
  <printOptions/>
  <pageMargins bottom="0.75" footer="0.0" header="0.0" left="0.7" right="0.7" top="0.75"/>
  <pageSetup paperSize="9" orientation="portrait"/>
  <drawing r:id="rId17"/>
</worksheet>
</file>