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Лист1!$A$10:$W$133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H35" i="1" s="1"/>
  <c r="G88" i="1" l="1"/>
  <c r="H88" i="1" s="1"/>
  <c r="G89" i="1"/>
  <c r="H89" i="1" s="1"/>
  <c r="G28" i="1"/>
  <c r="H28" i="1" s="1"/>
  <c r="G115" i="1" l="1"/>
  <c r="H115" i="1" s="1"/>
  <c r="G103" i="1" l="1"/>
  <c r="H103" i="1" s="1"/>
  <c r="G33" i="1" l="1"/>
  <c r="H33" i="1" s="1"/>
  <c r="G26" i="1"/>
  <c r="H26" i="1" s="1"/>
  <c r="G30" i="1"/>
  <c r="H30" i="1" s="1"/>
  <c r="G104" i="1"/>
  <c r="H104" i="1" s="1"/>
  <c r="G46" i="1"/>
  <c r="H46" i="1" s="1"/>
  <c r="G94" i="1"/>
  <c r="H94" i="1" s="1"/>
  <c r="G32" i="1"/>
  <c r="H32" i="1" s="1"/>
  <c r="G36" i="1"/>
  <c r="H36" i="1" s="1"/>
  <c r="G87" i="1"/>
  <c r="H87" i="1" s="1"/>
  <c r="G45" i="1"/>
  <c r="H45" i="1" s="1"/>
  <c r="G96" i="1" l="1"/>
  <c r="H96" i="1" s="1"/>
  <c r="G86" i="1"/>
  <c r="H86" i="1" s="1"/>
  <c r="G95" i="1"/>
  <c r="H95" i="1" s="1"/>
  <c r="G41" i="1" l="1"/>
  <c r="H41" i="1" s="1"/>
  <c r="G44" i="1" l="1"/>
  <c r="H44" i="1" s="1"/>
  <c r="G18" i="1" l="1"/>
  <c r="H18" i="1" s="1"/>
  <c r="G17" i="1"/>
  <c r="H17" i="1" s="1"/>
  <c r="G12" i="1"/>
  <c r="H12" i="1" s="1"/>
  <c r="G34" i="1" l="1"/>
  <c r="H34" i="1" s="1"/>
  <c r="G29" i="1"/>
  <c r="H29" i="1" s="1"/>
  <c r="G85" i="1" l="1"/>
  <c r="H85" i="1" s="1"/>
  <c r="G84" i="1" l="1"/>
  <c r="H84" i="1" s="1"/>
  <c r="G38" i="1" l="1"/>
  <c r="H38" i="1" s="1"/>
  <c r="G109" i="1" l="1"/>
  <c r="H109" i="1" s="1"/>
  <c r="G43" i="1" l="1"/>
  <c r="H43" i="1" s="1"/>
  <c r="G77" i="1" l="1"/>
  <c r="H77" i="1" s="1"/>
  <c r="G82" i="1" l="1"/>
  <c r="H82" i="1" s="1"/>
  <c r="G83" i="1"/>
  <c r="H83" i="1" s="1"/>
  <c r="G42" i="1"/>
  <c r="H42" i="1" s="1"/>
  <c r="G51" i="1"/>
  <c r="H51" i="1" s="1"/>
  <c r="G91" i="1" l="1"/>
  <c r="H91" i="1" s="1"/>
  <c r="G73" i="1" l="1"/>
  <c r="H73" i="1" s="1"/>
  <c r="G15" i="1" l="1"/>
  <c r="H15" i="1" s="1"/>
  <c r="G20" i="1"/>
  <c r="H20" i="1" s="1"/>
  <c r="G101" i="1" l="1"/>
  <c r="H101" i="1" s="1"/>
  <c r="G40" i="1" l="1"/>
  <c r="H40" i="1" s="1"/>
  <c r="G123" i="1" l="1"/>
  <c r="H123" i="1" s="1"/>
  <c r="G80" i="1" l="1"/>
  <c r="G52" i="1"/>
  <c r="H52" i="1" s="1"/>
  <c r="G81" i="1"/>
  <c r="H81" i="1" s="1"/>
  <c r="G25" i="1" l="1"/>
  <c r="H25" i="1" s="1"/>
  <c r="G13" i="1" l="1"/>
  <c r="H13" i="1" s="1"/>
  <c r="G39" i="1" l="1"/>
  <c r="H39" i="1" s="1"/>
  <c r="H80" i="1" l="1"/>
  <c r="G24" i="1" l="1"/>
  <c r="H24" i="1" s="1"/>
  <c r="G72" i="1" l="1"/>
  <c r="H72" i="1" s="1"/>
  <c r="G93" i="1" l="1"/>
  <c r="H93" i="1" s="1"/>
  <c r="G66" i="1" l="1"/>
  <c r="H66" i="1" s="1"/>
  <c r="G19" i="1"/>
  <c r="H19" i="1" s="1"/>
  <c r="G27" i="1"/>
  <c r="H27" i="1" s="1"/>
  <c r="G61" i="1" l="1"/>
  <c r="H61" i="1" s="1"/>
  <c r="E134" i="1" l="1"/>
  <c r="G133" i="1"/>
  <c r="H133" i="1" s="1"/>
  <c r="G131" i="1"/>
  <c r="H131" i="1" s="1"/>
  <c r="G130" i="1"/>
  <c r="H130" i="1" s="1"/>
  <c r="G129" i="1"/>
  <c r="H129" i="1" s="1"/>
  <c r="G128" i="1"/>
  <c r="H128" i="1" s="1"/>
  <c r="G126" i="1"/>
  <c r="H126" i="1" s="1"/>
  <c r="G125" i="1"/>
  <c r="H125" i="1" s="1"/>
  <c r="G122" i="1"/>
  <c r="H122" i="1" s="1"/>
  <c r="G120" i="1"/>
  <c r="H120" i="1" s="1"/>
  <c r="G119" i="1"/>
  <c r="H119" i="1" s="1"/>
  <c r="G117" i="1"/>
  <c r="H117" i="1" s="1"/>
  <c r="G116" i="1"/>
  <c r="H116" i="1" s="1"/>
  <c r="G113" i="1"/>
  <c r="H113" i="1" s="1"/>
  <c r="G112" i="1"/>
  <c r="H112" i="1" s="1"/>
  <c r="G110" i="1"/>
  <c r="H110" i="1" s="1"/>
  <c r="G107" i="1"/>
  <c r="H107" i="1" s="1"/>
  <c r="G106" i="1"/>
  <c r="H106" i="1" s="1"/>
  <c r="G100" i="1"/>
  <c r="H100" i="1" s="1"/>
  <c r="G99" i="1"/>
  <c r="H99" i="1" s="1"/>
  <c r="G98" i="1"/>
  <c r="H98" i="1" s="1"/>
  <c r="G92" i="1"/>
  <c r="H92" i="1" s="1"/>
  <c r="G79" i="1"/>
  <c r="H79" i="1" s="1"/>
  <c r="G78" i="1"/>
  <c r="H78" i="1" s="1"/>
  <c r="G76" i="1"/>
  <c r="H76" i="1" s="1"/>
  <c r="G75" i="1"/>
  <c r="H75" i="1" s="1"/>
  <c r="G74" i="1"/>
  <c r="H74" i="1" s="1"/>
  <c r="G71" i="1"/>
  <c r="H71" i="1" s="1"/>
  <c r="G70" i="1"/>
  <c r="H70" i="1" s="1"/>
  <c r="G69" i="1"/>
  <c r="H69" i="1" s="1"/>
  <c r="G68" i="1"/>
  <c r="H68" i="1" s="1"/>
  <c r="G67" i="1"/>
  <c r="H67" i="1" s="1"/>
  <c r="G65" i="1"/>
  <c r="H65" i="1" s="1"/>
  <c r="G64" i="1"/>
  <c r="H64" i="1" s="1"/>
  <c r="G63" i="1"/>
  <c r="H63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0" i="1"/>
  <c r="H50" i="1" s="1"/>
  <c r="G49" i="1"/>
  <c r="H49" i="1" s="1"/>
  <c r="G48" i="1"/>
  <c r="H48" i="1" s="1"/>
  <c r="G37" i="1"/>
  <c r="H37" i="1" s="1"/>
  <c r="G31" i="1"/>
  <c r="H31" i="1" s="1"/>
  <c r="G23" i="1"/>
  <c r="H23" i="1" s="1"/>
  <c r="G22" i="1"/>
  <c r="H22" i="1" s="1"/>
  <c r="G21" i="1"/>
  <c r="H21" i="1" s="1"/>
  <c r="G16" i="1"/>
  <c r="H16" i="1" s="1"/>
  <c r="G14" i="1"/>
  <c r="H14" i="1" s="1"/>
  <c r="H134" i="1" l="1"/>
</calcChain>
</file>

<file path=xl/sharedStrings.xml><?xml version="1.0" encoding="utf-8"?>
<sst xmlns="http://schemas.openxmlformats.org/spreadsheetml/2006/main" count="1040" uniqueCount="687">
  <si>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</si>
  <si>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</si>
  <si>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</si>
  <si>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</si>
  <si>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</si>
  <si>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</si>
  <si>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</si>
  <si>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</si>
  <si>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</si>
  <si>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</si>
  <si>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</si>
  <si>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</si>
  <si>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</si>
  <si>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</si>
  <si>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</si>
  <si>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</si>
  <si>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</si>
  <si>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</si>
  <si>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</si>
  <si>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</si>
  <si>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</si>
  <si>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</si>
  <si>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</si>
  <si>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</si>
  <si>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</si>
  <si>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</si>
  <si>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</si>
  <si>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</si>
  <si>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</si>
  <si>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</si>
  <si>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</si>
  <si>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</si>
  <si>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</si>
  <si>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</si>
  <si>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</si>
  <si>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</si>
  <si>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</si>
  <si>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</si>
  <si>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</si>
  <si>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</si>
  <si>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</si>
  <si>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</si>
  <si>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</si>
  <si>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</si>
  <si>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</si>
  <si>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</si>
  <si>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</si>
  <si>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</si>
  <si>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</si>
  <si>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</si>
  <si>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</si>
  <si>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</si>
  <si>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</si>
  <si>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</si>
  <si>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</si>
  <si>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</si>
  <si>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</si>
  <si>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</si>
  <si>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</si>
  <si>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</si>
  <si>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</si>
  <si>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</si>
  <si>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</si>
  <si>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</si>
  <si>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</si>
  <si>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</si>
  <si>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</si>
  <si>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</si>
  <si>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</si>
  <si>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</si>
  <si>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</si>
  <si>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</si>
  <si>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</si>
  <si>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</si>
  <si>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</si>
  <si>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</si>
  <si>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</si>
  <si>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</si>
  <si>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</si>
  <si>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</si>
  <si>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</si>
  <si>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</si>
  <si>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</si>
  <si>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</si>
  <si>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</si>
  <si>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</si>
  <si>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</si>
  <si>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</si>
  <si>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</si>
  <si>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</si>
  <si>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</si>
  <si>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</si>
  <si>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</si>
  <si>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</si>
  <si>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</si>
  <si>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</si>
  <si>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</si>
  <si>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</si>
  <si>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</si>
  <si>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</si>
  <si>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</si>
  <si>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</si>
  <si>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</si>
  <si>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</si>
  <si>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</si>
  <si>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</si>
  <si>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</si>
  <si>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</si>
  <si>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</si>
  <si>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</si>
  <si>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</si>
  <si>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</si>
  <si>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</si>
  <si>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</si>
  <si>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</si>
  <si>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</si>
  <si>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</si>
  <si>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</si>
  <si>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</si>
  <si>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</si>
  <si>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</si>
  <si>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</si>
  <si>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</si>
  <si>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</si>
  <si>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</si>
  <si>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</si>
  <si>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</si>
  <si>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</si>
  <si>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</si>
  <si>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</si>
  <si>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</si>
  <si>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</si>
  <si>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</si>
  <si>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</si>
  <si>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</si>
  <si>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</si>
  <si>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</si>
  <si>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</si>
  <si>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</si>
  <si>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</si>
  <si>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</si>
  <si>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</si>
  <si>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</si>
  <si>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</si>
  <si>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</si>
  <si>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МВ 044</t>
  </si>
  <si>
    <t>Металлы: физика, химия, история</t>
  </si>
  <si>
    <t>Петр Волцит</t>
  </si>
  <si>
    <t>978-5-907471-67-2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</si>
  <si>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</si>
  <si>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</si>
  <si>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</si>
  <si>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</si>
  <si>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</si>
  <si>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</si>
  <si>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</si>
  <si>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</si>
  <si>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</si>
  <si>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</si>
  <si>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</si>
  <si>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</si>
  <si>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</si>
  <si>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</si>
  <si>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</si>
  <si>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</si>
  <si>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</si>
  <si>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</si>
  <si>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</si>
  <si>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</si>
  <si>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</si>
  <si>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</si>
  <si>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</si>
  <si>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</si>
  <si>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</si>
  <si>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</si>
  <si>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</si>
  <si>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</si>
  <si>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</si>
  <si>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</si>
  <si>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</si>
  <si>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</si>
  <si>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</si>
  <si>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</si>
  <si>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</si>
  <si>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</si>
  <si>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</si>
  <si>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</si>
  <si>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</si>
  <si>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</si>
  <si>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</si>
  <si>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</si>
  <si>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</si>
  <si>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</si>
  <si>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</si>
  <si>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</si>
  <si>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</si>
  <si>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</si>
  <si>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</si>
  <si>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</si>
  <si>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</si>
  <si>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</si>
  <si>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</si>
  <si>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</si>
  <si>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</si>
  <si>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</si>
  <si>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</si>
  <si>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</si>
  <si>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</si>
  <si>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</si>
  <si>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</si>
  <si>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</si>
  <si>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</si>
  <si>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</si>
  <si>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</si>
  <si>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</si>
  <si>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</si>
  <si>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</si>
  <si>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</si>
  <si>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</si>
  <si>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</si>
  <si>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</si>
  <si>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</si>
  <si>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</si>
  <si>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</si>
  <si>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</si>
  <si>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</si>
  <si>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</si>
  <si>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</si>
  <si>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</si>
  <si>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</si>
  <si>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</si>
  <si>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</si>
  <si>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</si>
  <si>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</si>
  <si>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</si>
  <si>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</si>
  <si>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</si>
  <si>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</si>
  <si>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</si>
  <si>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</si>
  <si>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</si>
  <si>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</si>
  <si>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</si>
  <si>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</si>
  <si>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</si>
  <si>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</si>
  <si>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</si>
  <si>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</si>
  <si>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</si>
  <si>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</si>
  <si>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</si>
  <si>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</si>
  <si>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</si>
  <si>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</si>
  <si>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</si>
  <si>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</si>
  <si>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</si>
  <si>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ПП 004</t>
  </si>
  <si>
    <t>Е.Степаненко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</si>
  <si>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</si>
  <si>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</si>
  <si>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</si>
  <si>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</si>
  <si>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</si>
  <si>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</si>
  <si>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</si>
  <si>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</si>
  <si>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</si>
  <si>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</si>
  <si>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</si>
  <si>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</si>
  <si>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</si>
  <si>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</si>
  <si>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</si>
  <si>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</si>
  <si>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</si>
  <si>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</si>
  <si>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</si>
  <si>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</si>
  <si>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</si>
  <si>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</si>
  <si>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</si>
  <si>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</si>
  <si>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</si>
  <si>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</si>
  <si>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</si>
  <si>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</si>
  <si>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</si>
  <si>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</si>
  <si>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</si>
  <si>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</si>
  <si>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</si>
  <si>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</si>
  <si>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</si>
  <si>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</si>
  <si>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</si>
  <si>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</si>
  <si>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</si>
  <si>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</si>
  <si>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</si>
  <si>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</si>
  <si>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</si>
  <si>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</si>
  <si>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</si>
  <si>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</si>
  <si>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</si>
  <si>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</si>
  <si>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</si>
  <si>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</si>
  <si>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</si>
  <si>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</si>
  <si>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</si>
  <si>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</si>
  <si>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</si>
  <si>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</si>
  <si>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</si>
  <si>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</si>
  <si>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Эпоха Петра I с головы до ног. Развивающая карточная игра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</si>
  <si>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</si>
  <si>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</si>
  <si>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</si>
  <si>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</si>
  <si>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</si>
  <si>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</si>
  <si>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</si>
  <si>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</si>
  <si>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</si>
  <si>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</si>
  <si>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</si>
  <si>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</si>
  <si>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</si>
  <si>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</si>
  <si>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</si>
  <si>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</si>
  <si>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</si>
  <si>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</si>
  <si>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</si>
  <si>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</si>
  <si>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</si>
  <si>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</si>
  <si>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</si>
  <si>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</si>
  <si>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</si>
  <si>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</si>
  <si>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</si>
  <si>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</si>
  <si>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</si>
  <si>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</si>
  <si>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</si>
  <si>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</si>
  <si>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</si>
  <si>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</si>
  <si>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</si>
  <si>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</si>
  <si>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</si>
  <si>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</si>
  <si>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</si>
  <si>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</si>
  <si>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</si>
  <si>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</si>
  <si>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</si>
  <si>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</si>
  <si>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</si>
  <si>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</si>
  <si>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</si>
  <si>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</si>
  <si>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</si>
  <si>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</si>
  <si>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</si>
  <si>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</si>
  <si>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</si>
  <si>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</si>
  <si>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</si>
  <si>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</si>
  <si>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</si>
  <si>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</si>
  <si>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</si>
  <si>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</si>
  <si>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</si>
  <si>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</si>
  <si>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</si>
  <si>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</si>
  <si>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</si>
  <si>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</si>
  <si>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</si>
  <si>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</si>
  <si>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</si>
  <si>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</si>
  <si>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</si>
  <si>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</si>
  <si>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9785907471511</t>
  </si>
  <si>
    <t>9785907471641</t>
  </si>
  <si>
    <t>9785907793354</t>
  </si>
  <si>
    <t>9785906994363</t>
  </si>
  <si>
    <t>9785907471689</t>
  </si>
  <si>
    <t>9785907471702</t>
  </si>
  <si>
    <t>9785907793170</t>
  </si>
  <si>
    <t>9785907793255</t>
  </si>
  <si>
    <t>9785907793132</t>
  </si>
  <si>
    <t>9785907793095</t>
  </si>
  <si>
    <t>9785907793149</t>
  </si>
  <si>
    <t>9785907793224</t>
  </si>
  <si>
    <t>9785906994622</t>
  </si>
  <si>
    <t>9785907471610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</si>
  <si>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</si>
  <si>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</si>
  <si>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</si>
  <si>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</si>
  <si>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</si>
  <si>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</si>
  <si>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</si>
  <si>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</si>
  <si>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</si>
  <si>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</si>
  <si>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</si>
  <si>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</si>
  <si>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</si>
  <si>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</si>
  <si>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</si>
  <si>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9785906994943</t>
  </si>
  <si>
    <t>9785604551998</t>
  </si>
  <si>
    <t>9785907471672</t>
  </si>
  <si>
    <t>9785907471108</t>
  </si>
  <si>
    <t>9785907471306</t>
  </si>
  <si>
    <t>9785907793101</t>
  </si>
  <si>
    <t>9785907793293</t>
  </si>
  <si>
    <t>9785907471870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</si>
  <si>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</si>
  <si>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</si>
  <si>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</si>
  <si>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</si>
  <si>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</si>
  <si>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</si>
  <si>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</si>
  <si>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</si>
  <si>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</si>
  <si>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</si>
  <si>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</si>
  <si>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</si>
  <si>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</si>
  <si>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</si>
  <si>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</si>
  <si>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</si>
  <si>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</si>
  <si>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9785905474781</t>
  </si>
  <si>
    <t>9785905474262</t>
  </si>
  <si>
    <t>2000962474015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</si>
  <si>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</si>
  <si>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</si>
  <si>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</si>
  <si>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</si>
  <si>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</si>
  <si>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</si>
  <si>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</si>
  <si>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</si>
  <si>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</si>
  <si>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</si>
  <si>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</si>
  <si>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</si>
  <si>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</si>
  <si>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</si>
  <si>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</si>
  <si>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</si>
  <si>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</si>
  <si>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</si>
  <si>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</si>
  <si>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</si>
  <si>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</si>
  <si>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</si>
  <si>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</si>
  <si>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</si>
  <si>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</si>
  <si>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</si>
  <si>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</si>
  <si>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</si>
  <si>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</si>
  <si>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</si>
  <si>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</si>
  <si>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</si>
  <si>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</si>
  <si>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</si>
  <si>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</si>
  <si>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</si>
  <si>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</si>
  <si>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</si>
  <si>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</si>
  <si>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</si>
  <si>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</si>
  <si>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</si>
  <si>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</si>
  <si>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</si>
  <si>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</si>
  <si>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</si>
  <si>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</si>
  <si>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</si>
  <si>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</si>
  <si>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</si>
  <si>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</si>
  <si>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</si>
  <si>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</si>
  <si>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</si>
  <si>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</si>
  <si>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</si>
  <si>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</si>
  <si>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</si>
  <si>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</si>
  <si>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</si>
  <si>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</si>
  <si>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</si>
  <si>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</si>
  <si>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</si>
  <si>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</si>
  <si>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</si>
  <si>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</si>
  <si>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</si>
  <si>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</si>
  <si>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</si>
  <si>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</si>
  <si>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</si>
  <si>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</si>
  <si>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</si>
  <si>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</si>
  <si>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</si>
  <si>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https://www.peshkombooks.ru/upload/iblock/7eb/qw91e33eqolo84r4k0m884hk2yrzrdmt/metally1.jpg</t>
  </si>
  <si>
    <t>https://www.peshkombooks.ru/upload/iblock/a13/2cwdjxk4jt9vcnxwdaiqe66sol68ri8d/antarktida1-_1_.jpg</t>
  </si>
  <si>
    <t>https://www.peshkombooks.ru/upload/iblock/e4b/p34ec2zjilcqv7lao8bs3o32pbus8pln/geologiya1.jpg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</si>
  <si>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</si>
  <si>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</si>
  <si>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</si>
  <si>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</si>
  <si>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</si>
  <si>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</si>
  <si>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</si>
  <si>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</si>
  <si>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</si>
  <si>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</si>
  <si>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</si>
  <si>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</si>
  <si>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</si>
  <si>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</si>
  <si>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https://www.peshkombooks.ru/upload/iblock/1b6/qq1cy9ys78018e5ucdrh8pv0wj765avb/epokha-p1-1.jpg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</si>
  <si>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</si>
  <si>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</si>
  <si>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</si>
  <si>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</si>
  <si>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</si>
  <si>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</si>
  <si>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</si>
  <si>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</si>
  <si>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</si>
  <si>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</si>
  <si>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</si>
  <si>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</si>
  <si>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</si>
  <si>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</si>
  <si>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</si>
  <si>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</si>
  <si>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</si>
  <si>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</si>
  <si>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</si>
  <si>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</si>
  <si>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</si>
  <si>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</si>
  <si>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</si>
  <si>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</si>
  <si>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</si>
  <si>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</si>
  <si>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</si>
  <si>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</si>
  <si>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</si>
  <si>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</si>
  <si>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</si>
  <si>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</si>
  <si>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</si>
  <si>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</si>
  <si>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</si>
  <si>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</si>
  <si>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</si>
  <si>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</si>
  <si>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</si>
  <si>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</si>
  <si>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</si>
  <si>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</si>
  <si>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</si>
  <si>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</si>
  <si>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</si>
  <si>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</si>
  <si>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</si>
  <si>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</si>
  <si>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</si>
  <si>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</si>
  <si>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</si>
  <si>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</si>
  <si>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</si>
  <si>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</si>
  <si>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</si>
  <si>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</si>
  <si>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</si>
  <si>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</si>
  <si>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</si>
  <si>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</si>
  <si>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</si>
  <si>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</si>
  <si>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</si>
  <si>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</si>
  <si>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</si>
  <si>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</si>
  <si>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</si>
  <si>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</si>
  <si>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</si>
  <si>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</si>
  <si>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</si>
  <si>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</si>
  <si>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</si>
  <si>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</si>
  <si>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</si>
  <si>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</si>
  <si>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</si>
  <si>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</si>
  <si>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</si>
  <si>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</si>
  <si>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</si>
  <si>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</si>
  <si>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</si>
  <si>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</si>
  <si>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</si>
  <si>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</si>
  <si>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</si>
  <si>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</si>
  <si>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</si>
  <si>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</si>
  <si>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</si>
  <si>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</si>
  <si>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</si>
  <si>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</si>
  <si>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</si>
  <si>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</si>
  <si>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</si>
  <si>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</si>
  <si>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</si>
  <si>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</si>
  <si>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</si>
  <si>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</si>
  <si>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</si>
  <si>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</si>
  <si>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</si>
  <si>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</si>
  <si>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</si>
  <si>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</si>
  <si>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</si>
  <si>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</si>
  <si>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</si>
  <si>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</si>
  <si>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Дипломант конкурса "Лучшие издания, посвящённые истории России и ее регионов"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</si>
  <si>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</si>
  <si>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</si>
  <si>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</si>
  <si>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</si>
  <si>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</si>
  <si>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</si>
  <si>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</si>
  <si>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</si>
  <si>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</si>
  <si>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</si>
  <si>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</si>
  <si>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</si>
  <si>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</si>
  <si>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</si>
  <si>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</si>
  <si>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</si>
  <si>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</si>
  <si>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</si>
  <si>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</si>
  <si>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</si>
  <si>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</si>
  <si>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 xml:space="preserve">Дипломант "Образ книги 2025"
Рекомендательный список Экспертного совета РБА 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</si>
  <si>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</si>
  <si>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</si>
  <si>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</si>
  <si>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</si>
  <si>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</si>
  <si>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</si>
  <si>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</si>
  <si>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</si>
  <si>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978-5-907793-88-0</t>
  </si>
  <si>
    <t>9785907793880</t>
  </si>
  <si>
    <t>от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</si>
</sst>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0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164" fontId="38" fillId="0" borderId="4" applyFont="0" applyFill="0" applyBorder="0" applyAlignment="0" applyProtection="0"/>
    <xf numFmtId="0" fontId="48" fillId="0" borderId="4"/>
    <xf numFmtId="0" fontId="38" fillId="0" borderId="4"/>
    <xf numFmtId="164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41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164" fontId="22" fillId="0" borderId="0" xfId="2" applyFont="1" applyAlignment="1"/>
    <xf numFmtId="164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164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4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164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5" borderId="27" xfId="8" applyFont="1" applyFill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22" fillId="5" borderId="27" xfId="9" applyFont="1" applyFill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5" borderId="14" xfId="12" applyFont="1" applyFill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21">
    <cellStyle name="Гиперссылка" xfId="1" builtinId="8"/>
    <cellStyle name="Гиперссылка 2" xfId="5"/>
    <cellStyle name="Обычный" xfId="0" builtinId="0"/>
    <cellStyle name="Обычный 10" xfId="11"/>
    <cellStyle name="Обычный 11" xfId="10"/>
    <cellStyle name="Обычный 12" xfId="19"/>
    <cellStyle name="Обычный 2" xfId="3"/>
    <cellStyle name="Обычный 3" xfId="4"/>
    <cellStyle name="Обычный 4" xfId="6"/>
    <cellStyle name="Обычный 4 2" xfId="15"/>
    <cellStyle name="Обычный 5" xfId="7"/>
    <cellStyle name="Обычный 5 2" xfId="17"/>
    <cellStyle name="Обычный 6" xfId="8"/>
    <cellStyle name="Обычный 6 2" xfId="12"/>
    <cellStyle name="Обычный 7" xfId="14"/>
    <cellStyle name="Обычный 8" xfId="18"/>
    <cellStyle name="Обычный 9" xfId="9"/>
    <cellStyle name="Процентный" xfId="20" builtinId="5"/>
    <cellStyle name="Финансовый" xfId="2" builtinId="3"/>
    <cellStyle name="Финансовый 2" xfId="16"/>
    <cellStyle name="Финансовый 3" xfId="13"/>
  </cellStyles>
  <dxfs count="5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133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51"/>
  <sheetViews>
    <sheetView tabSelected="1" zoomScale="55" zoomScaleNormal="55" workbookViewId="0">
      <selection activeCell="A4" sqref="A4:R4"/>
    </sheetView>
  </sheetViews>
  <sheetFormatPr defaultColWidth="14.42578125" defaultRowHeight="15" customHeight="1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65" customWidth="1"/>
    <col min="24" max="41" width="8" customWidth="1"/>
  </cols>
  <sheetData>
    <row r="1" spans="1:41" ht="24" customHeight="1">
      <c r="A1" s="219"/>
      <c r="B1" s="220"/>
      <c r="C1" s="220"/>
      <c r="D1" s="220"/>
      <c r="E1" s="220"/>
      <c r="F1" s="220"/>
      <c r="G1" s="221"/>
      <c r="H1" s="220"/>
      <c r="I1" s="220"/>
      <c r="J1" s="220"/>
      <c r="K1" s="220"/>
      <c r="L1" s="221"/>
      <c r="M1" s="220"/>
      <c r="N1" s="222"/>
      <c r="O1" s="1"/>
      <c r="P1" s="1"/>
      <c r="Q1" s="1"/>
      <c r="R1" s="2"/>
      <c r="S1" s="2"/>
      <c r="T1" s="97"/>
      <c r="U1" s="97"/>
      <c r="V1" s="97"/>
      <c r="W1" s="144"/>
    </row>
    <row r="2" spans="1:41" ht="66.75" customHeight="1">
      <c r="A2" s="223" t="s">
        <v>0</v>
      </c>
      <c r="B2" s="220"/>
      <c r="C2" s="220"/>
      <c r="D2" s="220"/>
      <c r="E2" s="220"/>
      <c r="F2" s="220"/>
      <c r="G2" s="221"/>
      <c r="H2" s="220"/>
      <c r="I2" s="220"/>
      <c r="J2" s="220"/>
      <c r="K2" s="220"/>
      <c r="L2" s="221"/>
      <c r="M2" s="220"/>
      <c r="N2" s="220"/>
      <c r="O2" s="220"/>
      <c r="P2" s="220"/>
      <c r="Q2" s="220"/>
      <c r="R2" s="222"/>
      <c r="S2" s="3"/>
      <c r="T2" s="97"/>
      <c r="U2" s="97"/>
      <c r="V2" s="97"/>
      <c r="W2" s="144"/>
    </row>
    <row r="3" spans="1:41" ht="22.5" customHeight="1">
      <c r="A3" s="227" t="s">
        <v>686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97"/>
      <c r="U3" s="97"/>
      <c r="V3" s="97"/>
      <c r="W3" s="144"/>
    </row>
    <row r="4" spans="1:41" ht="22.5" customHeight="1">
      <c r="A4" s="228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180"/>
      <c r="T4" s="97"/>
      <c r="U4" s="97"/>
      <c r="V4" s="97"/>
      <c r="W4" s="144"/>
    </row>
    <row r="5" spans="1:41" ht="36" customHeight="1">
      <c r="A5" s="224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97"/>
      <c r="U5" s="97"/>
      <c r="V5" s="97"/>
      <c r="W5" s="144"/>
    </row>
    <row r="6" spans="1:41" ht="22.5" customHeight="1">
      <c r="A6" s="225" t="s">
        <v>1</v>
      </c>
      <c r="B6" s="221"/>
      <c r="C6" s="221"/>
      <c r="D6" s="221"/>
      <c r="E6" s="68"/>
      <c r="F6" s="68"/>
      <c r="G6" s="68"/>
      <c r="H6" s="69"/>
      <c r="I6" s="69"/>
      <c r="J6" s="70"/>
      <c r="K6" s="226" t="s">
        <v>2</v>
      </c>
      <c r="L6" s="226"/>
      <c r="M6" s="221"/>
      <c r="N6" s="221"/>
      <c r="O6" s="221"/>
      <c r="P6" s="221"/>
      <c r="Q6" s="221"/>
      <c r="R6" s="221"/>
      <c r="S6" s="71"/>
      <c r="T6" s="97"/>
      <c r="U6" s="97"/>
      <c r="V6" s="97"/>
      <c r="W6" s="144"/>
    </row>
    <row r="7" spans="1:41" ht="42" customHeight="1">
      <c r="A7" s="230"/>
      <c r="B7" s="220"/>
      <c r="C7" s="220"/>
      <c r="D7" s="222"/>
      <c r="E7" s="4"/>
      <c r="F7" s="5"/>
      <c r="G7" s="5"/>
      <c r="H7" s="6"/>
      <c r="I7" s="6"/>
      <c r="J7" s="7"/>
      <c r="K7" s="240" t="s">
        <v>3</v>
      </c>
      <c r="L7" s="226"/>
      <c r="M7" s="220"/>
      <c r="N7" s="220"/>
      <c r="O7" s="220"/>
      <c r="P7" s="220"/>
      <c r="Q7" s="220"/>
      <c r="R7" s="222"/>
      <c r="S7" s="71"/>
      <c r="T7" s="97"/>
      <c r="U7" s="97"/>
      <c r="V7" s="97"/>
      <c r="W7" s="144"/>
    </row>
    <row r="8" spans="1:41" ht="48.75" customHeight="1">
      <c r="A8" s="231" t="s">
        <v>4</v>
      </c>
      <c r="B8" s="220"/>
      <c r="C8" s="220"/>
      <c r="D8" s="220"/>
      <c r="E8" s="220"/>
      <c r="F8" s="222"/>
      <c r="G8" s="67"/>
      <c r="H8" s="8"/>
      <c r="I8" s="8"/>
      <c r="J8" s="9"/>
      <c r="K8" s="236" t="s">
        <v>5</v>
      </c>
      <c r="L8" s="237"/>
      <c r="M8" s="220"/>
      <c r="N8" s="220"/>
      <c r="O8" s="220"/>
      <c r="P8" s="220"/>
      <c r="Q8" s="220"/>
      <c r="R8" s="222"/>
      <c r="S8" s="71"/>
      <c r="T8" s="97"/>
      <c r="U8" s="97"/>
      <c r="V8" s="97"/>
      <c r="W8" s="144"/>
    </row>
    <row r="9" spans="1:41" ht="71.25" customHeight="1">
      <c r="A9" s="232"/>
      <c r="B9" s="233"/>
      <c r="C9" s="233"/>
      <c r="D9" s="233"/>
      <c r="E9" s="233"/>
      <c r="F9" s="233"/>
      <c r="G9" s="234"/>
      <c r="H9" s="235"/>
      <c r="I9" s="10"/>
      <c r="J9" s="11"/>
      <c r="K9" s="238" t="s">
        <v>6</v>
      </c>
      <c r="L9" s="239"/>
      <c r="M9" s="233"/>
      <c r="N9" s="233"/>
      <c r="O9" s="233"/>
      <c r="P9" s="233"/>
      <c r="Q9" s="233"/>
      <c r="R9" s="235"/>
      <c r="S9" s="72"/>
      <c r="T9" s="98"/>
      <c r="U9" s="98"/>
      <c r="V9" s="98"/>
      <c r="W9" s="145"/>
    </row>
    <row r="10" spans="1:41" ht="39.75" customHeight="1">
      <c r="A10" s="12" t="s">
        <v>7</v>
      </c>
      <c r="B10" s="13" t="s">
        <v>281</v>
      </c>
      <c r="C10" s="13" t="s">
        <v>8</v>
      </c>
      <c r="D10" s="13" t="s">
        <v>9</v>
      </c>
      <c r="E10" s="13" t="s">
        <v>10</v>
      </c>
      <c r="F10" s="13" t="s">
        <v>292</v>
      </c>
      <c r="G10" s="92" t="s">
        <v>270</v>
      </c>
      <c r="H10" s="13" t="s">
        <v>11</v>
      </c>
      <c r="I10" s="13" t="s">
        <v>12</v>
      </c>
      <c r="J10" s="14" t="s">
        <v>13</v>
      </c>
      <c r="K10" s="13" t="s">
        <v>14</v>
      </c>
      <c r="L10" s="74" t="s">
        <v>26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3" t="s">
        <v>22</v>
      </c>
      <c r="U10" s="73" t="s">
        <v>23</v>
      </c>
      <c r="V10" s="73" t="s">
        <v>24</v>
      </c>
      <c r="W10" s="146" t="s">
        <v>25</v>
      </c>
    </row>
    <row r="11" spans="1:41" ht="42" customHeight="1">
      <c r="A11" s="166"/>
      <c r="B11" s="166"/>
      <c r="C11" s="166"/>
      <c r="D11" s="166" t="s">
        <v>27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47"/>
    </row>
    <row r="12" spans="1:41" ht="42" customHeight="1">
      <c r="A12" s="15" t="s">
        <v>203</v>
      </c>
      <c r="B12" s="107" t="s">
        <v>281</v>
      </c>
      <c r="C12" s="15" t="s">
        <v>491</v>
      </c>
      <c r="D12" s="17" t="s">
        <v>492</v>
      </c>
      <c r="E12" s="18"/>
      <c r="F12" s="91">
        <v>1440</v>
      </c>
      <c r="G12" s="90">
        <f>F12*0.7</f>
        <v>1007.9999999999999</v>
      </c>
      <c r="H12" s="115">
        <f>E12*G12</f>
        <v>0</v>
      </c>
      <c r="I12" s="15">
        <v>8</v>
      </c>
      <c r="J12" s="15">
        <v>2025</v>
      </c>
      <c r="K12" s="15" t="s">
        <v>29</v>
      </c>
      <c r="L12" s="17"/>
      <c r="M12" s="15" t="s">
        <v>68</v>
      </c>
      <c r="N12" s="15">
        <v>128</v>
      </c>
      <c r="O12" s="19" t="s">
        <v>505</v>
      </c>
      <c r="P12" s="15">
        <v>224</v>
      </c>
      <c r="Q12" s="15">
        <v>288</v>
      </c>
      <c r="R12" s="15">
        <v>15</v>
      </c>
      <c r="S12" s="15">
        <v>724</v>
      </c>
      <c r="T12" s="17" t="s">
        <v>30</v>
      </c>
      <c r="U12" s="213">
        <v>0.1</v>
      </c>
      <c r="V12" s="100" t="s">
        <v>493</v>
      </c>
      <c r="W12" s="168" t="s">
        <v>494</v>
      </c>
    </row>
    <row r="13" spans="1:41" ht="42" customHeight="1">
      <c r="A13" s="15" t="s">
        <v>203</v>
      </c>
      <c r="B13" s="107" t="s">
        <v>281</v>
      </c>
      <c r="C13" s="107" t="s">
        <v>328</v>
      </c>
      <c r="D13" s="167" t="s">
        <v>329</v>
      </c>
      <c r="E13" s="56"/>
      <c r="F13" s="91">
        <v>1440</v>
      </c>
      <c r="G13" s="90">
        <f>F13*0.7</f>
        <v>1007.9999999999999</v>
      </c>
      <c r="H13" s="115">
        <f>E13*G13</f>
        <v>0</v>
      </c>
      <c r="I13" s="107">
        <v>8</v>
      </c>
      <c r="J13" s="107">
        <v>2025</v>
      </c>
      <c r="K13" s="107" t="s">
        <v>29</v>
      </c>
      <c r="L13" s="167"/>
      <c r="M13" s="107" t="s">
        <v>68</v>
      </c>
      <c r="N13" s="107">
        <v>128</v>
      </c>
      <c r="O13" s="19" t="s">
        <v>506</v>
      </c>
      <c r="P13" s="107">
        <v>240</v>
      </c>
      <c r="Q13" s="107">
        <v>315</v>
      </c>
      <c r="R13" s="107">
        <v>18</v>
      </c>
      <c r="S13" s="107">
        <v>740</v>
      </c>
      <c r="T13" s="167" t="s">
        <v>30</v>
      </c>
      <c r="U13" s="213">
        <v>0.1</v>
      </c>
      <c r="V13" s="100" t="s">
        <v>575</v>
      </c>
      <c r="W13" s="168" t="s">
        <v>576</v>
      </c>
    </row>
    <row r="14" spans="1:41" ht="42" customHeight="1">
      <c r="A14" s="15"/>
      <c r="B14" s="107"/>
      <c r="C14" s="15" t="s">
        <v>34</v>
      </c>
      <c r="D14" s="17" t="s">
        <v>35</v>
      </c>
      <c r="E14" s="18"/>
      <c r="F14" s="91">
        <v>980</v>
      </c>
      <c r="G14" s="90">
        <f t="shared" ref="G14:G41" si="0">F14*0.7</f>
        <v>686</v>
      </c>
      <c r="H14" s="94">
        <f t="shared" ref="H14:H41" si="1">E14*G14</f>
        <v>0</v>
      </c>
      <c r="I14" s="15">
        <v>10</v>
      </c>
      <c r="J14" s="15">
        <v>2022</v>
      </c>
      <c r="K14" s="15" t="s">
        <v>32</v>
      </c>
      <c r="L14" s="17"/>
      <c r="M14" s="15" t="s">
        <v>68</v>
      </c>
      <c r="N14" s="15">
        <v>80</v>
      </c>
      <c r="O14" s="19" t="s">
        <v>507</v>
      </c>
      <c r="P14" s="15">
        <v>251</v>
      </c>
      <c r="Q14" s="15">
        <v>338</v>
      </c>
      <c r="R14" s="15">
        <v>12</v>
      </c>
      <c r="S14" s="15">
        <v>748</v>
      </c>
      <c r="T14" s="17" t="s">
        <v>33</v>
      </c>
      <c r="U14" s="213">
        <v>0.1</v>
      </c>
      <c r="V14" s="99" t="s">
        <v>36</v>
      </c>
      <c r="W14" s="148" t="s">
        <v>388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08" t="s">
        <v>303</v>
      </c>
      <c r="B15" s="107" t="s">
        <v>281</v>
      </c>
      <c r="C15" s="15" t="s">
        <v>361</v>
      </c>
      <c r="D15" s="17" t="s">
        <v>362</v>
      </c>
      <c r="E15" s="18"/>
      <c r="F15" s="91">
        <v>1200</v>
      </c>
      <c r="G15" s="90">
        <f t="shared" si="0"/>
        <v>840</v>
      </c>
      <c r="H15" s="94">
        <f t="shared" si="1"/>
        <v>0</v>
      </c>
      <c r="I15" s="15">
        <v>10</v>
      </c>
      <c r="J15" s="15">
        <v>2025</v>
      </c>
      <c r="K15" s="15" t="s">
        <v>29</v>
      </c>
      <c r="L15" s="17"/>
      <c r="M15" s="15" t="s">
        <v>68</v>
      </c>
      <c r="N15" s="15">
        <v>64</v>
      </c>
      <c r="O15" s="19" t="s">
        <v>359</v>
      </c>
      <c r="P15" s="15">
        <v>217</v>
      </c>
      <c r="Q15" s="15">
        <v>295</v>
      </c>
      <c r="R15" s="15">
        <v>10</v>
      </c>
      <c r="S15" s="15">
        <v>550</v>
      </c>
      <c r="T15" s="17" t="s">
        <v>37</v>
      </c>
      <c r="U15" s="213">
        <v>0.1</v>
      </c>
      <c r="V15" s="99" t="s">
        <v>360</v>
      </c>
      <c r="W15" s="148" t="s">
        <v>389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5" t="s">
        <v>43</v>
      </c>
      <c r="B16" s="107"/>
      <c r="C16" s="15" t="s">
        <v>38</v>
      </c>
      <c r="D16" s="17" t="s">
        <v>39</v>
      </c>
      <c r="E16" s="18"/>
      <c r="F16" s="91">
        <v>460</v>
      </c>
      <c r="G16" s="90">
        <f t="shared" si="0"/>
        <v>322</v>
      </c>
      <c r="H16" s="94">
        <f t="shared" si="1"/>
        <v>0</v>
      </c>
      <c r="I16" s="15">
        <v>14</v>
      </c>
      <c r="J16" s="15">
        <v>2022</v>
      </c>
      <c r="K16" s="15" t="s">
        <v>29</v>
      </c>
      <c r="L16" s="17"/>
      <c r="M16" s="15" t="s">
        <v>68</v>
      </c>
      <c r="N16" s="15">
        <v>48</v>
      </c>
      <c r="O16" s="19" t="s">
        <v>508</v>
      </c>
      <c r="P16" s="15">
        <v>215</v>
      </c>
      <c r="Q16" s="15">
        <v>293</v>
      </c>
      <c r="R16" s="15">
        <v>8</v>
      </c>
      <c r="S16" s="15">
        <v>492</v>
      </c>
      <c r="T16" s="17" t="s">
        <v>40</v>
      </c>
      <c r="U16" s="213">
        <v>0.1</v>
      </c>
      <c r="V16" s="99" t="s">
        <v>41</v>
      </c>
      <c r="W16" s="148" t="s">
        <v>390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36" t="s">
        <v>31</v>
      </c>
      <c r="B17" s="107" t="s">
        <v>281</v>
      </c>
      <c r="C17" s="15" t="s">
        <v>496</v>
      </c>
      <c r="D17" s="17" t="s">
        <v>621</v>
      </c>
      <c r="E17" s="18"/>
      <c r="F17" s="91">
        <v>1200</v>
      </c>
      <c r="G17" s="90">
        <f t="shared" ref="G17" si="2">F17*0.7</f>
        <v>840</v>
      </c>
      <c r="H17" s="94">
        <f t="shared" ref="H17" si="3">E17*G17</f>
        <v>0</v>
      </c>
      <c r="I17" s="15">
        <v>10</v>
      </c>
      <c r="J17" s="15">
        <v>2025</v>
      </c>
      <c r="K17" s="15" t="s">
        <v>29</v>
      </c>
      <c r="L17" s="17"/>
      <c r="M17" s="15" t="s">
        <v>68</v>
      </c>
      <c r="N17" s="15">
        <v>56</v>
      </c>
      <c r="O17" s="19" t="s">
        <v>497</v>
      </c>
      <c r="P17" s="15">
        <v>215</v>
      </c>
      <c r="Q17" s="15">
        <v>290</v>
      </c>
      <c r="R17" s="15">
        <v>10</v>
      </c>
      <c r="S17" s="15">
        <v>525</v>
      </c>
      <c r="T17" s="17" t="s">
        <v>42</v>
      </c>
      <c r="U17" s="213">
        <v>0.1</v>
      </c>
      <c r="V17" s="99" t="s">
        <v>498</v>
      </c>
      <c r="W17" s="148" t="s">
        <v>499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36" t="s">
        <v>31</v>
      </c>
      <c r="B18" s="107"/>
      <c r="C18" s="15" t="s">
        <v>500</v>
      </c>
      <c r="D18" s="17" t="s">
        <v>501</v>
      </c>
      <c r="E18" s="18"/>
      <c r="F18" s="91">
        <v>1200</v>
      </c>
      <c r="G18" s="90">
        <f t="shared" ref="G18" si="4">F18*0.7</f>
        <v>840</v>
      </c>
      <c r="H18" s="94">
        <f t="shared" ref="H18" si="5">E18*G18</f>
        <v>0</v>
      </c>
      <c r="I18" s="15">
        <v>10</v>
      </c>
      <c r="J18" s="15">
        <v>2025</v>
      </c>
      <c r="K18" s="15" t="s">
        <v>29</v>
      </c>
      <c r="L18" s="17"/>
      <c r="M18" s="15" t="s">
        <v>68</v>
      </c>
      <c r="N18" s="15">
        <v>56</v>
      </c>
      <c r="O18" s="19" t="s">
        <v>502</v>
      </c>
      <c r="P18" s="15">
        <v>215</v>
      </c>
      <c r="Q18" s="15">
        <v>290</v>
      </c>
      <c r="R18" s="15">
        <v>10</v>
      </c>
      <c r="S18" s="15">
        <v>525</v>
      </c>
      <c r="T18" s="17" t="s">
        <v>42</v>
      </c>
      <c r="U18" s="213">
        <v>0.1</v>
      </c>
      <c r="V18" s="99" t="s">
        <v>503</v>
      </c>
      <c r="W18" s="148" t="s">
        <v>504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08" t="s">
        <v>303</v>
      </c>
      <c r="B19" s="107"/>
      <c r="C19" s="15" t="s">
        <v>300</v>
      </c>
      <c r="D19" s="17" t="s">
        <v>301</v>
      </c>
      <c r="E19" s="18"/>
      <c r="F19" s="91">
        <v>1200</v>
      </c>
      <c r="G19" s="90">
        <f t="shared" si="0"/>
        <v>840</v>
      </c>
      <c r="H19" s="94">
        <f t="shared" si="1"/>
        <v>0</v>
      </c>
      <c r="I19" s="15">
        <v>14</v>
      </c>
      <c r="J19" s="15">
        <v>2024</v>
      </c>
      <c r="K19" s="15" t="s">
        <v>29</v>
      </c>
      <c r="L19" s="17"/>
      <c r="M19" s="15" t="s">
        <v>68</v>
      </c>
      <c r="N19" s="15">
        <v>56</v>
      </c>
      <c r="O19" s="19" t="s">
        <v>509</v>
      </c>
      <c r="P19" s="15">
        <v>220</v>
      </c>
      <c r="Q19" s="15">
        <v>295</v>
      </c>
      <c r="R19" s="15">
        <v>10</v>
      </c>
      <c r="S19" s="15">
        <v>540</v>
      </c>
      <c r="T19" s="17" t="s">
        <v>42</v>
      </c>
      <c r="U19" s="213">
        <v>0.1</v>
      </c>
      <c r="V19" s="99" t="s">
        <v>302</v>
      </c>
      <c r="W19" s="148" t="s">
        <v>391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06"/>
      <c r="B20" s="107" t="s">
        <v>281</v>
      </c>
      <c r="C20" s="15" t="s">
        <v>355</v>
      </c>
      <c r="D20" s="17" t="s">
        <v>356</v>
      </c>
      <c r="E20" s="18"/>
      <c r="F20" s="91">
        <v>1200</v>
      </c>
      <c r="G20" s="90">
        <f t="shared" si="0"/>
        <v>840</v>
      </c>
      <c r="H20" s="94">
        <f t="shared" si="1"/>
        <v>0</v>
      </c>
      <c r="I20" s="15">
        <v>10</v>
      </c>
      <c r="J20" s="15">
        <v>2025</v>
      </c>
      <c r="K20" s="15" t="s">
        <v>29</v>
      </c>
      <c r="L20" s="17"/>
      <c r="M20" s="15" t="s">
        <v>68</v>
      </c>
      <c r="N20" s="15">
        <v>56</v>
      </c>
      <c r="O20" s="19" t="s">
        <v>357</v>
      </c>
      <c r="P20" s="15">
        <v>220</v>
      </c>
      <c r="Q20" s="15">
        <v>295</v>
      </c>
      <c r="R20" s="15">
        <v>10</v>
      </c>
      <c r="S20" s="15">
        <v>540</v>
      </c>
      <c r="T20" s="17" t="s">
        <v>42</v>
      </c>
      <c r="U20" s="213">
        <v>0.1</v>
      </c>
      <c r="V20" s="99" t="s">
        <v>358</v>
      </c>
      <c r="W20" s="148" t="s">
        <v>392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5" t="s">
        <v>43</v>
      </c>
      <c r="B21" s="107"/>
      <c r="C21" s="15" t="s">
        <v>45</v>
      </c>
      <c r="D21" s="17" t="s">
        <v>46</v>
      </c>
      <c r="E21" s="18"/>
      <c r="F21" s="91">
        <v>460</v>
      </c>
      <c r="G21" s="90">
        <f t="shared" si="0"/>
        <v>322</v>
      </c>
      <c r="H21" s="94">
        <f t="shared" si="1"/>
        <v>0</v>
      </c>
      <c r="I21" s="15">
        <v>15</v>
      </c>
      <c r="J21" s="15">
        <v>2019</v>
      </c>
      <c r="K21" s="15" t="s">
        <v>29</v>
      </c>
      <c r="L21" s="17"/>
      <c r="M21" s="15" t="s">
        <v>68</v>
      </c>
      <c r="N21" s="15">
        <v>48</v>
      </c>
      <c r="O21" s="19" t="s">
        <v>47</v>
      </c>
      <c r="P21" s="15">
        <v>210</v>
      </c>
      <c r="Q21" s="15">
        <v>288</v>
      </c>
      <c r="R21" s="15">
        <v>10</v>
      </c>
      <c r="S21" s="15">
        <v>460</v>
      </c>
      <c r="T21" s="17" t="s">
        <v>44</v>
      </c>
      <c r="U21" s="213">
        <v>0.1</v>
      </c>
      <c r="V21" s="99" t="s">
        <v>48</v>
      </c>
      <c r="W21" s="148" t="s">
        <v>393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5" t="s">
        <v>43</v>
      </c>
      <c r="B22" s="107"/>
      <c r="C22" s="15" t="s">
        <v>49</v>
      </c>
      <c r="D22" s="17" t="s">
        <v>50</v>
      </c>
      <c r="E22" s="18"/>
      <c r="F22" s="91">
        <v>460</v>
      </c>
      <c r="G22" s="90">
        <f t="shared" si="0"/>
        <v>322</v>
      </c>
      <c r="H22" s="94">
        <f t="shared" si="1"/>
        <v>0</v>
      </c>
      <c r="I22" s="15">
        <v>15</v>
      </c>
      <c r="J22" s="15">
        <v>2023</v>
      </c>
      <c r="K22" s="15" t="s">
        <v>51</v>
      </c>
      <c r="L22" s="17"/>
      <c r="M22" s="15" t="s">
        <v>68</v>
      </c>
      <c r="N22" s="15">
        <v>44</v>
      </c>
      <c r="O22" s="19" t="s">
        <v>52</v>
      </c>
      <c r="P22" s="15">
        <v>220</v>
      </c>
      <c r="Q22" s="15">
        <v>285</v>
      </c>
      <c r="R22" s="15">
        <v>10</v>
      </c>
      <c r="S22" s="15">
        <v>426</v>
      </c>
      <c r="T22" s="17" t="s">
        <v>53</v>
      </c>
      <c r="U22" s="213">
        <v>0.1</v>
      </c>
      <c r="V22" s="99" t="s">
        <v>54</v>
      </c>
      <c r="W22" s="148" t="s">
        <v>394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5"/>
      <c r="B23" s="107"/>
      <c r="C23" s="15" t="s">
        <v>55</v>
      </c>
      <c r="D23" s="17" t="s">
        <v>56</v>
      </c>
      <c r="E23" s="18"/>
      <c r="F23" s="91">
        <v>960</v>
      </c>
      <c r="G23" s="90">
        <f t="shared" si="0"/>
        <v>672</v>
      </c>
      <c r="H23" s="94">
        <f t="shared" si="1"/>
        <v>0</v>
      </c>
      <c r="I23" s="15">
        <v>8</v>
      </c>
      <c r="J23" s="15">
        <v>2023</v>
      </c>
      <c r="K23" s="15" t="s">
        <v>32</v>
      </c>
      <c r="L23" s="17"/>
      <c r="M23" s="15" t="s">
        <v>68</v>
      </c>
      <c r="N23" s="15">
        <v>88</v>
      </c>
      <c r="O23" s="19" t="s">
        <v>510</v>
      </c>
      <c r="P23" s="15">
        <v>220</v>
      </c>
      <c r="Q23" s="15">
        <v>300</v>
      </c>
      <c r="R23" s="15">
        <v>10</v>
      </c>
      <c r="S23" s="15">
        <v>625</v>
      </c>
      <c r="T23" s="17" t="s">
        <v>57</v>
      </c>
      <c r="U23" s="213">
        <v>0.1</v>
      </c>
      <c r="V23" s="99" t="s">
        <v>58</v>
      </c>
      <c r="W23" s="148" t="s">
        <v>395</v>
      </c>
    </row>
    <row r="24" spans="1:41" ht="42" customHeight="1">
      <c r="A24" s="106"/>
      <c r="B24" s="107"/>
      <c r="C24" s="15" t="s">
        <v>319</v>
      </c>
      <c r="D24" s="17" t="s">
        <v>318</v>
      </c>
      <c r="E24" s="18"/>
      <c r="F24" s="91">
        <v>960</v>
      </c>
      <c r="G24" s="90">
        <f t="shared" ref="G24:G25" si="6">F24*0.7</f>
        <v>672</v>
      </c>
      <c r="H24" s="94">
        <f t="shared" ref="H24:H25" si="7">E24*G24</f>
        <v>0</v>
      </c>
      <c r="I24" s="15">
        <v>12</v>
      </c>
      <c r="J24" s="15">
        <v>2024</v>
      </c>
      <c r="K24" s="15" t="s">
        <v>32</v>
      </c>
      <c r="L24" s="17"/>
      <c r="M24" s="15" t="s">
        <v>68</v>
      </c>
      <c r="N24" s="15">
        <v>72</v>
      </c>
      <c r="O24" s="19" t="s">
        <v>510</v>
      </c>
      <c r="P24" s="15">
        <v>220</v>
      </c>
      <c r="Q24" s="15">
        <v>300</v>
      </c>
      <c r="R24" s="15">
        <v>10</v>
      </c>
      <c r="S24" s="15">
        <v>625</v>
      </c>
      <c r="T24" s="17" t="s">
        <v>57</v>
      </c>
      <c r="U24" s="213">
        <v>0.1</v>
      </c>
      <c r="V24" s="99" t="s">
        <v>320</v>
      </c>
      <c r="W24" s="148" t="s">
        <v>396</v>
      </c>
    </row>
    <row r="25" spans="1:41" ht="42" customHeight="1">
      <c r="A25" s="15" t="s">
        <v>28</v>
      </c>
      <c r="B25" s="107" t="s">
        <v>281</v>
      </c>
      <c r="C25" s="15" t="s">
        <v>330</v>
      </c>
      <c r="D25" s="17" t="s">
        <v>331</v>
      </c>
      <c r="E25" s="18"/>
      <c r="F25" s="91">
        <v>1200</v>
      </c>
      <c r="G25" s="90">
        <f t="shared" si="6"/>
        <v>840</v>
      </c>
      <c r="H25" s="115">
        <f t="shared" si="7"/>
        <v>0</v>
      </c>
      <c r="I25" s="15">
        <v>10</v>
      </c>
      <c r="J25" s="15">
        <v>2024</v>
      </c>
      <c r="K25" s="15" t="s">
        <v>29</v>
      </c>
      <c r="L25" s="17"/>
      <c r="M25" s="15" t="s">
        <v>68</v>
      </c>
      <c r="N25" s="15">
        <v>56</v>
      </c>
      <c r="O25" s="19" t="s">
        <v>511</v>
      </c>
      <c r="P25" s="15">
        <v>215</v>
      </c>
      <c r="Q25" s="15">
        <v>294</v>
      </c>
      <c r="R25" s="15">
        <v>10</v>
      </c>
      <c r="S25" s="15">
        <v>468</v>
      </c>
      <c r="T25" s="17" t="s">
        <v>42</v>
      </c>
      <c r="U25" s="213">
        <v>0.1</v>
      </c>
      <c r="V25" s="99" t="s">
        <v>332</v>
      </c>
      <c r="W25" s="148" t="s">
        <v>397</v>
      </c>
    </row>
    <row r="26" spans="1:41" ht="42" customHeight="1">
      <c r="A26" s="15" t="s">
        <v>28</v>
      </c>
      <c r="B26" s="107"/>
      <c r="C26" s="15" t="s">
        <v>628</v>
      </c>
      <c r="D26" s="17" t="s">
        <v>625</v>
      </c>
      <c r="E26" s="18"/>
      <c r="F26" s="91">
        <v>1200</v>
      </c>
      <c r="G26" s="90">
        <f t="shared" ref="G26" si="8">F26*0.7</f>
        <v>840</v>
      </c>
      <c r="H26" s="115">
        <f t="shared" ref="H26" si="9">E26*G26</f>
        <v>0</v>
      </c>
      <c r="I26" s="15">
        <v>14</v>
      </c>
      <c r="J26" s="15">
        <v>2026</v>
      </c>
      <c r="K26" s="15" t="s">
        <v>29</v>
      </c>
      <c r="L26" s="17"/>
      <c r="M26" s="15" t="s">
        <v>68</v>
      </c>
      <c r="N26" s="15">
        <v>56</v>
      </c>
      <c r="O26" s="169" t="s">
        <v>512</v>
      </c>
      <c r="P26" s="15">
        <v>215</v>
      </c>
      <c r="Q26" s="15">
        <v>295</v>
      </c>
      <c r="R26" s="15">
        <v>10</v>
      </c>
      <c r="S26" s="15">
        <v>488</v>
      </c>
      <c r="T26" s="17" t="s">
        <v>42</v>
      </c>
      <c r="U26" s="213">
        <v>0.1</v>
      </c>
      <c r="V26" s="99" t="s">
        <v>635</v>
      </c>
      <c r="W26" s="148" t="s">
        <v>636</v>
      </c>
    </row>
    <row r="27" spans="1:41" ht="42" customHeight="1">
      <c r="A27" s="15" t="s">
        <v>31</v>
      </c>
      <c r="B27" s="107"/>
      <c r="C27" s="15" t="s">
        <v>277</v>
      </c>
      <c r="D27" s="17" t="s">
        <v>298</v>
      </c>
      <c r="E27" s="18"/>
      <c r="F27" s="91">
        <v>1200</v>
      </c>
      <c r="G27" s="116">
        <f t="shared" si="0"/>
        <v>840</v>
      </c>
      <c r="H27" s="121">
        <f t="shared" si="1"/>
        <v>0</v>
      </c>
      <c r="I27" s="123">
        <v>14</v>
      </c>
      <c r="J27" s="15">
        <v>2024</v>
      </c>
      <c r="K27" s="15" t="s">
        <v>29</v>
      </c>
      <c r="L27" s="17"/>
      <c r="M27" s="15" t="s">
        <v>68</v>
      </c>
      <c r="N27" s="15">
        <v>56</v>
      </c>
      <c r="O27" s="19" t="s">
        <v>512</v>
      </c>
      <c r="P27" s="15">
        <v>215</v>
      </c>
      <c r="Q27" s="15">
        <v>294</v>
      </c>
      <c r="R27" s="15">
        <v>10</v>
      </c>
      <c r="S27" s="15">
        <v>500</v>
      </c>
      <c r="T27" s="17" t="s">
        <v>42</v>
      </c>
      <c r="U27" s="213">
        <v>0.1</v>
      </c>
      <c r="V27" s="99" t="s">
        <v>299</v>
      </c>
      <c r="W27" s="148" t="s">
        <v>398</v>
      </c>
    </row>
    <row r="28" spans="1:41" ht="42" customHeight="1">
      <c r="A28" s="106" t="s">
        <v>62</v>
      </c>
      <c r="B28" s="107"/>
      <c r="C28" s="15" t="s">
        <v>661</v>
      </c>
      <c r="D28" s="17" t="s">
        <v>662</v>
      </c>
      <c r="E28" s="18"/>
      <c r="F28" s="91">
        <v>1200</v>
      </c>
      <c r="G28" s="116">
        <f t="shared" ref="G28" si="10">F28*0.7</f>
        <v>840</v>
      </c>
      <c r="H28" s="121">
        <f t="shared" ref="H28" si="11">E28*G28</f>
        <v>0</v>
      </c>
      <c r="I28" s="123">
        <v>14</v>
      </c>
      <c r="J28" s="15">
        <v>2026</v>
      </c>
      <c r="K28" s="15" t="s">
        <v>29</v>
      </c>
      <c r="L28" s="17"/>
      <c r="M28" s="15" t="s">
        <v>68</v>
      </c>
      <c r="N28" s="15">
        <v>48</v>
      </c>
      <c r="O28" s="172" t="s">
        <v>658</v>
      </c>
      <c r="P28" s="15">
        <v>215</v>
      </c>
      <c r="Q28" s="15">
        <v>292</v>
      </c>
      <c r="R28" s="15">
        <v>10</v>
      </c>
      <c r="S28" s="15">
        <v>493</v>
      </c>
      <c r="T28" s="17" t="s">
        <v>42</v>
      </c>
      <c r="U28" s="213">
        <v>0.1</v>
      </c>
      <c r="V28" s="99" t="s">
        <v>659</v>
      </c>
      <c r="W28" s="148" t="s">
        <v>660</v>
      </c>
    </row>
    <row r="29" spans="1:41" ht="42" customHeight="1">
      <c r="A29" s="124" t="s">
        <v>203</v>
      </c>
      <c r="B29" s="107" t="s">
        <v>281</v>
      </c>
      <c r="C29" s="15" t="s">
        <v>479</v>
      </c>
      <c r="D29" s="17" t="s">
        <v>480</v>
      </c>
      <c r="E29" s="18"/>
      <c r="F29" s="91">
        <v>1200</v>
      </c>
      <c r="G29" s="116">
        <f t="shared" si="0"/>
        <v>840</v>
      </c>
      <c r="H29" s="121">
        <f t="shared" si="1"/>
        <v>0</v>
      </c>
      <c r="I29" s="123">
        <v>10</v>
      </c>
      <c r="J29" s="15">
        <v>2025</v>
      </c>
      <c r="K29" s="15" t="s">
        <v>29</v>
      </c>
      <c r="L29" s="17"/>
      <c r="M29" s="15" t="s">
        <v>68</v>
      </c>
      <c r="N29" s="15">
        <v>48</v>
      </c>
      <c r="O29" s="19" t="s">
        <v>483</v>
      </c>
      <c r="P29" s="15">
        <v>215</v>
      </c>
      <c r="Q29" s="15">
        <v>295</v>
      </c>
      <c r="R29" s="15">
        <v>10</v>
      </c>
      <c r="S29" s="15">
        <v>445</v>
      </c>
      <c r="T29" s="17" t="s">
        <v>42</v>
      </c>
      <c r="U29" s="213">
        <v>0.1</v>
      </c>
      <c r="V29" s="99" t="s">
        <v>486</v>
      </c>
      <c r="W29" s="148" t="s">
        <v>487</v>
      </c>
    </row>
    <row r="30" spans="1:41" ht="42" customHeight="1">
      <c r="A30" s="15" t="s">
        <v>28</v>
      </c>
      <c r="B30" s="107"/>
      <c r="C30" s="15" t="s">
        <v>626</v>
      </c>
      <c r="D30" s="17" t="s">
        <v>623</v>
      </c>
      <c r="E30" s="18"/>
      <c r="F30" s="91">
        <v>1200</v>
      </c>
      <c r="G30" s="116">
        <f t="shared" ref="G30" si="12">F30*0.7</f>
        <v>840</v>
      </c>
      <c r="H30" s="121">
        <f t="shared" ref="H30" si="13">E30*G30</f>
        <v>0</v>
      </c>
      <c r="I30" s="88">
        <v>14</v>
      </c>
      <c r="J30" s="15">
        <v>2026</v>
      </c>
      <c r="K30" s="15" t="s">
        <v>29</v>
      </c>
      <c r="L30" s="17"/>
      <c r="M30" s="15" t="s">
        <v>68</v>
      </c>
      <c r="N30" s="15">
        <v>48</v>
      </c>
      <c r="O30" s="169" t="s">
        <v>631</v>
      </c>
      <c r="P30" s="15">
        <v>217</v>
      </c>
      <c r="Q30" s="15">
        <v>295</v>
      </c>
      <c r="R30" s="15">
        <v>10</v>
      </c>
      <c r="S30" s="15">
        <v>500</v>
      </c>
      <c r="T30" s="17" t="s">
        <v>42</v>
      </c>
      <c r="U30" s="213">
        <v>0.1</v>
      </c>
      <c r="V30" s="99" t="s">
        <v>629</v>
      </c>
      <c r="W30" s="148" t="s">
        <v>630</v>
      </c>
    </row>
    <row r="31" spans="1:41" ht="42" customHeight="1">
      <c r="A31" s="15" t="s">
        <v>31</v>
      </c>
      <c r="B31" s="107"/>
      <c r="C31" s="15" t="s">
        <v>59</v>
      </c>
      <c r="D31" s="17" t="s">
        <v>60</v>
      </c>
      <c r="E31" s="18"/>
      <c r="F31" s="91">
        <v>1200</v>
      </c>
      <c r="G31" s="116">
        <f t="shared" si="0"/>
        <v>840</v>
      </c>
      <c r="H31" s="121">
        <f t="shared" si="1"/>
        <v>0</v>
      </c>
      <c r="I31" s="88">
        <v>14</v>
      </c>
      <c r="J31" s="15">
        <v>2024</v>
      </c>
      <c r="K31" s="15" t="s">
        <v>29</v>
      </c>
      <c r="L31" s="17"/>
      <c r="M31" s="15" t="s">
        <v>68</v>
      </c>
      <c r="N31" s="15">
        <v>48</v>
      </c>
      <c r="O31" s="19" t="s">
        <v>513</v>
      </c>
      <c r="P31" s="15">
        <v>218</v>
      </c>
      <c r="Q31" s="15">
        <v>295</v>
      </c>
      <c r="R31" s="15">
        <v>10</v>
      </c>
      <c r="S31" s="15">
        <v>487</v>
      </c>
      <c r="T31" s="17" t="s">
        <v>42</v>
      </c>
      <c r="U31" s="213">
        <v>0.1</v>
      </c>
      <c r="V31" s="99" t="s">
        <v>61</v>
      </c>
      <c r="W31" s="148" t="s">
        <v>399</v>
      </c>
    </row>
    <row r="32" spans="1:41" ht="42" customHeight="1">
      <c r="A32" s="15" t="s">
        <v>31</v>
      </c>
      <c r="B32" s="107"/>
      <c r="C32" s="15" t="s">
        <v>595</v>
      </c>
      <c r="D32" s="17" t="s">
        <v>594</v>
      </c>
      <c r="E32" s="18"/>
      <c r="F32" s="91">
        <v>1200</v>
      </c>
      <c r="G32" s="116">
        <f t="shared" si="0"/>
        <v>840</v>
      </c>
      <c r="H32" s="121">
        <f t="shared" si="1"/>
        <v>0</v>
      </c>
      <c r="I32" s="211">
        <v>10</v>
      </c>
      <c r="J32" s="181">
        <v>2025</v>
      </c>
      <c r="K32" s="181" t="s">
        <v>29</v>
      </c>
      <c r="L32" s="182"/>
      <c r="M32" s="181" t="s">
        <v>68</v>
      </c>
      <c r="N32" s="181">
        <v>48</v>
      </c>
      <c r="O32" s="172" t="s">
        <v>596</v>
      </c>
      <c r="P32" s="181">
        <v>215</v>
      </c>
      <c r="Q32" s="181">
        <v>295</v>
      </c>
      <c r="R32" s="181">
        <v>10</v>
      </c>
      <c r="S32" s="181">
        <v>498</v>
      </c>
      <c r="T32" s="182" t="s">
        <v>42</v>
      </c>
      <c r="U32" s="213">
        <v>0.1</v>
      </c>
      <c r="V32" s="183" t="s">
        <v>597</v>
      </c>
      <c r="W32" s="184" t="s">
        <v>598</v>
      </c>
    </row>
    <row r="33" spans="1:41" ht="42" customHeight="1">
      <c r="A33" s="15" t="s">
        <v>31</v>
      </c>
      <c r="B33" s="107"/>
      <c r="C33" s="15" t="s">
        <v>627</v>
      </c>
      <c r="D33" s="17" t="s">
        <v>624</v>
      </c>
      <c r="E33" s="18"/>
      <c r="F33" s="91">
        <v>1200</v>
      </c>
      <c r="G33" s="116">
        <f t="shared" ref="G33" si="14">F33*0.7</f>
        <v>840</v>
      </c>
      <c r="H33" s="121">
        <f t="shared" ref="H33" si="15">E33*G33</f>
        <v>0</v>
      </c>
      <c r="I33" s="210">
        <v>14</v>
      </c>
      <c r="J33" s="211">
        <v>2026</v>
      </c>
      <c r="K33" s="181" t="s">
        <v>29</v>
      </c>
      <c r="L33" s="182"/>
      <c r="M33" s="181" t="s">
        <v>68</v>
      </c>
      <c r="N33" s="181">
        <v>48</v>
      </c>
      <c r="O33" s="169" t="s">
        <v>634</v>
      </c>
      <c r="P33" s="181">
        <v>215</v>
      </c>
      <c r="Q33" s="181">
        <v>295</v>
      </c>
      <c r="R33" s="181">
        <v>10</v>
      </c>
      <c r="S33" s="181">
        <v>500</v>
      </c>
      <c r="T33" s="182" t="s">
        <v>42</v>
      </c>
      <c r="U33" s="213">
        <v>0.1</v>
      </c>
      <c r="V33" s="183" t="s">
        <v>632</v>
      </c>
      <c r="W33" s="184" t="s">
        <v>633</v>
      </c>
    </row>
    <row r="34" spans="1:41" ht="42" customHeight="1">
      <c r="A34" s="106"/>
      <c r="B34" s="107" t="s">
        <v>281</v>
      </c>
      <c r="C34" s="15" t="s">
        <v>481</v>
      </c>
      <c r="D34" s="17" t="s">
        <v>482</v>
      </c>
      <c r="E34" s="18"/>
      <c r="F34" s="91">
        <v>1200</v>
      </c>
      <c r="G34" s="116">
        <f t="shared" ref="G34" si="16">F34*0.7</f>
        <v>840</v>
      </c>
      <c r="H34" s="121">
        <f t="shared" ref="H34" si="17">E34*G34</f>
        <v>0</v>
      </c>
      <c r="I34" s="88">
        <v>10</v>
      </c>
      <c r="J34" s="123">
        <v>2025</v>
      </c>
      <c r="K34" s="15" t="s">
        <v>29</v>
      </c>
      <c r="L34" s="17"/>
      <c r="M34" s="15" t="s">
        <v>68</v>
      </c>
      <c r="N34" s="15">
        <v>48</v>
      </c>
      <c r="O34" s="19" t="s">
        <v>483</v>
      </c>
      <c r="P34" s="15">
        <v>215</v>
      </c>
      <c r="Q34" s="15">
        <v>295</v>
      </c>
      <c r="R34" s="15">
        <v>10</v>
      </c>
      <c r="S34" s="15">
        <v>445</v>
      </c>
      <c r="T34" s="17" t="s">
        <v>42</v>
      </c>
      <c r="U34" s="213">
        <v>0.1</v>
      </c>
      <c r="V34" s="99" t="s">
        <v>484</v>
      </c>
      <c r="W34" s="148" t="s">
        <v>485</v>
      </c>
    </row>
    <row r="35" spans="1:41" ht="42" customHeight="1">
      <c r="A35" s="217" t="s">
        <v>28</v>
      </c>
      <c r="B35" s="107" t="s">
        <v>281</v>
      </c>
      <c r="C35" s="15" t="s">
        <v>677</v>
      </c>
      <c r="D35" s="17" t="s">
        <v>678</v>
      </c>
      <c r="E35" s="18"/>
      <c r="F35" s="91">
        <v>1200</v>
      </c>
      <c r="G35" s="116">
        <f t="shared" ref="G35" si="18">F35*0.7</f>
        <v>840</v>
      </c>
      <c r="H35" s="121">
        <f t="shared" ref="H35" si="19">E35*G35</f>
        <v>0</v>
      </c>
      <c r="I35" s="15">
        <v>12</v>
      </c>
      <c r="J35" s="123">
        <v>2026</v>
      </c>
      <c r="K35" s="15" t="s">
        <v>29</v>
      </c>
      <c r="L35" s="17"/>
      <c r="M35" s="15" t="s">
        <v>68</v>
      </c>
      <c r="N35" s="15">
        <v>48</v>
      </c>
      <c r="O35" s="172" t="s">
        <v>679</v>
      </c>
      <c r="P35" s="15">
        <v>220</v>
      </c>
      <c r="Q35" s="15">
        <v>300</v>
      </c>
      <c r="R35" s="15">
        <v>10</v>
      </c>
      <c r="S35" s="15">
        <v>495</v>
      </c>
      <c r="T35" s="17" t="s">
        <v>42</v>
      </c>
      <c r="U35" s="213">
        <v>0.1</v>
      </c>
      <c r="V35" s="99" t="s">
        <v>680</v>
      </c>
      <c r="W35" s="148" t="s">
        <v>681</v>
      </c>
    </row>
    <row r="36" spans="1:41" ht="42" customHeight="1">
      <c r="A36" s="106" t="s">
        <v>62</v>
      </c>
      <c r="B36" s="107"/>
      <c r="C36" s="15" t="s">
        <v>588</v>
      </c>
      <c r="D36" s="17" t="s">
        <v>589</v>
      </c>
      <c r="E36" s="18"/>
      <c r="F36" s="91">
        <v>1200</v>
      </c>
      <c r="G36" s="116">
        <f t="shared" ref="G36" si="20">F36*0.7</f>
        <v>840</v>
      </c>
      <c r="H36" s="121">
        <f t="shared" si="1"/>
        <v>0</v>
      </c>
      <c r="I36" s="77">
        <v>10</v>
      </c>
      <c r="J36" s="123">
        <v>2025</v>
      </c>
      <c r="K36" s="15" t="s">
        <v>29</v>
      </c>
      <c r="L36" s="17"/>
      <c r="M36" s="15" t="s">
        <v>68</v>
      </c>
      <c r="N36" s="15">
        <v>48</v>
      </c>
      <c r="O36" s="169" t="s">
        <v>593</v>
      </c>
      <c r="P36" s="15">
        <v>220</v>
      </c>
      <c r="Q36" s="15">
        <v>290</v>
      </c>
      <c r="R36" s="15">
        <v>10</v>
      </c>
      <c r="S36" s="15">
        <v>201</v>
      </c>
      <c r="T36" s="17" t="s">
        <v>590</v>
      </c>
      <c r="U36" s="213">
        <v>0.1</v>
      </c>
      <c r="V36" s="99" t="s">
        <v>591</v>
      </c>
      <c r="W36" s="148" t="s">
        <v>592</v>
      </c>
    </row>
    <row r="37" spans="1:41" ht="42" customHeight="1">
      <c r="A37" s="15" t="s">
        <v>31</v>
      </c>
      <c r="B37" s="107" t="s">
        <v>281</v>
      </c>
      <c r="C37" s="15" t="s">
        <v>63</v>
      </c>
      <c r="D37" s="17" t="s">
        <v>64</v>
      </c>
      <c r="E37" s="18"/>
      <c r="F37" s="91">
        <v>1200</v>
      </c>
      <c r="G37" s="116">
        <f t="shared" si="0"/>
        <v>840</v>
      </c>
      <c r="H37" s="121">
        <f t="shared" si="1"/>
        <v>0</v>
      </c>
      <c r="I37" s="77">
        <v>14</v>
      </c>
      <c r="J37" s="123">
        <v>2025</v>
      </c>
      <c r="K37" s="15" t="s">
        <v>29</v>
      </c>
      <c r="L37" s="17"/>
      <c r="M37" s="15" t="s">
        <v>68</v>
      </c>
      <c r="N37" s="15">
        <v>64</v>
      </c>
      <c r="O37" s="19" t="s">
        <v>514</v>
      </c>
      <c r="P37" s="15">
        <v>200</v>
      </c>
      <c r="Q37" s="15">
        <v>270</v>
      </c>
      <c r="R37" s="15">
        <v>10</v>
      </c>
      <c r="S37" s="15">
        <v>455</v>
      </c>
      <c r="T37" s="17" t="s">
        <v>65</v>
      </c>
      <c r="U37" s="213">
        <v>0.1</v>
      </c>
      <c r="V37" s="99" t="s">
        <v>489</v>
      </c>
      <c r="W37" s="148" t="s">
        <v>490</v>
      </c>
    </row>
    <row r="38" spans="1:41" ht="42" customHeight="1">
      <c r="A38" s="15" t="s">
        <v>31</v>
      </c>
      <c r="B38" s="107" t="s">
        <v>281</v>
      </c>
      <c r="C38" s="15" t="s">
        <v>464</v>
      </c>
      <c r="D38" s="17" t="s">
        <v>465</v>
      </c>
      <c r="E38" s="18"/>
      <c r="F38" s="91">
        <v>1200</v>
      </c>
      <c r="G38" s="116">
        <f t="shared" ref="G38" si="21">F38*0.7</f>
        <v>840</v>
      </c>
      <c r="H38" s="121">
        <f t="shared" ref="H38" si="22">E38*G38</f>
        <v>0</v>
      </c>
      <c r="I38" s="15">
        <v>12</v>
      </c>
      <c r="J38" s="64">
        <v>2025</v>
      </c>
      <c r="K38" s="15" t="s">
        <v>29</v>
      </c>
      <c r="L38" s="17"/>
      <c r="M38" s="15" t="s">
        <v>68</v>
      </c>
      <c r="N38" s="15">
        <v>80</v>
      </c>
      <c r="O38" s="19" t="s">
        <v>515</v>
      </c>
      <c r="P38" s="15">
        <v>205</v>
      </c>
      <c r="Q38" s="15">
        <v>275</v>
      </c>
      <c r="R38" s="15">
        <v>12</v>
      </c>
      <c r="S38" s="15">
        <v>550</v>
      </c>
      <c r="T38" s="17" t="s">
        <v>66</v>
      </c>
      <c r="U38" s="213">
        <v>0.1</v>
      </c>
      <c r="V38" s="99" t="s">
        <v>641</v>
      </c>
      <c r="W38" s="158" t="s">
        <v>642</v>
      </c>
    </row>
    <row r="39" spans="1:41" ht="42" customHeight="1">
      <c r="A39" s="108" t="s">
        <v>303</v>
      </c>
      <c r="B39" s="77" t="s">
        <v>281</v>
      </c>
      <c r="C39" s="77" t="s">
        <v>324</v>
      </c>
      <c r="D39" s="78" t="s">
        <v>325</v>
      </c>
      <c r="E39" s="127"/>
      <c r="F39" s="91">
        <v>1200</v>
      </c>
      <c r="G39" s="133">
        <f t="shared" si="0"/>
        <v>840</v>
      </c>
      <c r="H39" s="134">
        <f t="shared" si="1"/>
        <v>0</v>
      </c>
      <c r="I39" s="125">
        <v>12</v>
      </c>
      <c r="J39" s="125">
        <v>2024</v>
      </c>
      <c r="K39" s="125" t="s">
        <v>29</v>
      </c>
      <c r="L39" s="126"/>
      <c r="M39" s="125" t="s">
        <v>68</v>
      </c>
      <c r="N39" s="125">
        <v>64</v>
      </c>
      <c r="O39" s="19" t="s">
        <v>327</v>
      </c>
      <c r="P39" s="125">
        <v>205</v>
      </c>
      <c r="Q39" s="125">
        <v>275</v>
      </c>
      <c r="R39" s="125">
        <v>10</v>
      </c>
      <c r="S39" s="125">
        <v>485</v>
      </c>
      <c r="T39" s="75" t="s">
        <v>66</v>
      </c>
      <c r="U39" s="213">
        <v>0.1</v>
      </c>
      <c r="V39" s="135" t="s">
        <v>326</v>
      </c>
      <c r="W39" s="149" t="s">
        <v>400</v>
      </c>
    </row>
    <row r="40" spans="1:41" ht="42" customHeight="1">
      <c r="A40" s="132"/>
      <c r="B40" s="77"/>
      <c r="C40" s="125" t="s">
        <v>347</v>
      </c>
      <c r="D40" s="126" t="s">
        <v>348</v>
      </c>
      <c r="E40" s="127"/>
      <c r="F40" s="91">
        <v>1200</v>
      </c>
      <c r="G40" s="133">
        <f t="shared" si="0"/>
        <v>840</v>
      </c>
      <c r="H40" s="134">
        <f t="shared" si="1"/>
        <v>0</v>
      </c>
      <c r="I40" s="125">
        <v>12</v>
      </c>
      <c r="J40" s="64">
        <v>2024</v>
      </c>
      <c r="K40" s="125" t="s">
        <v>32</v>
      </c>
      <c r="L40" s="126"/>
      <c r="M40" s="64" t="s">
        <v>68</v>
      </c>
      <c r="N40" s="125">
        <v>64</v>
      </c>
      <c r="O40" s="19" t="s">
        <v>516</v>
      </c>
      <c r="P40" s="125">
        <v>230</v>
      </c>
      <c r="Q40" s="125">
        <v>310</v>
      </c>
      <c r="R40" s="125">
        <v>13</v>
      </c>
      <c r="S40" s="125">
        <v>620</v>
      </c>
      <c r="T40" s="126" t="s">
        <v>349</v>
      </c>
      <c r="U40" s="213">
        <v>0.1</v>
      </c>
      <c r="V40" s="125" t="s">
        <v>350</v>
      </c>
      <c r="W40" s="149" t="s">
        <v>401</v>
      </c>
    </row>
    <row r="41" spans="1:41" ht="42" customHeight="1">
      <c r="A41" s="170"/>
      <c r="B41" s="77"/>
      <c r="C41" s="171" t="s">
        <v>550</v>
      </c>
      <c r="D41" s="126" t="s">
        <v>551</v>
      </c>
      <c r="E41" s="127"/>
      <c r="F41" s="91">
        <v>1200</v>
      </c>
      <c r="G41" s="133">
        <f t="shared" si="0"/>
        <v>840</v>
      </c>
      <c r="H41" s="134">
        <f t="shared" si="1"/>
        <v>0</v>
      </c>
      <c r="I41" s="125">
        <v>10</v>
      </c>
      <c r="J41" s="125">
        <v>2025</v>
      </c>
      <c r="K41" s="125" t="s">
        <v>29</v>
      </c>
      <c r="L41" s="126"/>
      <c r="M41" s="64" t="s">
        <v>68</v>
      </c>
      <c r="N41" s="125">
        <v>48</v>
      </c>
      <c r="O41" s="172" t="s">
        <v>552</v>
      </c>
      <c r="P41" s="125">
        <v>215</v>
      </c>
      <c r="Q41" s="125">
        <v>293</v>
      </c>
      <c r="R41" s="125">
        <v>9</v>
      </c>
      <c r="S41" s="125">
        <v>496</v>
      </c>
      <c r="T41" s="126" t="s">
        <v>42</v>
      </c>
      <c r="U41" s="213">
        <v>0.1</v>
      </c>
      <c r="V41" s="125" t="s">
        <v>553</v>
      </c>
      <c r="W41" s="149" t="s">
        <v>554</v>
      </c>
    </row>
    <row r="42" spans="1:41" ht="42" customHeight="1">
      <c r="A42" s="143"/>
      <c r="B42" s="139"/>
      <c r="C42" s="139" t="s">
        <v>378</v>
      </c>
      <c r="D42" s="140" t="s">
        <v>379</v>
      </c>
      <c r="E42" s="101"/>
      <c r="F42" s="91">
        <v>1200</v>
      </c>
      <c r="G42" s="133">
        <f t="shared" ref="G42" si="23">F42*0.7</f>
        <v>840</v>
      </c>
      <c r="H42" s="134">
        <f t="shared" ref="H42" si="24">E42*G42</f>
        <v>0</v>
      </c>
      <c r="I42" s="139">
        <v>14</v>
      </c>
      <c r="J42" s="139">
        <v>2025</v>
      </c>
      <c r="K42" s="139" t="s">
        <v>29</v>
      </c>
      <c r="L42" s="140"/>
      <c r="M42" s="141" t="s">
        <v>68</v>
      </c>
      <c r="N42" s="139">
        <v>48</v>
      </c>
      <c r="O42" s="19" t="s">
        <v>375</v>
      </c>
      <c r="P42" s="139">
        <v>205</v>
      </c>
      <c r="Q42" s="139">
        <v>275</v>
      </c>
      <c r="R42" s="139">
        <v>10</v>
      </c>
      <c r="S42" s="139">
        <v>430</v>
      </c>
      <c r="T42" s="138" t="s">
        <v>66</v>
      </c>
      <c r="U42" s="213">
        <v>0.1</v>
      </c>
      <c r="V42" s="139" t="s">
        <v>376</v>
      </c>
      <c r="W42" s="142" t="s">
        <v>377</v>
      </c>
    </row>
    <row r="43" spans="1:41" ht="42" customHeight="1">
      <c r="A43" s="15" t="s">
        <v>31</v>
      </c>
      <c r="B43" s="139" t="s">
        <v>281</v>
      </c>
      <c r="C43" s="141" t="s">
        <v>458</v>
      </c>
      <c r="D43" s="140" t="s">
        <v>459</v>
      </c>
      <c r="E43" s="101"/>
      <c r="F43" s="91">
        <v>1200</v>
      </c>
      <c r="G43" s="133">
        <f t="shared" ref="G43" si="25">F43*0.7</f>
        <v>840</v>
      </c>
      <c r="H43" s="134">
        <f t="shared" ref="H43" si="26">E43*G43</f>
        <v>0</v>
      </c>
      <c r="I43" s="139">
        <v>12</v>
      </c>
      <c r="J43" s="141">
        <v>2026</v>
      </c>
      <c r="K43" s="141" t="s">
        <v>29</v>
      </c>
      <c r="L43" s="140"/>
      <c r="M43" s="141" t="s">
        <v>68</v>
      </c>
      <c r="N43" s="141">
        <v>48</v>
      </c>
      <c r="O43" s="19" t="s">
        <v>473</v>
      </c>
      <c r="P43" s="139">
        <v>205</v>
      </c>
      <c r="Q43" s="139">
        <v>274</v>
      </c>
      <c r="R43" s="139">
        <v>11</v>
      </c>
      <c r="S43" s="139">
        <v>422</v>
      </c>
      <c r="T43" s="140" t="s">
        <v>460</v>
      </c>
      <c r="U43" s="213">
        <v>0.1</v>
      </c>
      <c r="V43" s="64" t="s">
        <v>684</v>
      </c>
      <c r="W43" s="218" t="s">
        <v>685</v>
      </c>
    </row>
    <row r="44" spans="1:41" ht="42" customHeight="1">
      <c r="A44" s="143"/>
      <c r="B44" s="139" t="s">
        <v>281</v>
      </c>
      <c r="C44" s="141" t="s">
        <v>546</v>
      </c>
      <c r="D44" s="140" t="s">
        <v>547</v>
      </c>
      <c r="E44" s="101"/>
      <c r="F44" s="91">
        <v>1200</v>
      </c>
      <c r="G44" s="133">
        <f t="shared" ref="G44" si="27">F44*0.7</f>
        <v>840</v>
      </c>
      <c r="H44" s="134">
        <f t="shared" ref="H44" si="28">E44*G44</f>
        <v>0</v>
      </c>
      <c r="I44" s="139">
        <v>12</v>
      </c>
      <c r="J44" s="141">
        <v>2025</v>
      </c>
      <c r="K44" s="141" t="s">
        <v>29</v>
      </c>
      <c r="L44" s="140"/>
      <c r="M44" s="141" t="s">
        <v>68</v>
      </c>
      <c r="N44" s="141">
        <v>48</v>
      </c>
      <c r="O44" s="169" t="s">
        <v>542</v>
      </c>
      <c r="P44" s="139">
        <v>205</v>
      </c>
      <c r="Q44" s="139">
        <v>274</v>
      </c>
      <c r="R44" s="139">
        <v>10</v>
      </c>
      <c r="S44" s="139">
        <v>423</v>
      </c>
      <c r="T44" s="140" t="s">
        <v>543</v>
      </c>
      <c r="U44" s="213">
        <v>0.1</v>
      </c>
      <c r="V44" s="139" t="s">
        <v>544</v>
      </c>
      <c r="W44" s="142" t="s">
        <v>545</v>
      </c>
    </row>
    <row r="45" spans="1:41" ht="42" customHeight="1">
      <c r="A45" s="177" t="s">
        <v>62</v>
      </c>
      <c r="B45" s="139" t="s">
        <v>281</v>
      </c>
      <c r="C45" s="77" t="s">
        <v>577</v>
      </c>
      <c r="D45" s="78" t="s">
        <v>578</v>
      </c>
      <c r="E45" s="101"/>
      <c r="F45" s="91">
        <v>1440</v>
      </c>
      <c r="G45" s="133">
        <f t="shared" ref="G45:G46" si="29">F45*0.7</f>
        <v>1007.9999999999999</v>
      </c>
      <c r="H45" s="134">
        <f t="shared" ref="H45:H46" si="30">E45*G45</f>
        <v>0</v>
      </c>
      <c r="I45" s="139">
        <v>8</v>
      </c>
      <c r="J45" s="141">
        <v>2025</v>
      </c>
      <c r="K45" s="77" t="s">
        <v>32</v>
      </c>
      <c r="L45" s="78"/>
      <c r="M45" s="77" t="s">
        <v>68</v>
      </c>
      <c r="N45" s="77">
        <v>96</v>
      </c>
      <c r="O45" s="178" t="s">
        <v>579</v>
      </c>
      <c r="P45" s="77">
        <v>225</v>
      </c>
      <c r="Q45" s="77">
        <v>292</v>
      </c>
      <c r="R45" s="77">
        <v>12</v>
      </c>
      <c r="S45" s="77">
        <v>657</v>
      </c>
      <c r="T45" s="17" t="s">
        <v>354</v>
      </c>
      <c r="U45" s="213">
        <v>0.1</v>
      </c>
      <c r="V45" s="77" t="s">
        <v>580</v>
      </c>
      <c r="W45" s="148" t="s">
        <v>581</v>
      </c>
    </row>
    <row r="46" spans="1:41" ht="42" customHeight="1">
      <c r="A46" s="196" t="s">
        <v>62</v>
      </c>
      <c r="B46" s="139" t="s">
        <v>281</v>
      </c>
      <c r="C46" s="194" t="s">
        <v>605</v>
      </c>
      <c r="D46" s="197" t="s">
        <v>606</v>
      </c>
      <c r="E46" s="195"/>
      <c r="F46" s="91">
        <v>1200</v>
      </c>
      <c r="G46" s="133">
        <f t="shared" si="29"/>
        <v>840</v>
      </c>
      <c r="H46" s="134">
        <f t="shared" si="30"/>
        <v>0</v>
      </c>
      <c r="I46" s="139">
        <v>12</v>
      </c>
      <c r="J46" s="139">
        <v>2025</v>
      </c>
      <c r="K46" s="139" t="s">
        <v>29</v>
      </c>
      <c r="L46" s="140"/>
      <c r="M46" s="139" t="s">
        <v>68</v>
      </c>
      <c r="N46" s="198">
        <v>80</v>
      </c>
      <c r="O46" s="178" t="s">
        <v>607</v>
      </c>
      <c r="P46" s="198">
        <v>220</v>
      </c>
      <c r="Q46" s="198">
        <v>286</v>
      </c>
      <c r="R46" s="198">
        <v>10</v>
      </c>
      <c r="S46" s="198">
        <v>558</v>
      </c>
      <c r="T46" s="199" t="s">
        <v>608</v>
      </c>
      <c r="U46" s="213">
        <v>0.1</v>
      </c>
      <c r="V46" s="198" t="s">
        <v>609</v>
      </c>
      <c r="W46" s="200" t="s">
        <v>610</v>
      </c>
    </row>
    <row r="47" spans="1:41" ht="39.75" customHeight="1">
      <c r="A47" s="119"/>
      <c r="B47" s="119"/>
      <c r="C47" s="120"/>
      <c r="D47" s="120" t="s">
        <v>67</v>
      </c>
      <c r="E47" s="120"/>
      <c r="F47" s="119"/>
      <c r="G47" s="119"/>
      <c r="H47" s="120"/>
      <c r="I47" s="120"/>
      <c r="J47" s="120"/>
      <c r="K47" s="120"/>
      <c r="L47" s="120"/>
      <c r="M47" s="120"/>
      <c r="N47" s="119"/>
      <c r="O47" s="120"/>
      <c r="P47" s="120"/>
      <c r="Q47" s="119"/>
      <c r="R47" s="120"/>
      <c r="S47" s="120"/>
      <c r="T47" s="120"/>
      <c r="U47" s="120"/>
      <c r="V47" s="119"/>
      <c r="W47" s="150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ht="39.75" customHeight="1">
      <c r="A48" s="108" t="s">
        <v>303</v>
      </c>
      <c r="B48" s="107"/>
      <c r="C48" s="15" t="s">
        <v>69</v>
      </c>
      <c r="D48" s="17" t="s">
        <v>70</v>
      </c>
      <c r="E48" s="18"/>
      <c r="F48" s="91">
        <v>300</v>
      </c>
      <c r="G48" s="90">
        <f t="shared" ref="G48:G52" si="31">F48*0.7</f>
        <v>210</v>
      </c>
      <c r="H48" s="94">
        <f t="shared" ref="H48:H52" si="32">E48*G48</f>
        <v>0</v>
      </c>
      <c r="I48" s="15">
        <v>24</v>
      </c>
      <c r="J48" s="15">
        <v>2020</v>
      </c>
      <c r="K48" s="15" t="s">
        <v>29</v>
      </c>
      <c r="L48" s="17"/>
      <c r="M48" s="15" t="s">
        <v>68</v>
      </c>
      <c r="N48" s="15">
        <v>128</v>
      </c>
      <c r="O48" s="19" t="s">
        <v>71</v>
      </c>
      <c r="P48" s="15">
        <v>150</v>
      </c>
      <c r="Q48" s="15">
        <v>250</v>
      </c>
      <c r="R48" s="15">
        <v>10</v>
      </c>
      <c r="S48" s="15">
        <v>300</v>
      </c>
      <c r="T48" s="17" t="s">
        <v>72</v>
      </c>
      <c r="U48" s="213">
        <v>0.1</v>
      </c>
      <c r="V48" s="99" t="s">
        <v>73</v>
      </c>
      <c r="W48" s="148" t="s">
        <v>402</v>
      </c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</row>
    <row r="49" spans="1:41" ht="39.75" customHeight="1">
      <c r="A49" s="15" t="s">
        <v>43</v>
      </c>
      <c r="B49" s="107"/>
      <c r="C49" s="15" t="s">
        <v>75</v>
      </c>
      <c r="D49" s="17" t="s">
        <v>76</v>
      </c>
      <c r="E49" s="18"/>
      <c r="F49" s="91">
        <v>340</v>
      </c>
      <c r="G49" s="90">
        <f t="shared" si="31"/>
        <v>237.99999999999997</v>
      </c>
      <c r="H49" s="94">
        <f t="shared" si="32"/>
        <v>0</v>
      </c>
      <c r="I49" s="15">
        <v>14</v>
      </c>
      <c r="J49" s="15">
        <v>2023</v>
      </c>
      <c r="K49" s="15" t="s">
        <v>29</v>
      </c>
      <c r="L49" s="17"/>
      <c r="M49" s="15" t="s">
        <v>68</v>
      </c>
      <c r="N49" s="15">
        <v>64</v>
      </c>
      <c r="O49" s="19" t="s">
        <v>77</v>
      </c>
      <c r="P49" s="15">
        <v>220</v>
      </c>
      <c r="Q49" s="15">
        <v>245</v>
      </c>
      <c r="R49" s="15">
        <v>11</v>
      </c>
      <c r="S49" s="15">
        <v>340</v>
      </c>
      <c r="T49" s="17" t="s">
        <v>78</v>
      </c>
      <c r="U49" s="213">
        <v>0.1</v>
      </c>
      <c r="V49" s="99" t="s">
        <v>79</v>
      </c>
      <c r="W49" s="148" t="s">
        <v>403</v>
      </c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</row>
    <row r="50" spans="1:41" ht="80.25" customHeight="1">
      <c r="A50" s="15" t="s">
        <v>43</v>
      </c>
      <c r="B50" s="107"/>
      <c r="C50" s="64" t="s">
        <v>80</v>
      </c>
      <c r="D50" s="75" t="s">
        <v>81</v>
      </c>
      <c r="E50" s="117"/>
      <c r="F50" s="91">
        <v>600</v>
      </c>
      <c r="G50" s="122">
        <f t="shared" si="31"/>
        <v>420</v>
      </c>
      <c r="H50" s="118">
        <f t="shared" si="32"/>
        <v>0</v>
      </c>
      <c r="I50" s="64">
        <v>12</v>
      </c>
      <c r="J50" s="64">
        <v>2023</v>
      </c>
      <c r="K50" s="64" t="s">
        <v>29</v>
      </c>
      <c r="L50" s="75" t="s">
        <v>83</v>
      </c>
      <c r="M50" s="64" t="s">
        <v>68</v>
      </c>
      <c r="N50" s="64">
        <v>56</v>
      </c>
      <c r="O50" s="19" t="s">
        <v>517</v>
      </c>
      <c r="P50" s="64">
        <v>240</v>
      </c>
      <c r="Q50" s="64">
        <v>320</v>
      </c>
      <c r="R50" s="64">
        <v>10</v>
      </c>
      <c r="S50" s="64">
        <v>511</v>
      </c>
      <c r="T50" s="75" t="s">
        <v>78</v>
      </c>
      <c r="U50" s="213">
        <v>0.1</v>
      </c>
      <c r="V50" s="79" t="s">
        <v>82</v>
      </c>
      <c r="W50" s="149" t="s">
        <v>404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</row>
    <row r="51" spans="1:41" ht="39.6" customHeight="1">
      <c r="A51" s="137" t="s">
        <v>31</v>
      </c>
      <c r="B51" s="100" t="s">
        <v>281</v>
      </c>
      <c r="C51" s="77" t="s">
        <v>371</v>
      </c>
      <c r="D51" s="78" t="s">
        <v>372</v>
      </c>
      <c r="E51" s="101"/>
      <c r="F51" s="91">
        <v>1440</v>
      </c>
      <c r="G51" s="116">
        <f t="shared" si="31"/>
        <v>1007.9999999999999</v>
      </c>
      <c r="H51" s="121">
        <f t="shared" si="32"/>
        <v>0</v>
      </c>
      <c r="I51" s="77">
        <v>8</v>
      </c>
      <c r="J51" s="77">
        <v>2025</v>
      </c>
      <c r="K51" s="77" t="s">
        <v>29</v>
      </c>
      <c r="L51" s="78"/>
      <c r="M51" s="77" t="s">
        <v>68</v>
      </c>
      <c r="N51" s="77">
        <v>72</v>
      </c>
      <c r="O51" s="19" t="s">
        <v>518</v>
      </c>
      <c r="P51" s="77">
        <v>220</v>
      </c>
      <c r="Q51" s="77">
        <v>310</v>
      </c>
      <c r="R51" s="77">
        <v>12</v>
      </c>
      <c r="S51" s="77">
        <v>649</v>
      </c>
      <c r="T51" s="78" t="s">
        <v>373</v>
      </c>
      <c r="U51" s="213">
        <v>0.1</v>
      </c>
      <c r="V51" s="77" t="s">
        <v>374</v>
      </c>
      <c r="W51" s="148" t="s">
        <v>405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1" ht="39.75" customHeight="1">
      <c r="A52" s="105"/>
      <c r="B52" s="107"/>
      <c r="C52" s="77" t="s">
        <v>337</v>
      </c>
      <c r="D52" s="78" t="s">
        <v>338</v>
      </c>
      <c r="E52" s="101"/>
      <c r="F52" s="91">
        <v>1200</v>
      </c>
      <c r="G52" s="116">
        <f t="shared" si="31"/>
        <v>840</v>
      </c>
      <c r="H52" s="121">
        <f t="shared" si="32"/>
        <v>0</v>
      </c>
      <c r="I52" s="77">
        <v>10</v>
      </c>
      <c r="J52" s="77">
        <v>2024</v>
      </c>
      <c r="K52" s="77" t="s">
        <v>29</v>
      </c>
      <c r="L52" s="78"/>
      <c r="M52" s="77" t="s">
        <v>68</v>
      </c>
      <c r="N52" s="77">
        <v>96</v>
      </c>
      <c r="O52" s="19" t="s">
        <v>472</v>
      </c>
      <c r="P52" s="77">
        <v>240</v>
      </c>
      <c r="Q52" s="77">
        <v>250</v>
      </c>
      <c r="R52" s="77">
        <v>10</v>
      </c>
      <c r="S52" s="77">
        <v>592</v>
      </c>
      <c r="T52" s="78" t="s">
        <v>339</v>
      </c>
      <c r="U52" s="213">
        <v>0.1</v>
      </c>
      <c r="V52" s="80" t="s">
        <v>340</v>
      </c>
      <c r="W52" s="148" t="s">
        <v>406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39.75" customHeight="1">
      <c r="A53" s="25"/>
      <c r="B53" s="25"/>
      <c r="C53" s="26"/>
      <c r="D53" s="26" t="s">
        <v>84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151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39.75" customHeight="1">
      <c r="A54" s="108" t="s">
        <v>303</v>
      </c>
      <c r="B54" s="107"/>
      <c r="C54" s="15" t="s">
        <v>85</v>
      </c>
      <c r="D54" s="17" t="s">
        <v>86</v>
      </c>
      <c r="E54" s="18"/>
      <c r="F54" s="91">
        <v>200</v>
      </c>
      <c r="G54" s="90">
        <f t="shared" ref="G54:G61" si="33">F54*0.7</f>
        <v>140</v>
      </c>
      <c r="H54" s="94">
        <f t="shared" ref="H54:H60" si="34">E54*G54</f>
        <v>0</v>
      </c>
      <c r="I54" s="15">
        <v>20</v>
      </c>
      <c r="J54" s="15">
        <v>2021</v>
      </c>
      <c r="K54" s="15" t="s">
        <v>51</v>
      </c>
      <c r="L54" s="17"/>
      <c r="M54" s="15" t="s">
        <v>68</v>
      </c>
      <c r="N54" s="15">
        <v>48</v>
      </c>
      <c r="O54" s="19" t="s">
        <v>87</v>
      </c>
      <c r="P54" s="15">
        <v>150</v>
      </c>
      <c r="Q54" s="15">
        <v>210</v>
      </c>
      <c r="R54" s="15">
        <v>10</v>
      </c>
      <c r="S54" s="15">
        <v>208</v>
      </c>
      <c r="T54" s="17" t="s">
        <v>88</v>
      </c>
      <c r="U54" s="213">
        <v>0.1</v>
      </c>
      <c r="V54" s="99" t="s">
        <v>89</v>
      </c>
      <c r="W54" s="148" t="s">
        <v>407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75" customHeight="1">
      <c r="A55" s="15" t="s">
        <v>43</v>
      </c>
      <c r="B55" s="107"/>
      <c r="C55" s="15" t="s">
        <v>90</v>
      </c>
      <c r="D55" s="17" t="s">
        <v>91</v>
      </c>
      <c r="E55" s="18"/>
      <c r="F55" s="91">
        <v>200</v>
      </c>
      <c r="G55" s="90">
        <f t="shared" si="33"/>
        <v>140</v>
      </c>
      <c r="H55" s="94">
        <f t="shared" si="34"/>
        <v>0</v>
      </c>
      <c r="I55" s="15">
        <v>20</v>
      </c>
      <c r="J55" s="15">
        <v>2021</v>
      </c>
      <c r="K55" s="15" t="s">
        <v>51</v>
      </c>
      <c r="L55" s="17"/>
      <c r="M55" s="15" t="s">
        <v>68</v>
      </c>
      <c r="N55" s="15">
        <v>48</v>
      </c>
      <c r="O55" s="19" t="s">
        <v>92</v>
      </c>
      <c r="P55" s="15">
        <v>150</v>
      </c>
      <c r="Q55" s="15">
        <v>210</v>
      </c>
      <c r="R55" s="15">
        <v>10</v>
      </c>
      <c r="S55" s="15">
        <v>213</v>
      </c>
      <c r="T55" s="17" t="s">
        <v>88</v>
      </c>
      <c r="U55" s="213">
        <v>0.1</v>
      </c>
      <c r="V55" s="99" t="s">
        <v>93</v>
      </c>
      <c r="W55" s="148" t="s">
        <v>408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>
      <c r="A56" s="15" t="s">
        <v>43</v>
      </c>
      <c r="B56" s="107"/>
      <c r="C56" s="15" t="s">
        <v>94</v>
      </c>
      <c r="D56" s="17" t="s">
        <v>95</v>
      </c>
      <c r="E56" s="18"/>
      <c r="F56" s="91">
        <v>300</v>
      </c>
      <c r="G56" s="90">
        <f t="shared" si="33"/>
        <v>210</v>
      </c>
      <c r="H56" s="94">
        <f t="shared" si="34"/>
        <v>0</v>
      </c>
      <c r="I56" s="15">
        <v>10</v>
      </c>
      <c r="J56" s="15">
        <v>2021</v>
      </c>
      <c r="K56" s="15" t="s">
        <v>51</v>
      </c>
      <c r="L56" s="17"/>
      <c r="M56" s="15" t="s">
        <v>68</v>
      </c>
      <c r="N56" s="15">
        <v>40</v>
      </c>
      <c r="O56" s="19" t="s">
        <v>96</v>
      </c>
      <c r="P56" s="15">
        <v>234</v>
      </c>
      <c r="Q56" s="15">
        <v>279</v>
      </c>
      <c r="R56" s="15">
        <v>10</v>
      </c>
      <c r="S56" s="15">
        <v>470</v>
      </c>
      <c r="T56" s="17" t="s">
        <v>97</v>
      </c>
      <c r="U56" s="213">
        <v>0.1</v>
      </c>
      <c r="V56" s="99" t="s">
        <v>98</v>
      </c>
      <c r="W56" s="148" t="s">
        <v>409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15" t="s">
        <v>43</v>
      </c>
      <c r="B57" s="107"/>
      <c r="C57" s="15" t="s">
        <v>99</v>
      </c>
      <c r="D57" s="17" t="s">
        <v>100</v>
      </c>
      <c r="E57" s="18"/>
      <c r="F57" s="91">
        <v>300</v>
      </c>
      <c r="G57" s="90">
        <f t="shared" si="33"/>
        <v>210</v>
      </c>
      <c r="H57" s="94">
        <f t="shared" si="34"/>
        <v>0</v>
      </c>
      <c r="I57" s="15">
        <v>10</v>
      </c>
      <c r="J57" s="15">
        <v>2021</v>
      </c>
      <c r="K57" s="15" t="s">
        <v>51</v>
      </c>
      <c r="L57" s="17"/>
      <c r="M57" s="15" t="s">
        <v>68</v>
      </c>
      <c r="N57" s="15">
        <v>40</v>
      </c>
      <c r="O57" s="19" t="s">
        <v>101</v>
      </c>
      <c r="P57" s="15">
        <v>243</v>
      </c>
      <c r="Q57" s="15">
        <v>281</v>
      </c>
      <c r="R57" s="15">
        <v>9</v>
      </c>
      <c r="S57" s="15">
        <v>412</v>
      </c>
      <c r="T57" s="17" t="s">
        <v>97</v>
      </c>
      <c r="U57" s="213">
        <v>0.1</v>
      </c>
      <c r="V57" s="99" t="s">
        <v>102</v>
      </c>
      <c r="W57" s="148" t="s">
        <v>410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56.25">
      <c r="A58" s="15"/>
      <c r="B58" s="107"/>
      <c r="C58" s="15" t="s">
        <v>103</v>
      </c>
      <c r="D58" s="17" t="s">
        <v>104</v>
      </c>
      <c r="E58" s="18"/>
      <c r="F58" s="91">
        <v>800</v>
      </c>
      <c r="G58" s="90">
        <f t="shared" si="33"/>
        <v>560</v>
      </c>
      <c r="H58" s="94">
        <f t="shared" si="34"/>
        <v>0</v>
      </c>
      <c r="I58" s="15">
        <v>15</v>
      </c>
      <c r="J58" s="15">
        <v>2022</v>
      </c>
      <c r="K58" s="15" t="s">
        <v>51</v>
      </c>
      <c r="L58" s="17" t="s">
        <v>108</v>
      </c>
      <c r="M58" s="15" t="s">
        <v>68</v>
      </c>
      <c r="N58" s="15">
        <v>48</v>
      </c>
      <c r="O58" s="19" t="s">
        <v>105</v>
      </c>
      <c r="P58" s="15">
        <v>218</v>
      </c>
      <c r="Q58" s="15">
        <v>283</v>
      </c>
      <c r="R58" s="15">
        <v>9</v>
      </c>
      <c r="S58" s="15">
        <v>430</v>
      </c>
      <c r="T58" s="17" t="s">
        <v>106</v>
      </c>
      <c r="U58" s="213">
        <v>0.1</v>
      </c>
      <c r="V58" s="99" t="s">
        <v>107</v>
      </c>
      <c r="W58" s="148" t="s">
        <v>411</v>
      </c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1:41" ht="39.75" customHeight="1">
      <c r="A59" s="15" t="s">
        <v>43</v>
      </c>
      <c r="B59" s="107"/>
      <c r="C59" s="15" t="s">
        <v>109</v>
      </c>
      <c r="D59" s="17" t="s">
        <v>110</v>
      </c>
      <c r="E59" s="18"/>
      <c r="F59" s="91">
        <v>400</v>
      </c>
      <c r="G59" s="90">
        <f t="shared" si="33"/>
        <v>280</v>
      </c>
      <c r="H59" s="94">
        <f t="shared" si="34"/>
        <v>0</v>
      </c>
      <c r="I59" s="15">
        <v>15</v>
      </c>
      <c r="J59" s="15">
        <v>2023</v>
      </c>
      <c r="K59" s="15" t="s">
        <v>51</v>
      </c>
      <c r="L59" s="17" t="s">
        <v>114</v>
      </c>
      <c r="M59" s="15" t="s">
        <v>68</v>
      </c>
      <c r="N59" s="15">
        <v>48</v>
      </c>
      <c r="O59" s="19" t="s">
        <v>111</v>
      </c>
      <c r="P59" s="15">
        <v>218</v>
      </c>
      <c r="Q59" s="15">
        <v>280</v>
      </c>
      <c r="R59" s="15">
        <v>10</v>
      </c>
      <c r="S59" s="15">
        <v>448</v>
      </c>
      <c r="T59" s="17" t="s">
        <v>112</v>
      </c>
      <c r="U59" s="213">
        <v>0.1</v>
      </c>
      <c r="V59" s="99" t="s">
        <v>113</v>
      </c>
      <c r="W59" s="148" t="s">
        <v>412</v>
      </c>
    </row>
    <row r="60" spans="1:41" ht="39.75" customHeight="1">
      <c r="A60" s="15" t="s">
        <v>43</v>
      </c>
      <c r="B60" s="65"/>
      <c r="C60" s="15" t="s">
        <v>115</v>
      </c>
      <c r="D60" s="17" t="s">
        <v>116</v>
      </c>
      <c r="E60" s="18"/>
      <c r="F60" s="91">
        <v>300</v>
      </c>
      <c r="G60" s="90">
        <f t="shared" si="33"/>
        <v>210</v>
      </c>
      <c r="H60" s="94">
        <f t="shared" si="34"/>
        <v>0</v>
      </c>
      <c r="I60" s="15">
        <v>10</v>
      </c>
      <c r="J60" s="15">
        <v>2023</v>
      </c>
      <c r="K60" s="15" t="s">
        <v>29</v>
      </c>
      <c r="L60" s="17"/>
      <c r="M60" s="15" t="s">
        <v>68</v>
      </c>
      <c r="N60" s="15">
        <v>56</v>
      </c>
      <c r="O60" s="19" t="s">
        <v>519</v>
      </c>
      <c r="P60" s="15">
        <v>253</v>
      </c>
      <c r="Q60" s="15">
        <v>253</v>
      </c>
      <c r="R60" s="15">
        <v>10</v>
      </c>
      <c r="S60" s="15">
        <v>480</v>
      </c>
      <c r="T60" s="17" t="s">
        <v>117</v>
      </c>
      <c r="U60" s="213">
        <v>0.1</v>
      </c>
      <c r="V60" s="99" t="s">
        <v>118</v>
      </c>
      <c r="W60" s="148" t="s">
        <v>413</v>
      </c>
    </row>
    <row r="61" spans="1:41" ht="39.75" customHeight="1">
      <c r="A61" s="105"/>
      <c r="B61" s="107"/>
      <c r="C61" s="88" t="s">
        <v>294</v>
      </c>
      <c r="D61" s="78" t="s">
        <v>295</v>
      </c>
      <c r="E61" s="101"/>
      <c r="F61" s="91">
        <v>960</v>
      </c>
      <c r="G61" s="90">
        <f t="shared" si="33"/>
        <v>672</v>
      </c>
      <c r="H61" s="94">
        <f t="shared" ref="H61" si="35">E61*G61</f>
        <v>0</v>
      </c>
      <c r="I61" s="77">
        <v>10</v>
      </c>
      <c r="J61" s="77">
        <v>2024</v>
      </c>
      <c r="K61" s="77" t="s">
        <v>51</v>
      </c>
      <c r="L61" s="78"/>
      <c r="M61" s="64" t="s">
        <v>68</v>
      </c>
      <c r="N61" s="77">
        <v>48</v>
      </c>
      <c r="O61" s="19" t="s">
        <v>520</v>
      </c>
      <c r="P61" s="77">
        <v>233</v>
      </c>
      <c r="Q61" s="77">
        <v>290</v>
      </c>
      <c r="R61" s="77">
        <v>10</v>
      </c>
      <c r="S61" s="77">
        <v>501</v>
      </c>
      <c r="T61" s="78" t="s">
        <v>296</v>
      </c>
      <c r="U61" s="213">
        <v>0.1</v>
      </c>
      <c r="V61" s="80" t="s">
        <v>297</v>
      </c>
      <c r="W61" s="148" t="s">
        <v>414</v>
      </c>
    </row>
    <row r="62" spans="1:41" ht="39.75" customHeight="1">
      <c r="A62" s="28"/>
      <c r="B62" s="28"/>
      <c r="C62" s="29"/>
      <c r="D62" s="29" t="s">
        <v>119</v>
      </c>
      <c r="E62" s="29"/>
      <c r="F62" s="28"/>
      <c r="G62" s="28"/>
      <c r="H62" s="29"/>
      <c r="I62" s="29"/>
      <c r="J62" s="29"/>
      <c r="K62" s="29"/>
      <c r="L62" s="29"/>
      <c r="M62" s="29"/>
      <c r="N62" s="28"/>
      <c r="O62" s="29"/>
      <c r="P62" s="29"/>
      <c r="Q62" s="28"/>
      <c r="R62" s="29"/>
      <c r="S62" s="29"/>
      <c r="T62" s="29" t="s">
        <v>119</v>
      </c>
      <c r="U62" s="29"/>
      <c r="V62" s="28"/>
      <c r="W62" s="152"/>
    </row>
    <row r="63" spans="1:41" ht="39.75" customHeight="1">
      <c r="A63" s="15"/>
      <c r="B63" s="107"/>
      <c r="C63" s="15" t="s">
        <v>120</v>
      </c>
      <c r="D63" s="17" t="s">
        <v>121</v>
      </c>
      <c r="E63" s="18"/>
      <c r="F63" s="91">
        <v>480</v>
      </c>
      <c r="G63" s="90">
        <f t="shared" ref="G63:G81" si="36">F63*0.7</f>
        <v>336</v>
      </c>
      <c r="H63" s="94">
        <f t="shared" ref="H63:H87" si="37">E63*G63</f>
        <v>0</v>
      </c>
      <c r="I63" s="15">
        <v>15</v>
      </c>
      <c r="J63" s="15">
        <v>2019</v>
      </c>
      <c r="K63" s="15" t="s">
        <v>51</v>
      </c>
      <c r="L63" s="17"/>
      <c r="M63" s="15" t="s">
        <v>68</v>
      </c>
      <c r="N63" s="15">
        <v>44</v>
      </c>
      <c r="O63" s="19" t="s">
        <v>122</v>
      </c>
      <c r="P63" s="15">
        <v>210</v>
      </c>
      <c r="Q63" s="15">
        <v>210</v>
      </c>
      <c r="R63" s="15">
        <v>10</v>
      </c>
      <c r="S63" s="15">
        <v>400</v>
      </c>
      <c r="T63" s="17" t="s">
        <v>123</v>
      </c>
      <c r="U63" s="213">
        <v>0.1</v>
      </c>
      <c r="V63" s="99" t="s">
        <v>124</v>
      </c>
      <c r="W63" s="148" t="s">
        <v>415</v>
      </c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1:41" ht="39.75" customHeight="1">
      <c r="A64" s="15" t="s">
        <v>43</v>
      </c>
      <c r="B64" s="107"/>
      <c r="C64" s="15" t="s">
        <v>125</v>
      </c>
      <c r="D64" s="17" t="s">
        <v>126</v>
      </c>
      <c r="E64" s="18"/>
      <c r="F64" s="91">
        <v>300</v>
      </c>
      <c r="G64" s="90">
        <f t="shared" si="36"/>
        <v>210</v>
      </c>
      <c r="H64" s="94">
        <f t="shared" si="37"/>
        <v>0</v>
      </c>
      <c r="I64" s="15">
        <v>15</v>
      </c>
      <c r="J64" s="15">
        <v>2019</v>
      </c>
      <c r="K64" s="15" t="s">
        <v>29</v>
      </c>
      <c r="L64" s="17"/>
      <c r="M64" s="15" t="s">
        <v>68</v>
      </c>
      <c r="N64" s="15">
        <v>52</v>
      </c>
      <c r="O64" s="19" t="s">
        <v>127</v>
      </c>
      <c r="P64" s="15">
        <v>225</v>
      </c>
      <c r="Q64" s="15">
        <v>310</v>
      </c>
      <c r="R64" s="15">
        <v>10</v>
      </c>
      <c r="S64" s="15">
        <v>400</v>
      </c>
      <c r="T64" s="17" t="s">
        <v>128</v>
      </c>
      <c r="U64" s="213">
        <v>0.1</v>
      </c>
      <c r="V64" s="99" t="s">
        <v>129</v>
      </c>
      <c r="W64" s="148" t="s">
        <v>416</v>
      </c>
    </row>
    <row r="65" spans="1:41" ht="39.75" customHeight="1">
      <c r="A65" s="15" t="s">
        <v>31</v>
      </c>
      <c r="B65" s="107"/>
      <c r="C65" s="15" t="s">
        <v>130</v>
      </c>
      <c r="D65" s="17" t="s">
        <v>131</v>
      </c>
      <c r="E65" s="18"/>
      <c r="F65" s="91">
        <v>1200</v>
      </c>
      <c r="G65" s="90">
        <f t="shared" si="36"/>
        <v>840</v>
      </c>
      <c r="H65" s="94">
        <f t="shared" si="37"/>
        <v>0</v>
      </c>
      <c r="I65" s="15">
        <v>14</v>
      </c>
      <c r="J65" s="15">
        <v>2023</v>
      </c>
      <c r="K65" s="15" t="s">
        <v>29</v>
      </c>
      <c r="L65" s="17"/>
      <c r="M65" s="15" t="s">
        <v>68</v>
      </c>
      <c r="N65" s="15">
        <v>48</v>
      </c>
      <c r="O65" s="19" t="s">
        <v>521</v>
      </c>
      <c r="P65" s="15">
        <v>215</v>
      </c>
      <c r="Q65" s="15">
        <v>310</v>
      </c>
      <c r="R65" s="15">
        <v>10</v>
      </c>
      <c r="S65" s="15">
        <v>494</v>
      </c>
      <c r="T65" s="17" t="s">
        <v>132</v>
      </c>
      <c r="U65" s="213">
        <v>0.1</v>
      </c>
      <c r="V65" s="99" t="s">
        <v>133</v>
      </c>
      <c r="W65" s="148" t="s">
        <v>417</v>
      </c>
    </row>
    <row r="66" spans="1:41" ht="39.75" customHeight="1">
      <c r="A66" s="15" t="s">
        <v>43</v>
      </c>
      <c r="B66" s="107"/>
      <c r="C66" s="15" t="s">
        <v>304</v>
      </c>
      <c r="D66" s="17" t="s">
        <v>305</v>
      </c>
      <c r="E66" s="18"/>
      <c r="F66" s="91">
        <v>400</v>
      </c>
      <c r="G66" s="90">
        <f t="shared" si="36"/>
        <v>280</v>
      </c>
      <c r="H66" s="94">
        <f t="shared" si="37"/>
        <v>0</v>
      </c>
      <c r="I66" s="15">
        <v>12</v>
      </c>
      <c r="J66" s="15">
        <v>2024</v>
      </c>
      <c r="K66" s="15" t="s">
        <v>29</v>
      </c>
      <c r="L66" s="17"/>
      <c r="M66" s="15" t="s">
        <v>68</v>
      </c>
      <c r="N66" s="15">
        <v>96</v>
      </c>
      <c r="O66" s="19" t="s">
        <v>522</v>
      </c>
      <c r="P66" s="15">
        <v>170</v>
      </c>
      <c r="Q66" s="15">
        <v>225</v>
      </c>
      <c r="R66" s="15">
        <v>10</v>
      </c>
      <c r="S66" s="15">
        <v>392</v>
      </c>
      <c r="T66" s="17" t="s">
        <v>306</v>
      </c>
      <c r="U66" s="213">
        <v>0.1</v>
      </c>
      <c r="V66" s="99" t="s">
        <v>307</v>
      </c>
      <c r="W66" s="148" t="s">
        <v>418</v>
      </c>
    </row>
    <row r="67" spans="1:41" ht="47.25" customHeight="1">
      <c r="A67" s="15" t="s">
        <v>43</v>
      </c>
      <c r="B67" s="107"/>
      <c r="C67" s="15" t="s">
        <v>134</v>
      </c>
      <c r="D67" s="17" t="s">
        <v>135</v>
      </c>
      <c r="E67" s="18"/>
      <c r="F67" s="91">
        <v>300</v>
      </c>
      <c r="G67" s="90">
        <f t="shared" si="36"/>
        <v>210</v>
      </c>
      <c r="H67" s="94">
        <f t="shared" si="37"/>
        <v>0</v>
      </c>
      <c r="I67" s="15">
        <v>15</v>
      </c>
      <c r="J67" s="15">
        <v>2021</v>
      </c>
      <c r="K67" s="15" t="s">
        <v>29</v>
      </c>
      <c r="L67" s="17"/>
      <c r="M67" s="15" t="s">
        <v>68</v>
      </c>
      <c r="N67" s="15">
        <v>68</v>
      </c>
      <c r="O67" s="19" t="s">
        <v>136</v>
      </c>
      <c r="P67" s="15">
        <v>210</v>
      </c>
      <c r="Q67" s="15">
        <v>210</v>
      </c>
      <c r="R67" s="15">
        <v>20</v>
      </c>
      <c r="S67" s="15">
        <v>500</v>
      </c>
      <c r="T67" s="17" t="s">
        <v>137</v>
      </c>
      <c r="U67" s="213">
        <v>0.1</v>
      </c>
      <c r="V67" s="99" t="s">
        <v>138</v>
      </c>
      <c r="W67" s="148" t="s">
        <v>419</v>
      </c>
    </row>
    <row r="68" spans="1:41" ht="40.5" customHeight="1">
      <c r="A68" s="15" t="s">
        <v>43</v>
      </c>
      <c r="B68" s="107"/>
      <c r="C68" s="15" t="s">
        <v>139</v>
      </c>
      <c r="D68" s="17" t="s">
        <v>140</v>
      </c>
      <c r="E68" s="18"/>
      <c r="F68" s="91">
        <v>300</v>
      </c>
      <c r="G68" s="90">
        <f t="shared" si="36"/>
        <v>210</v>
      </c>
      <c r="H68" s="94">
        <f t="shared" si="37"/>
        <v>0</v>
      </c>
      <c r="I68" s="15">
        <v>15</v>
      </c>
      <c r="J68" s="15">
        <v>2021</v>
      </c>
      <c r="K68" s="15" t="s">
        <v>29</v>
      </c>
      <c r="L68" s="17"/>
      <c r="M68" s="15" t="s">
        <v>68</v>
      </c>
      <c r="N68" s="15">
        <v>72</v>
      </c>
      <c r="O68" s="19" t="s">
        <v>141</v>
      </c>
      <c r="P68" s="15">
        <v>147</v>
      </c>
      <c r="Q68" s="15">
        <v>223</v>
      </c>
      <c r="R68" s="15">
        <v>10</v>
      </c>
      <c r="S68" s="15">
        <v>254</v>
      </c>
      <c r="T68" s="17" t="s">
        <v>142</v>
      </c>
      <c r="U68" s="213">
        <v>0.1</v>
      </c>
      <c r="V68" s="99" t="s">
        <v>143</v>
      </c>
      <c r="W68" s="148" t="s">
        <v>420</v>
      </c>
    </row>
    <row r="69" spans="1:41" ht="50.25" customHeight="1">
      <c r="A69" s="15" t="s">
        <v>31</v>
      </c>
      <c r="B69" s="107" t="s">
        <v>281</v>
      </c>
      <c r="C69" s="15" t="s">
        <v>145</v>
      </c>
      <c r="D69" s="17" t="s">
        <v>146</v>
      </c>
      <c r="E69" s="18"/>
      <c r="F69" s="91">
        <v>1200</v>
      </c>
      <c r="G69" s="90">
        <f t="shared" si="36"/>
        <v>840</v>
      </c>
      <c r="H69" s="94">
        <f t="shared" si="37"/>
        <v>0</v>
      </c>
      <c r="I69" s="15">
        <v>10</v>
      </c>
      <c r="J69" s="15">
        <v>2023</v>
      </c>
      <c r="K69" s="15" t="s">
        <v>29</v>
      </c>
      <c r="L69" s="17" t="s">
        <v>74</v>
      </c>
      <c r="M69" s="15" t="s">
        <v>68</v>
      </c>
      <c r="N69" s="15">
        <v>128</v>
      </c>
      <c r="O69" s="19" t="s">
        <v>523</v>
      </c>
      <c r="P69" s="15">
        <v>216</v>
      </c>
      <c r="Q69" s="15">
        <v>218</v>
      </c>
      <c r="R69" s="15">
        <v>16</v>
      </c>
      <c r="S69" s="15">
        <v>526</v>
      </c>
      <c r="T69" s="17" t="s">
        <v>147</v>
      </c>
      <c r="U69" s="213">
        <v>0.1</v>
      </c>
      <c r="V69" s="99" t="s">
        <v>148</v>
      </c>
      <c r="W69" s="148" t="s">
        <v>421</v>
      </c>
    </row>
    <row r="70" spans="1:41" ht="39.75" customHeight="1">
      <c r="A70" s="15"/>
      <c r="B70" s="107"/>
      <c r="C70" s="15" t="s">
        <v>149</v>
      </c>
      <c r="D70" s="17" t="s">
        <v>150</v>
      </c>
      <c r="E70" s="18"/>
      <c r="F70" s="91">
        <v>720</v>
      </c>
      <c r="G70" s="90">
        <f t="shared" si="36"/>
        <v>503.99999999999994</v>
      </c>
      <c r="H70" s="94">
        <f t="shared" si="37"/>
        <v>0</v>
      </c>
      <c r="I70" s="15">
        <v>12</v>
      </c>
      <c r="J70" s="15">
        <v>2022</v>
      </c>
      <c r="K70" s="15" t="s">
        <v>29</v>
      </c>
      <c r="L70" s="17"/>
      <c r="M70" s="15" t="s">
        <v>68</v>
      </c>
      <c r="N70" s="15">
        <v>64</v>
      </c>
      <c r="O70" s="19" t="s">
        <v>151</v>
      </c>
      <c r="P70" s="15">
        <v>207</v>
      </c>
      <c r="Q70" s="15">
        <v>338</v>
      </c>
      <c r="R70" s="15">
        <v>10</v>
      </c>
      <c r="S70" s="15">
        <v>512</v>
      </c>
      <c r="T70" s="17" t="s">
        <v>152</v>
      </c>
      <c r="U70" s="213">
        <v>0.1</v>
      </c>
      <c r="V70" s="99" t="s">
        <v>153</v>
      </c>
      <c r="W70" s="148" t="s">
        <v>422</v>
      </c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1:41" ht="39.75" customHeight="1">
      <c r="A71" s="15" t="s">
        <v>43</v>
      </c>
      <c r="B71" s="107"/>
      <c r="C71" s="15" t="s">
        <v>155</v>
      </c>
      <c r="D71" s="17" t="s">
        <v>156</v>
      </c>
      <c r="E71" s="18"/>
      <c r="F71" s="91">
        <v>340</v>
      </c>
      <c r="G71" s="90">
        <f t="shared" si="36"/>
        <v>237.99999999999997</v>
      </c>
      <c r="H71" s="94">
        <f t="shared" si="37"/>
        <v>0</v>
      </c>
      <c r="I71" s="15">
        <v>16</v>
      </c>
      <c r="J71" s="15">
        <v>2022</v>
      </c>
      <c r="K71" s="15" t="s">
        <v>29</v>
      </c>
      <c r="L71" s="17" t="s">
        <v>154</v>
      </c>
      <c r="M71" s="15" t="s">
        <v>68</v>
      </c>
      <c r="N71" s="15">
        <v>40</v>
      </c>
      <c r="O71" s="19" t="s">
        <v>157</v>
      </c>
      <c r="P71" s="15">
        <v>217</v>
      </c>
      <c r="Q71" s="15">
        <v>217</v>
      </c>
      <c r="R71" s="15">
        <v>10</v>
      </c>
      <c r="S71" s="15">
        <v>294</v>
      </c>
      <c r="T71" s="17" t="s">
        <v>158</v>
      </c>
      <c r="U71" s="213">
        <v>0.1</v>
      </c>
      <c r="V71" s="99" t="s">
        <v>159</v>
      </c>
      <c r="W71" s="148" t="s">
        <v>423</v>
      </c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1:41" ht="39.75" customHeight="1">
      <c r="A72" s="15" t="s">
        <v>31</v>
      </c>
      <c r="B72" s="107" t="s">
        <v>281</v>
      </c>
      <c r="C72" s="15" t="s">
        <v>312</v>
      </c>
      <c r="D72" s="17" t="s">
        <v>313</v>
      </c>
      <c r="E72" s="18"/>
      <c r="F72" s="91">
        <v>1200</v>
      </c>
      <c r="G72" s="90">
        <f t="shared" si="36"/>
        <v>840</v>
      </c>
      <c r="H72" s="115">
        <f t="shared" si="37"/>
        <v>0</v>
      </c>
      <c r="I72" s="15">
        <v>14</v>
      </c>
      <c r="J72" s="15">
        <v>2024</v>
      </c>
      <c r="K72" s="15" t="s">
        <v>29</v>
      </c>
      <c r="L72" s="17"/>
      <c r="M72" s="15" t="s">
        <v>68</v>
      </c>
      <c r="N72" s="15">
        <v>64</v>
      </c>
      <c r="O72" s="19" t="s">
        <v>524</v>
      </c>
      <c r="P72" s="15">
        <v>222</v>
      </c>
      <c r="Q72" s="15">
        <v>288</v>
      </c>
      <c r="R72" s="15">
        <v>10</v>
      </c>
      <c r="S72" s="15">
        <v>494</v>
      </c>
      <c r="T72" s="17" t="s">
        <v>315</v>
      </c>
      <c r="U72" s="213">
        <v>0.1</v>
      </c>
      <c r="V72" s="99" t="s">
        <v>314</v>
      </c>
      <c r="W72" s="148" t="s">
        <v>424</v>
      </c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1:41" ht="56.25">
      <c r="A73" s="77" t="s">
        <v>31</v>
      </c>
      <c r="B73" s="77" t="s">
        <v>281</v>
      </c>
      <c r="C73" s="77" t="s">
        <v>363</v>
      </c>
      <c r="D73" s="17" t="s">
        <v>364</v>
      </c>
      <c r="E73" s="18"/>
      <c r="F73" s="91">
        <v>1200</v>
      </c>
      <c r="G73" s="90">
        <f t="shared" si="36"/>
        <v>840</v>
      </c>
      <c r="H73" s="115">
        <f t="shared" si="37"/>
        <v>0</v>
      </c>
      <c r="I73" s="77">
        <v>10</v>
      </c>
      <c r="J73" s="77">
        <v>2025</v>
      </c>
      <c r="K73" s="77" t="s">
        <v>29</v>
      </c>
      <c r="L73" s="17" t="s">
        <v>488</v>
      </c>
      <c r="M73" s="77" t="s">
        <v>68</v>
      </c>
      <c r="N73" s="15">
        <v>96</v>
      </c>
      <c r="O73" s="19" t="s">
        <v>525</v>
      </c>
      <c r="P73" s="15">
        <v>208</v>
      </c>
      <c r="Q73" s="15">
        <v>210</v>
      </c>
      <c r="R73" s="15">
        <v>14</v>
      </c>
      <c r="S73" s="15">
        <v>426</v>
      </c>
      <c r="T73" s="17" t="s">
        <v>147</v>
      </c>
      <c r="U73" s="213">
        <v>0.1</v>
      </c>
      <c r="V73" s="77" t="s">
        <v>365</v>
      </c>
      <c r="W73" s="148" t="s">
        <v>425</v>
      </c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</row>
    <row r="74" spans="1:41" ht="39.75" customHeight="1">
      <c r="A74" s="77" t="s">
        <v>31</v>
      </c>
      <c r="B74" s="107"/>
      <c r="C74" s="15" t="s">
        <v>162</v>
      </c>
      <c r="D74" s="17" t="s">
        <v>163</v>
      </c>
      <c r="E74" s="18"/>
      <c r="F74" s="91">
        <v>1440</v>
      </c>
      <c r="G74" s="90">
        <f t="shared" si="36"/>
        <v>1007.9999999999999</v>
      </c>
      <c r="H74" s="94">
        <f t="shared" si="37"/>
        <v>0</v>
      </c>
      <c r="I74" s="15">
        <v>8</v>
      </c>
      <c r="J74" s="15">
        <v>2025</v>
      </c>
      <c r="K74" s="15" t="s">
        <v>32</v>
      </c>
      <c r="L74" s="17" t="s">
        <v>166</v>
      </c>
      <c r="M74" s="15" t="s">
        <v>68</v>
      </c>
      <c r="N74" s="15">
        <v>88</v>
      </c>
      <c r="O74" s="19" t="s">
        <v>164</v>
      </c>
      <c r="P74" s="15">
        <v>240</v>
      </c>
      <c r="Q74" s="15">
        <v>328</v>
      </c>
      <c r="R74" s="15">
        <v>12</v>
      </c>
      <c r="S74" s="15">
        <v>765</v>
      </c>
      <c r="T74" s="17" t="s">
        <v>165</v>
      </c>
      <c r="U74" s="213">
        <v>0.1</v>
      </c>
      <c r="V74" s="99" t="s">
        <v>549</v>
      </c>
      <c r="W74" s="148" t="s">
        <v>548</v>
      </c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</row>
    <row r="75" spans="1:41" ht="37.5">
      <c r="A75" s="15"/>
      <c r="B75" s="107"/>
      <c r="C75" s="15" t="s">
        <v>167</v>
      </c>
      <c r="D75" s="17" t="s">
        <v>168</v>
      </c>
      <c r="E75" s="18"/>
      <c r="F75" s="91">
        <v>1200</v>
      </c>
      <c r="G75" s="90">
        <f t="shared" si="36"/>
        <v>840</v>
      </c>
      <c r="H75" s="94">
        <f t="shared" si="37"/>
        <v>0</v>
      </c>
      <c r="I75" s="15">
        <v>12</v>
      </c>
      <c r="J75" s="15">
        <v>2023</v>
      </c>
      <c r="K75" s="15" t="s">
        <v>29</v>
      </c>
      <c r="L75" s="17" t="s">
        <v>161</v>
      </c>
      <c r="M75" s="15" t="s">
        <v>68</v>
      </c>
      <c r="N75" s="15">
        <v>56</v>
      </c>
      <c r="O75" s="19" t="s">
        <v>526</v>
      </c>
      <c r="P75" s="15">
        <v>248</v>
      </c>
      <c r="Q75" s="15">
        <v>340</v>
      </c>
      <c r="R75" s="15">
        <v>10</v>
      </c>
      <c r="S75" s="15">
        <v>715</v>
      </c>
      <c r="T75" s="17" t="s">
        <v>169</v>
      </c>
      <c r="U75" s="213">
        <v>0.1</v>
      </c>
      <c r="V75" s="99" t="s">
        <v>170</v>
      </c>
      <c r="W75" s="148" t="s">
        <v>426</v>
      </c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</row>
    <row r="76" spans="1:41" ht="131.25">
      <c r="A76" s="108"/>
      <c r="B76" s="107" t="s">
        <v>281</v>
      </c>
      <c r="C76" s="15" t="s">
        <v>171</v>
      </c>
      <c r="D76" s="17" t="s">
        <v>172</v>
      </c>
      <c r="E76" s="18"/>
      <c r="F76" s="91">
        <v>1440</v>
      </c>
      <c r="G76" s="90">
        <f t="shared" si="36"/>
        <v>1007.9999999999999</v>
      </c>
      <c r="H76" s="94">
        <f t="shared" si="37"/>
        <v>0</v>
      </c>
      <c r="I76" s="15">
        <v>14</v>
      </c>
      <c r="J76" s="15">
        <v>2024</v>
      </c>
      <c r="K76" s="15" t="s">
        <v>29</v>
      </c>
      <c r="L76" s="17" t="s">
        <v>622</v>
      </c>
      <c r="M76" s="15" t="s">
        <v>68</v>
      </c>
      <c r="N76" s="15">
        <v>56</v>
      </c>
      <c r="O76" s="19" t="s">
        <v>527</v>
      </c>
      <c r="P76" s="15">
        <v>215</v>
      </c>
      <c r="Q76" s="15">
        <v>315</v>
      </c>
      <c r="R76" s="15">
        <v>10</v>
      </c>
      <c r="S76" s="15">
        <v>557</v>
      </c>
      <c r="T76" s="17" t="s">
        <v>144</v>
      </c>
      <c r="U76" s="213">
        <v>0.1</v>
      </c>
      <c r="V76" s="99" t="s">
        <v>637</v>
      </c>
      <c r="W76" s="148" t="s">
        <v>638</v>
      </c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</row>
    <row r="77" spans="1:41" ht="39.75" customHeight="1">
      <c r="A77" s="77" t="s">
        <v>31</v>
      </c>
      <c r="B77" s="107" t="s">
        <v>281</v>
      </c>
      <c r="C77" s="15" t="s">
        <v>452</v>
      </c>
      <c r="D77" s="17" t="s">
        <v>453</v>
      </c>
      <c r="E77" s="18"/>
      <c r="F77" s="91">
        <v>1200</v>
      </c>
      <c r="G77" s="90">
        <f t="shared" si="36"/>
        <v>840</v>
      </c>
      <c r="H77" s="115">
        <f t="shared" si="37"/>
        <v>0</v>
      </c>
      <c r="I77" s="15">
        <v>15</v>
      </c>
      <c r="J77" s="15">
        <v>2025</v>
      </c>
      <c r="K77" s="15" t="s">
        <v>29</v>
      </c>
      <c r="L77" s="17" t="s">
        <v>454</v>
      </c>
      <c r="M77" s="15" t="s">
        <v>68</v>
      </c>
      <c r="N77" s="15">
        <v>96</v>
      </c>
      <c r="O77" s="19" t="s">
        <v>455</v>
      </c>
      <c r="P77" s="15">
        <v>207</v>
      </c>
      <c r="Q77" s="15">
        <v>210</v>
      </c>
      <c r="R77" s="15">
        <v>10</v>
      </c>
      <c r="S77" s="15">
        <v>416</v>
      </c>
      <c r="T77" s="17" t="s">
        <v>147</v>
      </c>
      <c r="U77" s="213">
        <v>0.1</v>
      </c>
      <c r="V77" s="15" t="s">
        <v>456</v>
      </c>
      <c r="W77" s="158" t="s">
        <v>457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1" ht="39.75" customHeight="1">
      <c r="A78" s="77" t="s">
        <v>31</v>
      </c>
      <c r="B78" s="107"/>
      <c r="C78" s="15" t="s">
        <v>173</v>
      </c>
      <c r="D78" s="17" t="s">
        <v>174</v>
      </c>
      <c r="E78" s="18"/>
      <c r="F78" s="91">
        <v>1200</v>
      </c>
      <c r="G78" s="90">
        <f t="shared" si="36"/>
        <v>840</v>
      </c>
      <c r="H78" s="94">
        <f t="shared" si="37"/>
        <v>0</v>
      </c>
      <c r="I78" s="15">
        <v>20</v>
      </c>
      <c r="J78" s="15">
        <v>2026</v>
      </c>
      <c r="K78" s="15" t="s">
        <v>29</v>
      </c>
      <c r="L78" s="17"/>
      <c r="M78" s="15" t="s">
        <v>68</v>
      </c>
      <c r="N78" s="15">
        <v>56</v>
      </c>
      <c r="O78" s="212" t="s">
        <v>175</v>
      </c>
      <c r="P78" s="15">
        <v>240</v>
      </c>
      <c r="Q78" s="15">
        <v>290</v>
      </c>
      <c r="R78" s="15">
        <v>10</v>
      </c>
      <c r="S78" s="15">
        <v>560</v>
      </c>
      <c r="T78" s="17" t="s">
        <v>176</v>
      </c>
      <c r="U78" s="213">
        <v>0.1</v>
      </c>
      <c r="V78" s="15" t="s">
        <v>682</v>
      </c>
      <c r="W78" s="158" t="s">
        <v>683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39.75" customHeight="1">
      <c r="A79" s="106"/>
      <c r="B79" s="107"/>
      <c r="C79" s="15" t="s">
        <v>177</v>
      </c>
      <c r="D79" s="17" t="s">
        <v>178</v>
      </c>
      <c r="E79" s="18"/>
      <c r="F79" s="91">
        <v>1200</v>
      </c>
      <c r="G79" s="90">
        <f t="shared" si="36"/>
        <v>840</v>
      </c>
      <c r="H79" s="94">
        <f t="shared" si="37"/>
        <v>0</v>
      </c>
      <c r="I79" s="15">
        <v>10</v>
      </c>
      <c r="J79" s="15">
        <v>2024</v>
      </c>
      <c r="K79" s="15" t="s">
        <v>29</v>
      </c>
      <c r="L79" s="17"/>
      <c r="M79" s="15" t="s">
        <v>68</v>
      </c>
      <c r="N79" s="15">
        <v>48</v>
      </c>
      <c r="O79" s="19" t="s">
        <v>528</v>
      </c>
      <c r="P79" s="15">
        <v>250</v>
      </c>
      <c r="Q79" s="15">
        <v>290</v>
      </c>
      <c r="R79" s="15">
        <v>10</v>
      </c>
      <c r="S79" s="15">
        <v>560</v>
      </c>
      <c r="T79" s="17" t="s">
        <v>179</v>
      </c>
      <c r="U79" s="213">
        <v>0.1</v>
      </c>
      <c r="V79" s="99" t="s">
        <v>180</v>
      </c>
      <c r="W79" s="148" t="s">
        <v>427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56.25">
      <c r="A80" s="77" t="s">
        <v>31</v>
      </c>
      <c r="B80" s="125" t="s">
        <v>281</v>
      </c>
      <c r="C80" s="64" t="s">
        <v>321</v>
      </c>
      <c r="D80" s="126" t="s">
        <v>322</v>
      </c>
      <c r="E80" s="127"/>
      <c r="F80" s="91">
        <v>1200</v>
      </c>
      <c r="G80" s="122">
        <f t="shared" si="36"/>
        <v>840</v>
      </c>
      <c r="H80" s="118">
        <f t="shared" si="37"/>
        <v>0</v>
      </c>
      <c r="I80" s="77">
        <v>12</v>
      </c>
      <c r="J80" s="64">
        <v>2025</v>
      </c>
      <c r="K80" s="64" t="s">
        <v>29</v>
      </c>
      <c r="L80" s="78" t="s">
        <v>495</v>
      </c>
      <c r="M80" s="64" t="s">
        <v>68</v>
      </c>
      <c r="N80" s="77">
        <v>72</v>
      </c>
      <c r="O80" s="19" t="s">
        <v>529</v>
      </c>
      <c r="P80" s="77">
        <v>216</v>
      </c>
      <c r="Q80" s="77">
        <v>218</v>
      </c>
      <c r="R80" s="77">
        <v>12</v>
      </c>
      <c r="S80" s="77">
        <v>380</v>
      </c>
      <c r="T80" s="78" t="s">
        <v>323</v>
      </c>
      <c r="U80" s="213">
        <v>0.1</v>
      </c>
      <c r="V80" s="80" t="s">
        <v>567</v>
      </c>
      <c r="W80" s="148" t="s">
        <v>566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9.75" customHeight="1">
      <c r="A81" s="132"/>
      <c r="B81" s="125"/>
      <c r="C81" s="125" t="s">
        <v>336</v>
      </c>
      <c r="D81" s="126" t="s">
        <v>341</v>
      </c>
      <c r="E81" s="127"/>
      <c r="F81" s="91">
        <v>1200</v>
      </c>
      <c r="G81" s="133">
        <f t="shared" si="36"/>
        <v>840</v>
      </c>
      <c r="H81" s="134">
        <f t="shared" si="37"/>
        <v>0</v>
      </c>
      <c r="I81" s="125">
        <v>14</v>
      </c>
      <c r="J81" s="125">
        <v>2024</v>
      </c>
      <c r="K81" s="125" t="s">
        <v>29</v>
      </c>
      <c r="L81" s="126"/>
      <c r="M81" s="125" t="s">
        <v>68</v>
      </c>
      <c r="N81" s="125">
        <v>40</v>
      </c>
      <c r="O81" s="19" t="s">
        <v>333</v>
      </c>
      <c r="P81" s="125">
        <v>265</v>
      </c>
      <c r="Q81" s="125">
        <v>330</v>
      </c>
      <c r="R81" s="125">
        <v>10</v>
      </c>
      <c r="S81" s="125">
        <v>567</v>
      </c>
      <c r="T81" s="126" t="s">
        <v>334</v>
      </c>
      <c r="U81" s="213">
        <v>0.1</v>
      </c>
      <c r="V81" s="135" t="s">
        <v>335</v>
      </c>
      <c r="W81" s="149" t="s">
        <v>428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>
      <c r="A82" s="132"/>
      <c r="B82" s="77"/>
      <c r="C82" s="125" t="s">
        <v>380</v>
      </c>
      <c r="D82" s="78" t="s">
        <v>382</v>
      </c>
      <c r="E82" s="101"/>
      <c r="F82" s="91">
        <v>1200</v>
      </c>
      <c r="G82" s="133">
        <f t="shared" ref="G82:G83" si="38">F82*0.7</f>
        <v>840</v>
      </c>
      <c r="H82" s="134">
        <f t="shared" si="37"/>
        <v>0</v>
      </c>
      <c r="I82" s="77">
        <v>10</v>
      </c>
      <c r="J82" s="77">
        <v>2025</v>
      </c>
      <c r="K82" s="125" t="s">
        <v>29</v>
      </c>
      <c r="L82" s="78"/>
      <c r="M82" s="125" t="s">
        <v>68</v>
      </c>
      <c r="N82" s="77">
        <v>64</v>
      </c>
      <c r="O82" s="19" t="s">
        <v>530</v>
      </c>
      <c r="P82" s="77">
        <v>223</v>
      </c>
      <c r="Q82" s="77">
        <v>285</v>
      </c>
      <c r="R82" s="77">
        <v>12</v>
      </c>
      <c r="S82" s="77">
        <v>572</v>
      </c>
      <c r="T82" s="78" t="s">
        <v>385</v>
      </c>
      <c r="U82" s="213">
        <v>0.1</v>
      </c>
      <c r="V82" s="77" t="s">
        <v>384</v>
      </c>
      <c r="W82" s="148" t="s">
        <v>429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>
      <c r="A83" s="132"/>
      <c r="B83" s="77"/>
      <c r="C83" s="125" t="s">
        <v>381</v>
      </c>
      <c r="D83" s="78" t="s">
        <v>383</v>
      </c>
      <c r="E83" s="101"/>
      <c r="F83" s="91">
        <v>1200</v>
      </c>
      <c r="G83" s="133">
        <f t="shared" si="38"/>
        <v>840</v>
      </c>
      <c r="H83" s="134">
        <f t="shared" si="37"/>
        <v>0</v>
      </c>
      <c r="I83" s="77">
        <v>10</v>
      </c>
      <c r="J83" s="77">
        <v>2025</v>
      </c>
      <c r="K83" s="125" t="s">
        <v>29</v>
      </c>
      <c r="L83" s="78"/>
      <c r="M83" s="125" t="s">
        <v>68</v>
      </c>
      <c r="N83" s="77">
        <v>64</v>
      </c>
      <c r="O83" s="19" t="s">
        <v>531</v>
      </c>
      <c r="P83" s="77">
        <v>223</v>
      </c>
      <c r="Q83" s="77">
        <v>285</v>
      </c>
      <c r="R83" s="77">
        <v>12</v>
      </c>
      <c r="S83" s="77">
        <v>575</v>
      </c>
      <c r="T83" s="78" t="s">
        <v>387</v>
      </c>
      <c r="U83" s="213">
        <v>0.1</v>
      </c>
      <c r="V83" s="77" t="s">
        <v>386</v>
      </c>
      <c r="W83" s="148" t="s">
        <v>430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>
      <c r="A84" s="132"/>
      <c r="B84" s="107" t="s">
        <v>281</v>
      </c>
      <c r="C84" s="125" t="s">
        <v>470</v>
      </c>
      <c r="D84" s="78" t="s">
        <v>471</v>
      </c>
      <c r="E84" s="101"/>
      <c r="F84" s="91">
        <v>1200</v>
      </c>
      <c r="G84" s="133">
        <f t="shared" ref="G84" si="39">F84*0.7</f>
        <v>840</v>
      </c>
      <c r="H84" s="134">
        <f t="shared" si="37"/>
        <v>0</v>
      </c>
      <c r="I84" s="77">
        <v>8</v>
      </c>
      <c r="J84" s="125">
        <v>2025</v>
      </c>
      <c r="K84" s="125" t="s">
        <v>29</v>
      </c>
      <c r="L84" s="78"/>
      <c r="M84" s="125" t="s">
        <v>68</v>
      </c>
      <c r="N84" s="125">
        <v>64</v>
      </c>
      <c r="O84" s="19" t="s">
        <v>466</v>
      </c>
      <c r="P84" s="77">
        <v>246</v>
      </c>
      <c r="Q84" s="77">
        <v>328</v>
      </c>
      <c r="R84" s="77">
        <v>10</v>
      </c>
      <c r="S84" s="77">
        <v>580</v>
      </c>
      <c r="T84" s="78" t="s">
        <v>467</v>
      </c>
      <c r="U84" s="213">
        <v>0.1</v>
      </c>
      <c r="V84" s="77" t="s">
        <v>468</v>
      </c>
      <c r="W84" s="148" t="s">
        <v>469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>
      <c r="A85" s="132"/>
      <c r="B85" s="107" t="s">
        <v>281</v>
      </c>
      <c r="C85" s="125" t="s">
        <v>474</v>
      </c>
      <c r="D85" s="126" t="s">
        <v>475</v>
      </c>
      <c r="E85" s="127"/>
      <c r="F85" s="91">
        <v>1200</v>
      </c>
      <c r="G85" s="133">
        <f t="shared" ref="G85:G87" si="40">F85*0.7</f>
        <v>840</v>
      </c>
      <c r="H85" s="134">
        <f t="shared" si="37"/>
        <v>0</v>
      </c>
      <c r="I85" s="125">
        <v>10</v>
      </c>
      <c r="J85" s="125">
        <v>2025</v>
      </c>
      <c r="K85" s="125" t="s">
        <v>29</v>
      </c>
      <c r="L85" s="17" t="s">
        <v>676</v>
      </c>
      <c r="M85" s="125" t="s">
        <v>68</v>
      </c>
      <c r="N85" s="125">
        <v>56</v>
      </c>
      <c r="O85" s="76" t="s">
        <v>476</v>
      </c>
      <c r="P85" s="125">
        <v>240</v>
      </c>
      <c r="Q85" s="125">
        <v>290</v>
      </c>
      <c r="R85" s="125">
        <v>10</v>
      </c>
      <c r="S85" s="125">
        <v>540</v>
      </c>
      <c r="T85" s="75" t="s">
        <v>176</v>
      </c>
      <c r="U85" s="213">
        <v>0.1</v>
      </c>
      <c r="V85" s="125" t="s">
        <v>477</v>
      </c>
      <c r="W85" s="149" t="s">
        <v>478</v>
      </c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1:41" ht="39.75" customHeight="1">
      <c r="A86" s="132" t="s">
        <v>62</v>
      </c>
      <c r="B86" s="107" t="s">
        <v>281</v>
      </c>
      <c r="C86" s="125" t="s">
        <v>560</v>
      </c>
      <c r="D86" s="126" t="s">
        <v>561</v>
      </c>
      <c r="E86" s="127"/>
      <c r="F86" s="91">
        <v>1200</v>
      </c>
      <c r="G86" s="133">
        <f t="shared" si="40"/>
        <v>840</v>
      </c>
      <c r="H86" s="134">
        <f t="shared" si="37"/>
        <v>0</v>
      </c>
      <c r="I86" s="125">
        <v>12</v>
      </c>
      <c r="J86" s="125">
        <v>2025</v>
      </c>
      <c r="K86" s="125" t="s">
        <v>29</v>
      </c>
      <c r="L86" s="126"/>
      <c r="M86" s="125" t="s">
        <v>68</v>
      </c>
      <c r="N86" s="125">
        <v>64</v>
      </c>
      <c r="O86" s="179" t="s">
        <v>565</v>
      </c>
      <c r="P86" s="125">
        <v>218</v>
      </c>
      <c r="Q86" s="125">
        <v>305</v>
      </c>
      <c r="R86" s="125">
        <v>10</v>
      </c>
      <c r="S86" s="125">
        <v>525</v>
      </c>
      <c r="T86" s="126" t="s">
        <v>564</v>
      </c>
      <c r="U86" s="213">
        <v>0.1</v>
      </c>
      <c r="V86" s="125" t="s">
        <v>562</v>
      </c>
      <c r="W86" s="149" t="s">
        <v>563</v>
      </c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1:41" ht="39.75" customHeight="1">
      <c r="A87" s="105" t="s">
        <v>62</v>
      </c>
      <c r="B87" s="107" t="s">
        <v>281</v>
      </c>
      <c r="C87" s="77" t="s">
        <v>582</v>
      </c>
      <c r="D87" s="78" t="s">
        <v>583</v>
      </c>
      <c r="E87" s="101"/>
      <c r="F87" s="91">
        <v>1200</v>
      </c>
      <c r="G87" s="116">
        <f t="shared" si="40"/>
        <v>840</v>
      </c>
      <c r="H87" s="121">
        <f t="shared" si="37"/>
        <v>0</v>
      </c>
      <c r="I87" s="77">
        <v>12</v>
      </c>
      <c r="J87" s="125">
        <v>2025</v>
      </c>
      <c r="K87" s="125" t="s">
        <v>29</v>
      </c>
      <c r="L87" s="78"/>
      <c r="M87" s="125" t="s">
        <v>68</v>
      </c>
      <c r="N87" s="77">
        <v>72</v>
      </c>
      <c r="O87" s="174" t="s">
        <v>587</v>
      </c>
      <c r="P87" s="77">
        <v>218</v>
      </c>
      <c r="Q87" s="77">
        <v>280</v>
      </c>
      <c r="R87" s="77">
        <v>14</v>
      </c>
      <c r="S87" s="77">
        <v>475</v>
      </c>
      <c r="T87" s="78" t="s">
        <v>586</v>
      </c>
      <c r="U87" s="213">
        <v>0.1</v>
      </c>
      <c r="V87" s="77" t="s">
        <v>584</v>
      </c>
      <c r="W87" s="148" t="s">
        <v>585</v>
      </c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1:41" ht="39.75" customHeight="1">
      <c r="A88" s="105" t="s">
        <v>62</v>
      </c>
      <c r="B88" s="77"/>
      <c r="C88" s="77" t="s">
        <v>663</v>
      </c>
      <c r="D88" s="78" t="s">
        <v>664</v>
      </c>
      <c r="E88" s="101"/>
      <c r="F88" s="215">
        <v>1200</v>
      </c>
      <c r="G88" s="116">
        <f t="shared" ref="G88:G89" si="41">F88*0.7</f>
        <v>840</v>
      </c>
      <c r="H88" s="121">
        <f t="shared" ref="H88:H89" si="42">E88*G88</f>
        <v>0</v>
      </c>
      <c r="I88" s="77">
        <v>12</v>
      </c>
      <c r="J88" s="77">
        <v>2026</v>
      </c>
      <c r="K88" s="77" t="s">
        <v>29</v>
      </c>
      <c r="L88" s="78"/>
      <c r="M88" s="77" t="s">
        <v>68</v>
      </c>
      <c r="N88" s="77">
        <v>56</v>
      </c>
      <c r="O88" s="178" t="s">
        <v>667</v>
      </c>
      <c r="P88" s="77">
        <v>312</v>
      </c>
      <c r="Q88" s="77">
        <v>218</v>
      </c>
      <c r="R88" s="77">
        <v>10</v>
      </c>
      <c r="S88" s="77">
        <v>578</v>
      </c>
      <c r="T88" s="78" t="s">
        <v>668</v>
      </c>
      <c r="U88" s="216">
        <v>0.1</v>
      </c>
      <c r="V88" s="77" t="s">
        <v>669</v>
      </c>
      <c r="W88" s="148" t="s">
        <v>672</v>
      </c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1:41" ht="39.75" customHeight="1">
      <c r="A89" s="105" t="s">
        <v>62</v>
      </c>
      <c r="B89" s="77"/>
      <c r="C89" s="77" t="s">
        <v>665</v>
      </c>
      <c r="D89" s="78" t="s">
        <v>666</v>
      </c>
      <c r="E89" s="101"/>
      <c r="F89" s="215">
        <v>1200</v>
      </c>
      <c r="G89" s="116">
        <f t="shared" si="41"/>
        <v>840</v>
      </c>
      <c r="H89" s="121">
        <f t="shared" si="42"/>
        <v>0</v>
      </c>
      <c r="I89" s="77">
        <v>20</v>
      </c>
      <c r="J89" s="77">
        <v>2026</v>
      </c>
      <c r="K89" s="77" t="s">
        <v>29</v>
      </c>
      <c r="L89" s="78"/>
      <c r="M89" s="77" t="s">
        <v>68</v>
      </c>
      <c r="N89" s="77">
        <v>56</v>
      </c>
      <c r="O89" s="178" t="s">
        <v>670</v>
      </c>
      <c r="P89" s="77">
        <v>285</v>
      </c>
      <c r="Q89" s="77">
        <v>240</v>
      </c>
      <c r="R89" s="77">
        <v>10</v>
      </c>
      <c r="S89" s="77">
        <v>495</v>
      </c>
      <c r="T89" s="78" t="s">
        <v>176</v>
      </c>
      <c r="U89" s="216">
        <v>0.1</v>
      </c>
      <c r="V89" s="77" t="s">
        <v>671</v>
      </c>
      <c r="W89" s="148" t="s">
        <v>673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" customHeight="1">
      <c r="A90" s="128"/>
      <c r="B90" s="128"/>
      <c r="C90" s="129"/>
      <c r="D90" s="129" t="s">
        <v>181</v>
      </c>
      <c r="E90" s="129"/>
      <c r="F90" s="129"/>
      <c r="G90" s="129"/>
      <c r="H90" s="129"/>
      <c r="I90" s="129"/>
      <c r="J90" s="129"/>
      <c r="K90" s="129"/>
      <c r="L90" s="130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53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56.25">
      <c r="A91" s="108" t="s">
        <v>303</v>
      </c>
      <c r="B91" s="65" t="s">
        <v>281</v>
      </c>
      <c r="C91" s="64" t="s">
        <v>369</v>
      </c>
      <c r="D91" s="75" t="s">
        <v>370</v>
      </c>
      <c r="E91" s="101"/>
      <c r="F91" s="91">
        <v>1440</v>
      </c>
      <c r="G91" s="116">
        <f t="shared" ref="G91" si="43">F91*0.7</f>
        <v>1007.9999999999999</v>
      </c>
      <c r="H91" s="121">
        <f t="shared" ref="H91" si="44">E91*G91</f>
        <v>0</v>
      </c>
      <c r="I91" s="77">
        <v>10</v>
      </c>
      <c r="J91" s="77">
        <v>2025</v>
      </c>
      <c r="K91" s="77" t="s">
        <v>32</v>
      </c>
      <c r="L91" s="75" t="s">
        <v>366</v>
      </c>
      <c r="M91" s="64" t="s">
        <v>68</v>
      </c>
      <c r="N91" s="64">
        <v>92</v>
      </c>
      <c r="O91" s="19" t="s">
        <v>532</v>
      </c>
      <c r="P91" s="64">
        <v>197</v>
      </c>
      <c r="Q91" s="64">
        <v>278</v>
      </c>
      <c r="R91" s="64">
        <v>13</v>
      </c>
      <c r="S91" s="64">
        <v>516</v>
      </c>
      <c r="T91" s="75" t="s">
        <v>367</v>
      </c>
      <c r="U91" s="213">
        <v>0.1</v>
      </c>
      <c r="V91" s="77" t="s">
        <v>368</v>
      </c>
      <c r="W91" s="148" t="s">
        <v>431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>
      <c r="A92" s="77" t="s">
        <v>31</v>
      </c>
      <c r="B92" s="77" t="s">
        <v>281</v>
      </c>
      <c r="C92" s="77" t="s">
        <v>182</v>
      </c>
      <c r="D92" s="78" t="s">
        <v>183</v>
      </c>
      <c r="E92" s="101"/>
      <c r="F92" s="91">
        <v>1440</v>
      </c>
      <c r="G92" s="116">
        <f t="shared" ref="G92:G96" si="45">F92*0.7</f>
        <v>1007.9999999999999</v>
      </c>
      <c r="H92" s="121">
        <f t="shared" ref="H92:H96" si="46">E92*G92</f>
        <v>0</v>
      </c>
      <c r="I92" s="77">
        <v>12</v>
      </c>
      <c r="J92" s="77">
        <v>2024</v>
      </c>
      <c r="K92" s="77" t="s">
        <v>32</v>
      </c>
      <c r="L92" s="78" t="s">
        <v>161</v>
      </c>
      <c r="M92" s="77" t="s">
        <v>68</v>
      </c>
      <c r="N92" s="77">
        <v>64</v>
      </c>
      <c r="O92" s="19" t="s">
        <v>533</v>
      </c>
      <c r="P92" s="77">
        <v>210</v>
      </c>
      <c r="Q92" s="77">
        <v>295</v>
      </c>
      <c r="R92" s="77">
        <v>10</v>
      </c>
      <c r="S92" s="77">
        <v>510</v>
      </c>
      <c r="T92" s="78" t="s">
        <v>184</v>
      </c>
      <c r="U92" s="213">
        <v>0.1</v>
      </c>
      <c r="V92" s="77" t="s">
        <v>346</v>
      </c>
      <c r="W92" s="148" t="s">
        <v>432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.75" customHeight="1">
      <c r="A93" s="105"/>
      <c r="B93" s="107" t="s">
        <v>281</v>
      </c>
      <c r="C93" s="77" t="s">
        <v>308</v>
      </c>
      <c r="D93" s="78" t="s">
        <v>316</v>
      </c>
      <c r="E93" s="101"/>
      <c r="F93" s="91">
        <v>800</v>
      </c>
      <c r="G93" s="116">
        <f t="shared" si="45"/>
        <v>560</v>
      </c>
      <c r="H93" s="121">
        <f t="shared" si="46"/>
        <v>0</v>
      </c>
      <c r="I93" s="77">
        <v>12</v>
      </c>
      <c r="J93" s="77">
        <v>2024</v>
      </c>
      <c r="K93" s="77" t="s">
        <v>29</v>
      </c>
      <c r="L93" s="78"/>
      <c r="M93" s="77" t="s">
        <v>68</v>
      </c>
      <c r="N93" s="77">
        <v>64</v>
      </c>
      <c r="O93" s="19" t="s">
        <v>309</v>
      </c>
      <c r="P93" s="77">
        <v>215</v>
      </c>
      <c r="Q93" s="77">
        <v>215</v>
      </c>
      <c r="R93" s="77">
        <v>10</v>
      </c>
      <c r="S93" s="77">
        <v>370</v>
      </c>
      <c r="T93" s="78" t="s">
        <v>310</v>
      </c>
      <c r="U93" s="213">
        <v>0.1</v>
      </c>
      <c r="V93" s="77" t="s">
        <v>311</v>
      </c>
      <c r="W93" s="148" t="s">
        <v>433</v>
      </c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39.75" customHeight="1">
      <c r="A94" s="190" t="s">
        <v>31</v>
      </c>
      <c r="B94" s="107" t="s">
        <v>281</v>
      </c>
      <c r="C94" s="193" t="s">
        <v>603</v>
      </c>
      <c r="D94" s="191" t="s">
        <v>604</v>
      </c>
      <c r="E94" s="192"/>
      <c r="F94" s="91">
        <v>1440</v>
      </c>
      <c r="G94" s="116">
        <f t="shared" si="45"/>
        <v>1007.9999999999999</v>
      </c>
      <c r="H94" s="121">
        <f t="shared" si="46"/>
        <v>0</v>
      </c>
      <c r="I94" s="187">
        <v>10</v>
      </c>
      <c r="J94" s="187">
        <v>2025</v>
      </c>
      <c r="K94" s="185" t="s">
        <v>32</v>
      </c>
      <c r="L94" s="17" t="s">
        <v>676</v>
      </c>
      <c r="M94" s="185" t="s">
        <v>68</v>
      </c>
      <c r="N94" s="185">
        <v>120</v>
      </c>
      <c r="O94" s="189" t="s">
        <v>599</v>
      </c>
      <c r="P94" s="185">
        <v>198</v>
      </c>
      <c r="Q94" s="185">
        <v>280</v>
      </c>
      <c r="R94" s="185">
        <v>15</v>
      </c>
      <c r="S94" s="185">
        <v>618</v>
      </c>
      <c r="T94" s="186" t="s">
        <v>600</v>
      </c>
      <c r="U94" s="213">
        <v>0.1</v>
      </c>
      <c r="V94" s="187" t="s">
        <v>601</v>
      </c>
      <c r="W94" s="188" t="s">
        <v>602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>
      <c r="A95" s="175"/>
      <c r="B95" s="107" t="s">
        <v>281</v>
      </c>
      <c r="C95" s="125" t="s">
        <v>555</v>
      </c>
      <c r="D95" s="126" t="s">
        <v>556</v>
      </c>
      <c r="E95" s="127"/>
      <c r="F95" s="91">
        <v>1200</v>
      </c>
      <c r="G95" s="133">
        <f t="shared" si="45"/>
        <v>840</v>
      </c>
      <c r="H95" s="134">
        <f t="shared" si="46"/>
        <v>0</v>
      </c>
      <c r="I95" s="125">
        <v>15</v>
      </c>
      <c r="J95" s="125">
        <v>2025</v>
      </c>
      <c r="K95" s="125" t="s">
        <v>29</v>
      </c>
      <c r="L95" s="17" t="s">
        <v>676</v>
      </c>
      <c r="M95" s="125" t="s">
        <v>68</v>
      </c>
      <c r="N95" s="125">
        <v>80</v>
      </c>
      <c r="O95" s="176" t="s">
        <v>557</v>
      </c>
      <c r="P95" s="125">
        <v>215</v>
      </c>
      <c r="Q95" s="125">
        <v>215</v>
      </c>
      <c r="R95" s="125">
        <v>10</v>
      </c>
      <c r="S95" s="125">
        <v>375</v>
      </c>
      <c r="T95" s="126" t="s">
        <v>147</v>
      </c>
      <c r="U95" s="213">
        <v>0.1</v>
      </c>
      <c r="V95" s="125" t="s">
        <v>558</v>
      </c>
      <c r="W95" s="149" t="s">
        <v>559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>
      <c r="A96" s="173" t="s">
        <v>62</v>
      </c>
      <c r="B96" s="107" t="s">
        <v>281</v>
      </c>
      <c r="C96" s="77" t="s">
        <v>570</v>
      </c>
      <c r="D96" s="78" t="s">
        <v>571</v>
      </c>
      <c r="E96" s="101"/>
      <c r="F96" s="91">
        <v>1200</v>
      </c>
      <c r="G96" s="133">
        <f t="shared" si="45"/>
        <v>840</v>
      </c>
      <c r="H96" s="134">
        <f t="shared" si="46"/>
        <v>0</v>
      </c>
      <c r="I96" s="77">
        <v>10</v>
      </c>
      <c r="J96" s="77">
        <v>2025</v>
      </c>
      <c r="K96" s="77" t="s">
        <v>29</v>
      </c>
      <c r="L96" s="78"/>
      <c r="M96" s="77" t="s">
        <v>68</v>
      </c>
      <c r="N96" s="77">
        <v>64</v>
      </c>
      <c r="O96" s="174" t="s">
        <v>572</v>
      </c>
      <c r="P96" s="77">
        <v>246</v>
      </c>
      <c r="Q96" s="77">
        <v>301</v>
      </c>
      <c r="R96" s="77">
        <v>9</v>
      </c>
      <c r="S96" s="77">
        <v>532</v>
      </c>
      <c r="T96" s="78" t="s">
        <v>573</v>
      </c>
      <c r="U96" s="213">
        <v>0.1</v>
      </c>
      <c r="V96" s="77" t="s">
        <v>574</v>
      </c>
      <c r="W96" s="148" t="s">
        <v>674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>
      <c r="A97" s="30"/>
      <c r="B97" s="30"/>
      <c r="C97" s="31"/>
      <c r="D97" s="31" t="s">
        <v>185</v>
      </c>
      <c r="E97" s="31"/>
      <c r="F97" s="31"/>
      <c r="G97" s="31"/>
      <c r="H97" s="31"/>
      <c r="I97" s="31"/>
      <c r="J97" s="31"/>
      <c r="K97" s="31"/>
      <c r="L97" s="10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154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>
      <c r="A98" s="15" t="s">
        <v>28</v>
      </c>
      <c r="B98" s="107"/>
      <c r="C98" s="15" t="s">
        <v>187</v>
      </c>
      <c r="D98" s="17" t="s">
        <v>188</v>
      </c>
      <c r="E98" s="18"/>
      <c r="F98" s="91">
        <v>660</v>
      </c>
      <c r="G98" s="90">
        <f t="shared" ref="G98:G103" si="47">F98*0.7</f>
        <v>461.99999999999994</v>
      </c>
      <c r="H98" s="94">
        <f t="shared" ref="H98:H103" si="48">E98*G98</f>
        <v>0</v>
      </c>
      <c r="I98" s="15">
        <v>10</v>
      </c>
      <c r="J98" s="15">
        <v>2023</v>
      </c>
      <c r="K98" s="15" t="s">
        <v>29</v>
      </c>
      <c r="L98" s="17" t="s">
        <v>284</v>
      </c>
      <c r="M98" s="15" t="s">
        <v>282</v>
      </c>
      <c r="N98" s="15">
        <v>92</v>
      </c>
      <c r="O98" s="19" t="s">
        <v>534</v>
      </c>
      <c r="P98" s="15">
        <v>130</v>
      </c>
      <c r="Q98" s="15">
        <v>180</v>
      </c>
      <c r="R98" s="15">
        <v>10</v>
      </c>
      <c r="S98" s="15">
        <v>200</v>
      </c>
      <c r="T98" s="17" t="s">
        <v>189</v>
      </c>
      <c r="U98" s="213">
        <v>0.1</v>
      </c>
      <c r="V98" s="99" t="s">
        <v>190</v>
      </c>
      <c r="W98" s="148" t="s">
        <v>434</v>
      </c>
    </row>
    <row r="99" spans="1:41" ht="39.75" customHeight="1">
      <c r="A99" s="15" t="s">
        <v>43</v>
      </c>
      <c r="B99" s="107"/>
      <c r="C99" s="15" t="s">
        <v>191</v>
      </c>
      <c r="D99" s="17" t="s">
        <v>192</v>
      </c>
      <c r="E99" s="18"/>
      <c r="F99" s="91">
        <v>500</v>
      </c>
      <c r="G99" s="90">
        <f t="shared" si="47"/>
        <v>350</v>
      </c>
      <c r="H99" s="94">
        <f t="shared" si="48"/>
        <v>0</v>
      </c>
      <c r="I99" s="15">
        <v>5</v>
      </c>
      <c r="J99" s="15">
        <v>2020</v>
      </c>
      <c r="K99" s="15" t="s">
        <v>32</v>
      </c>
      <c r="L99" s="17"/>
      <c r="M99" s="15" t="s">
        <v>68</v>
      </c>
      <c r="N99" s="15">
        <v>368</v>
      </c>
      <c r="O99" s="19" t="s">
        <v>193</v>
      </c>
      <c r="P99" s="15">
        <v>150</v>
      </c>
      <c r="Q99" s="15">
        <v>200</v>
      </c>
      <c r="R99" s="15">
        <v>30</v>
      </c>
      <c r="S99" s="15">
        <v>770</v>
      </c>
      <c r="T99" s="17" t="s">
        <v>194</v>
      </c>
      <c r="U99" s="213">
        <v>0.1</v>
      </c>
      <c r="V99" s="99" t="s">
        <v>195</v>
      </c>
      <c r="W99" s="148" t="s">
        <v>435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6" customHeight="1">
      <c r="A100" s="64"/>
      <c r="B100" s="107"/>
      <c r="C100" s="64" t="s">
        <v>196</v>
      </c>
      <c r="D100" s="75" t="s">
        <v>197</v>
      </c>
      <c r="E100" s="117"/>
      <c r="F100" s="91">
        <v>660</v>
      </c>
      <c r="G100" s="122">
        <f t="shared" si="47"/>
        <v>461.99999999999994</v>
      </c>
      <c r="H100" s="118">
        <f t="shared" si="48"/>
        <v>0</v>
      </c>
      <c r="I100" s="64">
        <v>10</v>
      </c>
      <c r="J100" s="64">
        <v>2023</v>
      </c>
      <c r="K100" s="64" t="s">
        <v>29</v>
      </c>
      <c r="L100" s="75"/>
      <c r="M100" s="64" t="s">
        <v>282</v>
      </c>
      <c r="N100" s="64">
        <v>96</v>
      </c>
      <c r="O100" s="19" t="s">
        <v>535</v>
      </c>
      <c r="P100" s="64">
        <v>115</v>
      </c>
      <c r="Q100" s="64">
        <v>195</v>
      </c>
      <c r="R100" s="64">
        <v>6</v>
      </c>
      <c r="S100" s="64">
        <v>126</v>
      </c>
      <c r="T100" s="75" t="s">
        <v>123</v>
      </c>
      <c r="U100" s="213">
        <v>0.1</v>
      </c>
      <c r="V100" s="79" t="s">
        <v>198</v>
      </c>
      <c r="W100" s="149" t="s">
        <v>436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56.25">
      <c r="A101" s="17" t="s">
        <v>31</v>
      </c>
      <c r="B101" s="77" t="s">
        <v>281</v>
      </c>
      <c r="C101" s="77" t="s">
        <v>351</v>
      </c>
      <c r="D101" s="78" t="s">
        <v>352</v>
      </c>
      <c r="E101" s="101"/>
      <c r="F101" s="91">
        <v>660</v>
      </c>
      <c r="G101" s="116">
        <f t="shared" si="47"/>
        <v>461.99999999999994</v>
      </c>
      <c r="H101" s="121">
        <f t="shared" si="48"/>
        <v>0</v>
      </c>
      <c r="I101" s="77">
        <v>30</v>
      </c>
      <c r="J101" s="77">
        <v>2025</v>
      </c>
      <c r="K101" s="77" t="s">
        <v>29</v>
      </c>
      <c r="L101" s="17" t="s">
        <v>675</v>
      </c>
      <c r="M101" s="64" t="s">
        <v>282</v>
      </c>
      <c r="N101" s="77">
        <v>144</v>
      </c>
      <c r="O101" s="19" t="s">
        <v>353</v>
      </c>
      <c r="P101" s="77">
        <v>115</v>
      </c>
      <c r="Q101" s="77">
        <v>159</v>
      </c>
      <c r="R101" s="77">
        <v>10</v>
      </c>
      <c r="S101" s="77">
        <v>180</v>
      </c>
      <c r="T101" s="78" t="s">
        <v>160</v>
      </c>
      <c r="U101" s="213">
        <v>0.1</v>
      </c>
      <c r="V101" s="77" t="s">
        <v>568</v>
      </c>
      <c r="W101" s="148" t="s">
        <v>569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>
      <c r="A102" s="30"/>
      <c r="B102" s="30"/>
      <c r="C102" s="31"/>
      <c r="D102" s="31" t="s">
        <v>199</v>
      </c>
      <c r="E102" s="31"/>
      <c r="F102" s="31"/>
      <c r="G102" s="31"/>
      <c r="H102" s="31"/>
      <c r="I102" s="31"/>
      <c r="J102" s="31"/>
      <c r="K102" s="31"/>
      <c r="L102" s="102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154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75" customHeight="1">
      <c r="A103" s="17" t="s">
        <v>203</v>
      </c>
      <c r="B103" s="107" t="s">
        <v>281</v>
      </c>
      <c r="C103" s="15" t="s">
        <v>643</v>
      </c>
      <c r="D103" s="17" t="s">
        <v>644</v>
      </c>
      <c r="E103" s="117"/>
      <c r="F103" s="91">
        <v>1440</v>
      </c>
      <c r="G103" s="116">
        <f t="shared" si="47"/>
        <v>1007.9999999999999</v>
      </c>
      <c r="H103" s="121">
        <f t="shared" si="48"/>
        <v>0</v>
      </c>
      <c r="I103" s="15">
        <v>8</v>
      </c>
      <c r="J103" s="15">
        <v>2026</v>
      </c>
      <c r="K103" s="15" t="s">
        <v>29</v>
      </c>
      <c r="L103" s="17" t="s">
        <v>283</v>
      </c>
      <c r="M103" s="15" t="s">
        <v>68</v>
      </c>
      <c r="N103" s="15">
        <v>92</v>
      </c>
      <c r="O103" s="212" t="s">
        <v>645</v>
      </c>
      <c r="P103" s="15">
        <v>227</v>
      </c>
      <c r="Q103" s="15">
        <v>297</v>
      </c>
      <c r="R103" s="15">
        <v>12</v>
      </c>
      <c r="S103" s="15">
        <v>620</v>
      </c>
      <c r="T103" s="17" t="s">
        <v>646</v>
      </c>
      <c r="U103" s="213">
        <v>0.1</v>
      </c>
      <c r="V103" s="77" t="s">
        <v>647</v>
      </c>
      <c r="W103" s="148" t="s">
        <v>648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>
      <c r="A104" s="203" t="s">
        <v>43</v>
      </c>
      <c r="B104" s="201"/>
      <c r="C104" s="202" t="s">
        <v>611</v>
      </c>
      <c r="D104" s="204" t="s">
        <v>612</v>
      </c>
      <c r="E104" s="205"/>
      <c r="F104" s="91">
        <v>340</v>
      </c>
      <c r="G104" s="90">
        <f t="shared" ref="G104" si="49">F104*0.7</f>
        <v>237.99999999999997</v>
      </c>
      <c r="H104" s="94">
        <f t="shared" ref="H104" si="50">E104*G104</f>
        <v>0</v>
      </c>
      <c r="I104" s="206">
        <v>14</v>
      </c>
      <c r="J104" s="206">
        <v>2022</v>
      </c>
      <c r="K104" s="206" t="s">
        <v>32</v>
      </c>
      <c r="L104" s="207"/>
      <c r="M104" s="206" t="s">
        <v>68</v>
      </c>
      <c r="N104" s="206">
        <v>184</v>
      </c>
      <c r="O104" s="208" t="s">
        <v>613</v>
      </c>
      <c r="P104" s="206">
        <v>147</v>
      </c>
      <c r="Q104" s="206">
        <v>197</v>
      </c>
      <c r="R104" s="206">
        <v>18</v>
      </c>
      <c r="S104" s="206">
        <v>398</v>
      </c>
      <c r="T104" s="207" t="s">
        <v>614</v>
      </c>
      <c r="U104" s="213">
        <v>0.1</v>
      </c>
      <c r="V104" s="206" t="s">
        <v>615</v>
      </c>
      <c r="W104" s="209" t="s">
        <v>616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21"/>
      <c r="B105" s="22"/>
      <c r="C105" s="32"/>
      <c r="D105" s="32" t="s">
        <v>202</v>
      </c>
      <c r="E105" s="32"/>
      <c r="F105" s="32"/>
      <c r="G105" s="33"/>
      <c r="H105" s="32"/>
      <c r="I105" s="32"/>
      <c r="J105" s="32"/>
      <c r="K105" s="32"/>
      <c r="L105" s="33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155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>
      <c r="A106" s="15" t="s">
        <v>286</v>
      </c>
      <c r="B106" s="107" t="s">
        <v>281</v>
      </c>
      <c r="C106" s="15" t="s">
        <v>204</v>
      </c>
      <c r="D106" s="17" t="s">
        <v>205</v>
      </c>
      <c r="E106" s="18"/>
      <c r="F106" s="91">
        <v>1440</v>
      </c>
      <c r="G106" s="90">
        <f t="shared" ref="G106:G107" si="51">F106*0.7</f>
        <v>1007.9999999999999</v>
      </c>
      <c r="H106" s="94">
        <f t="shared" ref="H106:H107" si="52">E106*G106</f>
        <v>0</v>
      </c>
      <c r="I106" s="15">
        <v>8</v>
      </c>
      <c r="J106" s="15">
        <v>2026</v>
      </c>
      <c r="K106" s="15" t="s">
        <v>32</v>
      </c>
      <c r="L106" s="17" t="s">
        <v>283</v>
      </c>
      <c r="M106" s="15" t="s">
        <v>68</v>
      </c>
      <c r="N106" s="15">
        <v>80</v>
      </c>
      <c r="O106" s="212" t="s">
        <v>536</v>
      </c>
      <c r="P106" s="15">
        <v>228</v>
      </c>
      <c r="Q106" s="15">
        <v>299</v>
      </c>
      <c r="R106" s="15">
        <v>11</v>
      </c>
      <c r="S106" s="15">
        <v>614</v>
      </c>
      <c r="T106" s="17" t="s">
        <v>206</v>
      </c>
      <c r="U106" s="213">
        <v>0.1</v>
      </c>
      <c r="V106" s="99" t="s">
        <v>649</v>
      </c>
      <c r="W106" s="158" t="s">
        <v>650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>
      <c r="A107" s="15"/>
      <c r="B107" s="107"/>
      <c r="C107" s="15" t="s">
        <v>207</v>
      </c>
      <c r="D107" s="17" t="s">
        <v>208</v>
      </c>
      <c r="E107" s="18"/>
      <c r="F107" s="91">
        <v>420</v>
      </c>
      <c r="G107" s="90">
        <f t="shared" si="51"/>
        <v>294</v>
      </c>
      <c r="H107" s="94">
        <f t="shared" si="52"/>
        <v>0</v>
      </c>
      <c r="I107" s="15">
        <v>25</v>
      </c>
      <c r="J107" s="15">
        <v>2018</v>
      </c>
      <c r="K107" s="15" t="s">
        <v>32</v>
      </c>
      <c r="L107" s="17"/>
      <c r="M107" s="15" t="s">
        <v>186</v>
      </c>
      <c r="N107" s="15">
        <v>24</v>
      </c>
      <c r="O107" s="19" t="s">
        <v>209</v>
      </c>
      <c r="P107" s="15">
        <v>199</v>
      </c>
      <c r="Q107" s="15">
        <v>138</v>
      </c>
      <c r="R107" s="15">
        <v>3</v>
      </c>
      <c r="S107" s="15">
        <v>132</v>
      </c>
      <c r="T107" s="17" t="s">
        <v>210</v>
      </c>
      <c r="U107" s="213">
        <v>0.1</v>
      </c>
      <c r="V107" s="99" t="s">
        <v>211</v>
      </c>
      <c r="W107" s="148" t="s">
        <v>437</v>
      </c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</row>
    <row r="108" spans="1:41" ht="39.75" customHeight="1">
      <c r="A108" s="34"/>
      <c r="B108" s="109"/>
      <c r="C108" s="35"/>
      <c r="D108" s="35" t="s">
        <v>214</v>
      </c>
      <c r="E108" s="35"/>
      <c r="F108" s="35"/>
      <c r="G108" s="36"/>
      <c r="H108" s="35"/>
      <c r="I108" s="35"/>
      <c r="J108" s="35"/>
      <c r="K108" s="35"/>
      <c r="L108" s="36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156"/>
    </row>
    <row r="109" spans="1:41" ht="39.75" customHeight="1">
      <c r="A109" s="15" t="s">
        <v>286</v>
      </c>
      <c r="B109" s="107" t="s">
        <v>281</v>
      </c>
      <c r="C109" s="15" t="s">
        <v>462</v>
      </c>
      <c r="D109" s="17" t="s">
        <v>463</v>
      </c>
      <c r="E109" s="18"/>
      <c r="F109" s="91">
        <v>1440</v>
      </c>
      <c r="G109" s="90">
        <f t="shared" ref="G109" si="53">F109*0.7</f>
        <v>1007.9999999999999</v>
      </c>
      <c r="H109" s="94">
        <f t="shared" ref="H109" si="54">E109*G109</f>
        <v>0</v>
      </c>
      <c r="I109" s="15">
        <v>12</v>
      </c>
      <c r="J109" s="15">
        <v>20225</v>
      </c>
      <c r="K109" s="15" t="s">
        <v>29</v>
      </c>
      <c r="L109" s="17" t="s">
        <v>283</v>
      </c>
      <c r="M109" s="15" t="s">
        <v>68</v>
      </c>
      <c r="N109" s="15">
        <v>88</v>
      </c>
      <c r="O109" s="19" t="s">
        <v>537</v>
      </c>
      <c r="P109" s="15">
        <v>227</v>
      </c>
      <c r="Q109" s="15">
        <v>297</v>
      </c>
      <c r="R109" s="15">
        <v>12</v>
      </c>
      <c r="S109" s="15">
        <v>620</v>
      </c>
      <c r="T109" s="17" t="s">
        <v>461</v>
      </c>
      <c r="U109" s="213">
        <v>0.1</v>
      </c>
      <c r="V109" s="15" t="s">
        <v>639</v>
      </c>
      <c r="W109" s="158" t="s">
        <v>640</v>
      </c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</row>
    <row r="110" spans="1:41" ht="39.75" customHeight="1">
      <c r="A110" s="15" t="s">
        <v>31</v>
      </c>
      <c r="B110" s="107"/>
      <c r="C110" s="15" t="s">
        <v>215</v>
      </c>
      <c r="D110" s="17" t="s">
        <v>216</v>
      </c>
      <c r="E110" s="18"/>
      <c r="F110" s="91">
        <v>420</v>
      </c>
      <c r="G110" s="90">
        <f t="shared" ref="G110" si="55">F110*0.7</f>
        <v>294</v>
      </c>
      <c r="H110" s="94">
        <f t="shared" ref="H110" si="56">E110*G110</f>
        <v>0</v>
      </c>
      <c r="I110" s="15">
        <v>25</v>
      </c>
      <c r="J110" s="15">
        <v>2022</v>
      </c>
      <c r="K110" s="15" t="s">
        <v>29</v>
      </c>
      <c r="L110" s="17" t="s">
        <v>283</v>
      </c>
      <c r="M110" s="15" t="s">
        <v>186</v>
      </c>
      <c r="N110" s="15">
        <v>24</v>
      </c>
      <c r="O110" s="19" t="s">
        <v>217</v>
      </c>
      <c r="P110" s="15">
        <v>200</v>
      </c>
      <c r="Q110" s="15">
        <v>240</v>
      </c>
      <c r="R110" s="15">
        <v>5</v>
      </c>
      <c r="S110" s="15">
        <v>158</v>
      </c>
      <c r="T110" s="17" t="s">
        <v>218</v>
      </c>
      <c r="U110" s="213">
        <v>0.1</v>
      </c>
      <c r="V110" s="99" t="s">
        <v>219</v>
      </c>
      <c r="W110" s="148" t="s">
        <v>438</v>
      </c>
    </row>
    <row r="111" spans="1:41" ht="39.75" customHeight="1">
      <c r="A111" s="38"/>
      <c r="B111" s="110"/>
      <c r="C111" s="39"/>
      <c r="D111" s="39" t="s">
        <v>220</v>
      </c>
      <c r="E111" s="39"/>
      <c r="F111" s="39"/>
      <c r="G111" s="40"/>
      <c r="H111" s="39"/>
      <c r="I111" s="39"/>
      <c r="J111" s="39"/>
      <c r="K111" s="39"/>
      <c r="L111" s="40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157"/>
    </row>
    <row r="112" spans="1:41" ht="39.75" customHeight="1">
      <c r="A112" s="15"/>
      <c r="B112" s="107"/>
      <c r="C112" s="15" t="s">
        <v>221</v>
      </c>
      <c r="D112" s="17" t="s">
        <v>222</v>
      </c>
      <c r="E112" s="18"/>
      <c r="F112" s="91">
        <v>380</v>
      </c>
      <c r="G112" s="90">
        <f t="shared" ref="G112:G113" si="57">F112*0.7</f>
        <v>266</v>
      </c>
      <c r="H112" s="94">
        <f t="shared" ref="H112:H115" si="58">E112*G112</f>
        <v>0</v>
      </c>
      <c r="I112" s="15">
        <v>59</v>
      </c>
      <c r="J112" s="15">
        <v>2024</v>
      </c>
      <c r="K112" s="15" t="s">
        <v>29</v>
      </c>
      <c r="L112" s="17"/>
      <c r="M112" s="15" t="s">
        <v>200</v>
      </c>
      <c r="N112" s="15">
        <v>36</v>
      </c>
      <c r="O112" s="19" t="s">
        <v>223</v>
      </c>
      <c r="P112" s="15">
        <v>75</v>
      </c>
      <c r="Q112" s="15">
        <v>106</v>
      </c>
      <c r="R112" s="15">
        <v>17</v>
      </c>
      <c r="S112" s="15">
        <v>100</v>
      </c>
      <c r="T112" s="17" t="s">
        <v>201</v>
      </c>
      <c r="U112" s="213">
        <v>0.22</v>
      </c>
      <c r="V112" s="99"/>
      <c r="W112" s="158" t="s">
        <v>617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</row>
    <row r="113" spans="1:41" ht="39.75" customHeight="1">
      <c r="A113" s="15" t="s">
        <v>43</v>
      </c>
      <c r="B113" s="107"/>
      <c r="C113" s="15" t="s">
        <v>224</v>
      </c>
      <c r="D113" s="17" t="s">
        <v>225</v>
      </c>
      <c r="E113" s="18"/>
      <c r="F113" s="91">
        <v>460</v>
      </c>
      <c r="G113" s="90">
        <f t="shared" si="57"/>
        <v>322</v>
      </c>
      <c r="H113" s="94">
        <f t="shared" si="58"/>
        <v>0</v>
      </c>
      <c r="I113" s="15">
        <v>14</v>
      </c>
      <c r="J113" s="15">
        <v>2024</v>
      </c>
      <c r="K113" s="15" t="s">
        <v>29</v>
      </c>
      <c r="L113" s="17"/>
      <c r="M113" s="15" t="s">
        <v>68</v>
      </c>
      <c r="N113" s="15">
        <v>48</v>
      </c>
      <c r="O113" s="19" t="s">
        <v>538</v>
      </c>
      <c r="P113" s="15">
        <v>225</v>
      </c>
      <c r="Q113" s="15">
        <v>310</v>
      </c>
      <c r="R113" s="15">
        <v>10</v>
      </c>
      <c r="S113" s="15">
        <v>512</v>
      </c>
      <c r="T113" s="17" t="s">
        <v>226</v>
      </c>
      <c r="U113" s="213">
        <v>0.1</v>
      </c>
      <c r="V113" s="99" t="s">
        <v>227</v>
      </c>
      <c r="W113" s="148" t="s">
        <v>439</v>
      </c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</row>
    <row r="114" spans="1:41" ht="39.75" customHeight="1">
      <c r="A114" s="41"/>
      <c r="B114" s="111"/>
      <c r="C114" s="42"/>
      <c r="D114" s="42" t="s">
        <v>228</v>
      </c>
      <c r="E114" s="42"/>
      <c r="F114" s="42"/>
      <c r="G114" s="43"/>
      <c r="H114" s="42"/>
      <c r="I114" s="42"/>
      <c r="J114" s="42"/>
      <c r="K114" s="42"/>
      <c r="L114" s="43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159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</row>
    <row r="115" spans="1:41" ht="56.25">
      <c r="A115" s="15" t="s">
        <v>286</v>
      </c>
      <c r="B115" s="107" t="s">
        <v>281</v>
      </c>
      <c r="C115" s="15" t="s">
        <v>651</v>
      </c>
      <c r="D115" s="17" t="s">
        <v>652</v>
      </c>
      <c r="E115" s="18"/>
      <c r="F115" s="214">
        <v>1440</v>
      </c>
      <c r="G115" s="90">
        <f t="shared" ref="G115" si="59">F115*0.7</f>
        <v>1007.9999999999999</v>
      </c>
      <c r="H115" s="94">
        <f t="shared" si="58"/>
        <v>0</v>
      </c>
      <c r="I115" s="15">
        <v>13</v>
      </c>
      <c r="J115" s="15">
        <v>2025</v>
      </c>
      <c r="K115" s="15" t="s">
        <v>29</v>
      </c>
      <c r="L115" s="17" t="s">
        <v>653</v>
      </c>
      <c r="M115" s="15" t="s">
        <v>68</v>
      </c>
      <c r="N115" s="15">
        <v>64</v>
      </c>
      <c r="O115" s="212" t="s">
        <v>654</v>
      </c>
      <c r="P115" s="15">
        <v>225</v>
      </c>
      <c r="Q115" s="15">
        <v>298</v>
      </c>
      <c r="R115" s="15">
        <v>10</v>
      </c>
      <c r="S115" s="15">
        <v>550</v>
      </c>
      <c r="T115" s="17" t="s">
        <v>655</v>
      </c>
      <c r="U115" s="213">
        <v>0.1</v>
      </c>
      <c r="V115" s="15" t="s">
        <v>656</v>
      </c>
      <c r="W115" s="158" t="s">
        <v>657</v>
      </c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</row>
    <row r="116" spans="1:41" ht="39.75" customHeight="1">
      <c r="A116" s="15"/>
      <c r="B116" s="107"/>
      <c r="C116" s="15" t="s">
        <v>229</v>
      </c>
      <c r="D116" s="17" t="s">
        <v>230</v>
      </c>
      <c r="E116" s="18"/>
      <c r="F116" s="91">
        <v>50</v>
      </c>
      <c r="G116" s="90">
        <f t="shared" ref="G116:G117" si="60">F116*0.7</f>
        <v>35</v>
      </c>
      <c r="H116" s="94">
        <f t="shared" ref="H116:H117" si="61">E116*G116</f>
        <v>0</v>
      </c>
      <c r="I116" s="15">
        <v>1</v>
      </c>
      <c r="J116" s="15">
        <v>2011</v>
      </c>
      <c r="K116" s="15" t="s">
        <v>212</v>
      </c>
      <c r="L116" s="17"/>
      <c r="M116" s="15" t="s">
        <v>213</v>
      </c>
      <c r="N116" s="15">
        <v>1</v>
      </c>
      <c r="O116" s="19" t="s">
        <v>231</v>
      </c>
      <c r="P116" s="15">
        <v>155</v>
      </c>
      <c r="Q116" s="15">
        <v>200</v>
      </c>
      <c r="R116" s="15">
        <v>1</v>
      </c>
      <c r="S116" s="15">
        <v>10</v>
      </c>
      <c r="T116" s="17"/>
      <c r="U116" s="213">
        <v>0.22</v>
      </c>
      <c r="V116" s="99"/>
      <c r="W116" s="148" t="s">
        <v>440</v>
      </c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</row>
    <row r="117" spans="1:41" ht="39.75" customHeight="1">
      <c r="A117" s="15"/>
      <c r="B117" s="107"/>
      <c r="C117" s="15" t="s">
        <v>232</v>
      </c>
      <c r="D117" s="17" t="s">
        <v>233</v>
      </c>
      <c r="E117" s="18"/>
      <c r="F117" s="91">
        <v>50</v>
      </c>
      <c r="G117" s="90">
        <f t="shared" si="60"/>
        <v>35</v>
      </c>
      <c r="H117" s="94">
        <f t="shared" si="61"/>
        <v>0</v>
      </c>
      <c r="I117" s="15">
        <v>1</v>
      </c>
      <c r="J117" s="15">
        <v>2011</v>
      </c>
      <c r="K117" s="15" t="s">
        <v>212</v>
      </c>
      <c r="L117" s="17"/>
      <c r="M117" s="15" t="s">
        <v>213</v>
      </c>
      <c r="N117" s="15">
        <v>2</v>
      </c>
      <c r="O117" s="19" t="s">
        <v>234</v>
      </c>
      <c r="P117" s="15">
        <v>200</v>
      </c>
      <c r="Q117" s="15">
        <v>240</v>
      </c>
      <c r="R117" s="15">
        <v>1</v>
      </c>
      <c r="S117" s="15">
        <v>10</v>
      </c>
      <c r="T117" s="17"/>
      <c r="U117" s="213">
        <v>0.22</v>
      </c>
      <c r="V117" s="99"/>
      <c r="W117" s="148" t="s">
        <v>441</v>
      </c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</row>
    <row r="118" spans="1:41" ht="39.75" customHeight="1">
      <c r="A118" s="45"/>
      <c r="B118" s="112"/>
      <c r="C118" s="46"/>
      <c r="D118" s="46" t="s">
        <v>235</v>
      </c>
      <c r="E118" s="46"/>
      <c r="F118" s="46"/>
      <c r="G118" s="47"/>
      <c r="H118" s="46"/>
      <c r="I118" s="46"/>
      <c r="J118" s="46"/>
      <c r="K118" s="46"/>
      <c r="L118" s="47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160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39.75" customHeight="1">
      <c r="A119" s="15"/>
      <c r="B119" s="107"/>
      <c r="C119" s="15" t="s">
        <v>236</v>
      </c>
      <c r="D119" s="17" t="s">
        <v>237</v>
      </c>
      <c r="E119" s="18"/>
      <c r="F119" s="91">
        <v>700</v>
      </c>
      <c r="G119" s="90">
        <f t="shared" ref="G119:G120" si="62">F119*0.7</f>
        <v>489.99999999999994</v>
      </c>
      <c r="H119" s="94">
        <f t="shared" ref="H119:H120" si="63">E119*G119</f>
        <v>0</v>
      </c>
      <c r="I119" s="15">
        <v>12</v>
      </c>
      <c r="J119" s="15">
        <v>2017</v>
      </c>
      <c r="K119" s="15" t="s">
        <v>29</v>
      </c>
      <c r="L119" s="17"/>
      <c r="M119" s="15" t="s">
        <v>68</v>
      </c>
      <c r="N119" s="15">
        <v>112</v>
      </c>
      <c r="O119" s="19" t="s">
        <v>238</v>
      </c>
      <c r="P119" s="15">
        <v>117</v>
      </c>
      <c r="Q119" s="15">
        <v>247</v>
      </c>
      <c r="R119" s="15">
        <v>16</v>
      </c>
      <c r="S119" s="15">
        <v>498</v>
      </c>
      <c r="T119" s="17" t="s">
        <v>239</v>
      </c>
      <c r="U119" s="213">
        <v>0.1</v>
      </c>
      <c r="V119" s="99" t="s">
        <v>240</v>
      </c>
      <c r="W119" s="148" t="s">
        <v>442</v>
      </c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</row>
    <row r="120" spans="1:41" ht="46.9" customHeight="1">
      <c r="A120" s="15" t="s">
        <v>286</v>
      </c>
      <c r="B120" s="107" t="s">
        <v>281</v>
      </c>
      <c r="C120" s="15" t="s">
        <v>241</v>
      </c>
      <c r="D120" s="17" t="s">
        <v>242</v>
      </c>
      <c r="E120" s="18"/>
      <c r="F120" s="91">
        <v>1440</v>
      </c>
      <c r="G120" s="90">
        <f t="shared" si="62"/>
        <v>1007.9999999999999</v>
      </c>
      <c r="H120" s="94">
        <f t="shared" si="63"/>
        <v>0</v>
      </c>
      <c r="I120" s="15">
        <v>12</v>
      </c>
      <c r="J120" s="15">
        <v>2024</v>
      </c>
      <c r="K120" s="15" t="s">
        <v>29</v>
      </c>
      <c r="L120" s="17"/>
      <c r="M120" s="15" t="s">
        <v>68</v>
      </c>
      <c r="N120" s="15">
        <v>64</v>
      </c>
      <c r="O120" s="19" t="s">
        <v>243</v>
      </c>
      <c r="P120" s="15">
        <v>225</v>
      </c>
      <c r="Q120" s="15">
        <v>298</v>
      </c>
      <c r="R120" s="15">
        <v>10</v>
      </c>
      <c r="S120" s="15">
        <v>550</v>
      </c>
      <c r="T120" s="17" t="s">
        <v>244</v>
      </c>
      <c r="U120" s="213">
        <v>0.1</v>
      </c>
      <c r="V120" s="131" t="s">
        <v>287</v>
      </c>
      <c r="W120" s="148" t="s">
        <v>443</v>
      </c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</row>
    <row r="121" spans="1:41" ht="37.5" customHeight="1">
      <c r="A121" s="49"/>
      <c r="B121" s="113"/>
      <c r="C121" s="50"/>
      <c r="D121" s="50" t="s">
        <v>246</v>
      </c>
      <c r="E121" s="50"/>
      <c r="F121" s="50"/>
      <c r="G121" s="51"/>
      <c r="H121" s="50"/>
      <c r="I121" s="50"/>
      <c r="J121" s="50"/>
      <c r="K121" s="50"/>
      <c r="L121" s="51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161"/>
    </row>
    <row r="122" spans="1:41" ht="56.25">
      <c r="A122" s="108" t="s">
        <v>303</v>
      </c>
      <c r="B122" s="107"/>
      <c r="C122" s="15" t="s">
        <v>247</v>
      </c>
      <c r="D122" s="17" t="s">
        <v>248</v>
      </c>
      <c r="E122" s="18"/>
      <c r="F122" s="91">
        <v>700</v>
      </c>
      <c r="G122" s="90">
        <f t="shared" ref="G122:G123" si="64">F122*0.7</f>
        <v>489.99999999999994</v>
      </c>
      <c r="H122" s="94">
        <f t="shared" ref="H122:H123" si="65">E122*G122</f>
        <v>0</v>
      </c>
      <c r="I122" s="15">
        <v>12</v>
      </c>
      <c r="J122" s="15">
        <v>2017</v>
      </c>
      <c r="K122" s="15" t="s">
        <v>29</v>
      </c>
      <c r="L122" s="17" t="s">
        <v>285</v>
      </c>
      <c r="M122" s="15" t="s">
        <v>68</v>
      </c>
      <c r="N122" s="15">
        <v>104</v>
      </c>
      <c r="O122" s="19" t="s">
        <v>249</v>
      </c>
      <c r="P122" s="15">
        <v>175</v>
      </c>
      <c r="Q122" s="15">
        <v>246</v>
      </c>
      <c r="R122" s="15">
        <v>14</v>
      </c>
      <c r="S122" s="15">
        <v>476</v>
      </c>
      <c r="T122" s="17" t="s">
        <v>245</v>
      </c>
      <c r="U122" s="213">
        <v>0.1</v>
      </c>
      <c r="V122" s="99" t="s">
        <v>250</v>
      </c>
      <c r="W122" s="148" t="s">
        <v>444</v>
      </c>
    </row>
    <row r="123" spans="1:41" ht="38.25" customHeight="1">
      <c r="A123" s="15" t="s">
        <v>618</v>
      </c>
      <c r="B123" s="107" t="s">
        <v>281</v>
      </c>
      <c r="C123" s="15" t="s">
        <v>344</v>
      </c>
      <c r="D123" s="17" t="s">
        <v>345</v>
      </c>
      <c r="E123" s="18"/>
      <c r="F123" s="91">
        <v>1440</v>
      </c>
      <c r="G123" s="90">
        <f t="shared" si="64"/>
        <v>1007.9999999999999</v>
      </c>
      <c r="H123" s="94">
        <f t="shared" si="65"/>
        <v>0</v>
      </c>
      <c r="I123" s="15">
        <v>8</v>
      </c>
      <c r="J123" s="15">
        <v>2026</v>
      </c>
      <c r="K123" s="15" t="s">
        <v>29</v>
      </c>
      <c r="L123" s="17" t="s">
        <v>342</v>
      </c>
      <c r="M123" s="15" t="s">
        <v>68</v>
      </c>
      <c r="N123" s="15">
        <v>88</v>
      </c>
      <c r="O123" s="19" t="s">
        <v>539</v>
      </c>
      <c r="P123" s="15">
        <v>227</v>
      </c>
      <c r="Q123" s="15">
        <v>296</v>
      </c>
      <c r="R123" s="15">
        <v>11</v>
      </c>
      <c r="S123" s="15">
        <v>660</v>
      </c>
      <c r="T123" s="17" t="s">
        <v>343</v>
      </c>
      <c r="U123" s="213">
        <v>0.1</v>
      </c>
      <c r="V123" s="15" t="s">
        <v>619</v>
      </c>
      <c r="W123" s="158" t="s">
        <v>620</v>
      </c>
    </row>
    <row r="124" spans="1:41" ht="38.25" customHeight="1">
      <c r="A124" s="53"/>
      <c r="B124" s="114"/>
      <c r="C124" s="54"/>
      <c r="D124" s="54" t="s">
        <v>251</v>
      </c>
      <c r="E124" s="54"/>
      <c r="F124" s="54"/>
      <c r="G124" s="55"/>
      <c r="H124" s="54"/>
      <c r="I124" s="54"/>
      <c r="J124" s="54"/>
      <c r="K124" s="54"/>
      <c r="L124" s="55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162"/>
    </row>
    <row r="125" spans="1:41" ht="38.25" customHeight="1">
      <c r="A125" s="108" t="s">
        <v>303</v>
      </c>
      <c r="B125" s="107"/>
      <c r="C125" s="15" t="s">
        <v>252</v>
      </c>
      <c r="D125" s="17" t="s">
        <v>253</v>
      </c>
      <c r="E125" s="18"/>
      <c r="F125" s="91">
        <v>420</v>
      </c>
      <c r="G125" s="90">
        <f t="shared" ref="G125:G126" si="66">F125*0.7</f>
        <v>294</v>
      </c>
      <c r="H125" s="94">
        <f t="shared" ref="H125:H126" si="67">E125*G125</f>
        <v>0</v>
      </c>
      <c r="I125" s="15">
        <v>10</v>
      </c>
      <c r="J125" s="15">
        <v>2014</v>
      </c>
      <c r="K125" s="15" t="s">
        <v>29</v>
      </c>
      <c r="L125" s="17"/>
      <c r="M125" s="15" t="s">
        <v>186</v>
      </c>
      <c r="N125" s="15">
        <v>24</v>
      </c>
      <c r="O125" s="19" t="s">
        <v>254</v>
      </c>
      <c r="P125" s="15">
        <v>200</v>
      </c>
      <c r="Q125" s="15">
        <v>240</v>
      </c>
      <c r="R125" s="15">
        <v>4</v>
      </c>
      <c r="S125" s="15">
        <v>150</v>
      </c>
      <c r="T125" s="17" t="s">
        <v>255</v>
      </c>
      <c r="U125" s="213">
        <v>0.1</v>
      </c>
      <c r="V125" s="99" t="s">
        <v>256</v>
      </c>
      <c r="W125" s="148" t="s">
        <v>445</v>
      </c>
    </row>
    <row r="126" spans="1:41" ht="37.5" customHeight="1">
      <c r="A126" s="108" t="s">
        <v>303</v>
      </c>
      <c r="B126" s="107"/>
      <c r="C126" s="15" t="s">
        <v>257</v>
      </c>
      <c r="D126" s="17" t="s">
        <v>317</v>
      </c>
      <c r="E126" s="18"/>
      <c r="F126" s="91">
        <v>480</v>
      </c>
      <c r="G126" s="90">
        <f t="shared" si="66"/>
        <v>336</v>
      </c>
      <c r="H126" s="94">
        <f t="shared" si="67"/>
        <v>0</v>
      </c>
      <c r="I126" s="15">
        <v>39</v>
      </c>
      <c r="J126" s="15">
        <v>2023</v>
      </c>
      <c r="K126" s="15" t="s">
        <v>29</v>
      </c>
      <c r="L126" s="17"/>
      <c r="M126" s="15" t="s">
        <v>200</v>
      </c>
      <c r="N126" s="15">
        <v>36</v>
      </c>
      <c r="O126" s="19" t="s">
        <v>540</v>
      </c>
      <c r="P126" s="15">
        <v>44</v>
      </c>
      <c r="Q126" s="15">
        <v>52</v>
      </c>
      <c r="R126" s="15">
        <v>92</v>
      </c>
      <c r="S126" s="15">
        <v>110</v>
      </c>
      <c r="T126" s="17" t="s">
        <v>258</v>
      </c>
      <c r="U126" s="213">
        <v>0.22</v>
      </c>
      <c r="V126" s="99"/>
      <c r="W126" s="148" t="s">
        <v>446</v>
      </c>
    </row>
    <row r="127" spans="1:41" ht="41.25" customHeight="1">
      <c r="A127" s="57"/>
      <c r="B127" s="81"/>
      <c r="C127" s="81"/>
      <c r="D127" s="85" t="s">
        <v>259</v>
      </c>
      <c r="E127" s="57"/>
      <c r="F127" s="57"/>
      <c r="G127" s="81"/>
      <c r="H127" s="81"/>
      <c r="I127" s="58"/>
      <c r="J127" s="57"/>
      <c r="K127" s="57"/>
      <c r="L127" s="103"/>
      <c r="M127" s="57"/>
      <c r="N127" s="57"/>
      <c r="O127" s="59"/>
      <c r="P127" s="58"/>
      <c r="Q127" s="58"/>
      <c r="R127" s="58"/>
      <c r="S127" s="58"/>
      <c r="T127" s="57"/>
      <c r="U127" s="57"/>
      <c r="V127" s="57"/>
      <c r="W127" s="163"/>
    </row>
    <row r="128" spans="1:41" ht="41.25" customHeight="1">
      <c r="A128" s="79" t="s">
        <v>43</v>
      </c>
      <c r="B128" s="77"/>
      <c r="C128" s="77" t="s">
        <v>260</v>
      </c>
      <c r="D128" s="78" t="s">
        <v>261</v>
      </c>
      <c r="E128" s="83"/>
      <c r="F128" s="91">
        <v>300</v>
      </c>
      <c r="G128" s="90">
        <f t="shared" ref="G128:G131" si="68">F128*0.7</f>
        <v>210</v>
      </c>
      <c r="H128" s="94">
        <f t="shared" ref="H128:H131" si="69">E128*G128</f>
        <v>0</v>
      </c>
      <c r="I128" s="88">
        <v>34</v>
      </c>
      <c r="J128" s="64">
        <v>2021</v>
      </c>
      <c r="K128" s="64" t="s">
        <v>32</v>
      </c>
      <c r="L128" s="17" t="s">
        <v>74</v>
      </c>
      <c r="M128" s="64" t="s">
        <v>68</v>
      </c>
      <c r="N128" s="64">
        <v>112</v>
      </c>
      <c r="O128" s="19" t="s">
        <v>541</v>
      </c>
      <c r="P128" s="64">
        <v>154</v>
      </c>
      <c r="Q128" s="64">
        <v>217</v>
      </c>
      <c r="R128" s="64">
        <v>10</v>
      </c>
      <c r="S128" s="64">
        <v>222</v>
      </c>
      <c r="T128" s="75" t="s">
        <v>262</v>
      </c>
      <c r="U128" s="213">
        <v>0.1</v>
      </c>
      <c r="V128" s="79" t="s">
        <v>263</v>
      </c>
      <c r="W128" s="148" t="s">
        <v>447</v>
      </c>
    </row>
    <row r="129" spans="1:23" ht="41.25" customHeight="1">
      <c r="A129" s="80"/>
      <c r="B129" s="77"/>
      <c r="C129" s="82" t="s">
        <v>271</v>
      </c>
      <c r="D129" s="86" t="s">
        <v>272</v>
      </c>
      <c r="E129" s="84"/>
      <c r="F129" s="91">
        <v>600</v>
      </c>
      <c r="G129" s="90">
        <f t="shared" si="68"/>
        <v>420</v>
      </c>
      <c r="H129" s="94">
        <f t="shared" si="69"/>
        <v>0</v>
      </c>
      <c r="I129" s="89">
        <v>20</v>
      </c>
      <c r="J129" s="77">
        <v>2020</v>
      </c>
      <c r="K129" s="64" t="s">
        <v>32</v>
      </c>
      <c r="L129" s="17"/>
      <c r="M129" s="64" t="s">
        <v>68</v>
      </c>
      <c r="N129" s="77">
        <v>214</v>
      </c>
      <c r="O129" s="87" t="s">
        <v>273</v>
      </c>
      <c r="P129" s="77">
        <v>148</v>
      </c>
      <c r="Q129" s="77">
        <v>218</v>
      </c>
      <c r="R129" s="77">
        <v>14</v>
      </c>
      <c r="S129" s="77">
        <v>340</v>
      </c>
      <c r="T129" s="78" t="s">
        <v>289</v>
      </c>
      <c r="U129" s="213">
        <v>0.1</v>
      </c>
      <c r="V129" s="80" t="s">
        <v>290</v>
      </c>
      <c r="W129" s="148" t="s">
        <v>448</v>
      </c>
    </row>
    <row r="130" spans="1:23" ht="41.25" customHeight="1">
      <c r="A130" s="80"/>
      <c r="B130" s="77"/>
      <c r="C130" s="82" t="s">
        <v>278</v>
      </c>
      <c r="D130" s="86" t="s">
        <v>279</v>
      </c>
      <c r="E130" s="84"/>
      <c r="F130" s="91">
        <v>600</v>
      </c>
      <c r="G130" s="90">
        <f t="shared" si="68"/>
        <v>420</v>
      </c>
      <c r="H130" s="94">
        <f t="shared" si="69"/>
        <v>0</v>
      </c>
      <c r="I130" s="89">
        <v>20</v>
      </c>
      <c r="J130" s="77">
        <v>2020</v>
      </c>
      <c r="K130" s="64" t="s">
        <v>32</v>
      </c>
      <c r="L130" s="17"/>
      <c r="M130" s="64" t="s">
        <v>68</v>
      </c>
      <c r="N130" s="77">
        <v>214</v>
      </c>
      <c r="O130" s="76" t="s">
        <v>280</v>
      </c>
      <c r="P130" s="77">
        <v>147</v>
      </c>
      <c r="Q130" s="77">
        <v>220</v>
      </c>
      <c r="R130" s="77">
        <v>15</v>
      </c>
      <c r="S130" s="77">
        <v>326</v>
      </c>
      <c r="T130" s="78" t="s">
        <v>289</v>
      </c>
      <c r="U130" s="213">
        <v>0.1</v>
      </c>
      <c r="V130" s="80" t="s">
        <v>288</v>
      </c>
      <c r="W130" s="148" t="s">
        <v>449</v>
      </c>
    </row>
    <row r="131" spans="1:23" ht="39.75" customHeight="1">
      <c r="A131" s="80"/>
      <c r="B131" s="77"/>
      <c r="C131" s="82" t="s">
        <v>274</v>
      </c>
      <c r="D131" s="86" t="s">
        <v>275</v>
      </c>
      <c r="E131" s="84"/>
      <c r="F131" s="91">
        <v>600</v>
      </c>
      <c r="G131" s="90">
        <f t="shared" si="68"/>
        <v>420</v>
      </c>
      <c r="H131" s="94">
        <f t="shared" si="69"/>
        <v>0</v>
      </c>
      <c r="I131" s="89">
        <v>20</v>
      </c>
      <c r="J131" s="77">
        <v>2021</v>
      </c>
      <c r="K131" s="64" t="s">
        <v>32</v>
      </c>
      <c r="L131" s="17"/>
      <c r="M131" s="64" t="s">
        <v>68</v>
      </c>
      <c r="N131" s="77">
        <v>240</v>
      </c>
      <c r="O131" s="87" t="s">
        <v>276</v>
      </c>
      <c r="P131" s="77">
        <v>145</v>
      </c>
      <c r="Q131" s="77">
        <v>217</v>
      </c>
      <c r="R131" s="77">
        <v>13</v>
      </c>
      <c r="S131" s="77">
        <v>322</v>
      </c>
      <c r="T131" s="78" t="s">
        <v>289</v>
      </c>
      <c r="U131" s="213">
        <v>0.1</v>
      </c>
      <c r="V131" s="80" t="s">
        <v>291</v>
      </c>
      <c r="W131" s="148" t="s">
        <v>450</v>
      </c>
    </row>
    <row r="132" spans="1:23" ht="39.75" customHeight="1">
      <c r="A132" s="60"/>
      <c r="B132" s="60"/>
      <c r="C132" s="61"/>
      <c r="D132" s="62" t="s">
        <v>264</v>
      </c>
      <c r="E132" s="61"/>
      <c r="F132" s="61"/>
      <c r="G132" s="61"/>
      <c r="H132" s="61"/>
      <c r="I132" s="61"/>
      <c r="J132" s="61"/>
      <c r="K132" s="61"/>
      <c r="L132" s="104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164"/>
    </row>
    <row r="133" spans="1:23" ht="39.75" customHeight="1">
      <c r="A133" s="15" t="s">
        <v>43</v>
      </c>
      <c r="B133" s="16"/>
      <c r="C133" s="15" t="s">
        <v>265</v>
      </c>
      <c r="D133" s="17" t="s">
        <v>266</v>
      </c>
      <c r="E133" s="18"/>
      <c r="F133" s="91">
        <v>260</v>
      </c>
      <c r="G133" s="90">
        <f t="shared" ref="G133" si="70">F133*0.7</f>
        <v>182</v>
      </c>
      <c r="H133" s="94">
        <f t="shared" ref="H133" si="71">E133*G133</f>
        <v>0</v>
      </c>
      <c r="I133" s="15">
        <v>10</v>
      </c>
      <c r="J133" s="15">
        <v>2017</v>
      </c>
      <c r="K133" s="15" t="s">
        <v>29</v>
      </c>
      <c r="L133" s="17" t="s">
        <v>283</v>
      </c>
      <c r="M133" s="15" t="s">
        <v>68</v>
      </c>
      <c r="N133" s="15">
        <v>80</v>
      </c>
      <c r="O133" s="19" t="s">
        <v>267</v>
      </c>
      <c r="P133" s="15">
        <v>180</v>
      </c>
      <c r="Q133" s="15">
        <v>292</v>
      </c>
      <c r="R133" s="15">
        <v>13</v>
      </c>
      <c r="S133" s="15">
        <v>540</v>
      </c>
      <c r="T133" s="17" t="s">
        <v>268</v>
      </c>
      <c r="U133" s="213">
        <v>0.1</v>
      </c>
      <c r="V133" s="99" t="s">
        <v>269</v>
      </c>
      <c r="W133" s="148" t="s">
        <v>451</v>
      </c>
    </row>
    <row r="134" spans="1:23" ht="25.15" customHeight="1">
      <c r="D134" s="95" t="s">
        <v>293</v>
      </c>
      <c r="E134" s="96">
        <f>SUBTOTAL(9,E13:E133)</f>
        <v>0</v>
      </c>
      <c r="F134" s="66"/>
      <c r="G134" s="66"/>
      <c r="H134" s="93">
        <f>SUBTOTAL(9,H12:H133)</f>
        <v>0</v>
      </c>
      <c r="R134" s="63"/>
      <c r="S134" s="63"/>
    </row>
    <row r="135" spans="1:23" ht="15.75" customHeight="1">
      <c r="R135" s="63"/>
      <c r="S135" s="63"/>
    </row>
    <row r="136" spans="1:23" ht="15.75" customHeight="1">
      <c r="R136" s="63"/>
      <c r="S136" s="63"/>
    </row>
    <row r="137" spans="1:23" ht="15.75" customHeight="1">
      <c r="R137" s="63"/>
      <c r="S137" s="63"/>
    </row>
    <row r="138" spans="1:23" ht="15.75" customHeight="1">
      <c r="R138" s="63"/>
      <c r="S138" s="63"/>
    </row>
    <row r="139" spans="1:23" ht="15.75" customHeight="1">
      <c r="R139" s="63"/>
      <c r="S139" s="63"/>
    </row>
    <row r="140" spans="1:23" ht="15.75" customHeight="1">
      <c r="R140" s="63"/>
      <c r="S140" s="63"/>
    </row>
    <row r="141" spans="1:23" ht="15.75" customHeight="1">
      <c r="R141" s="63"/>
      <c r="S141" s="63"/>
    </row>
    <row r="142" spans="1:23" ht="15.75" customHeight="1">
      <c r="R142" s="63"/>
      <c r="S142" s="63"/>
    </row>
    <row r="143" spans="1:23" ht="15.75" customHeight="1">
      <c r="R143" s="63"/>
      <c r="S143" s="63"/>
    </row>
    <row r="144" spans="1:23" ht="15.75" customHeight="1">
      <c r="R144" s="63"/>
      <c r="S144" s="63"/>
    </row>
    <row r="145" spans="18:19" ht="15.75" customHeight="1">
      <c r="R145" s="63"/>
      <c r="S145" s="63"/>
    </row>
    <row r="146" spans="18:19" ht="15.75" customHeight="1">
      <c r="R146" s="63"/>
      <c r="S146" s="63"/>
    </row>
    <row r="147" spans="18:19" ht="15.75" customHeight="1">
      <c r="R147" s="63"/>
      <c r="S147" s="63"/>
    </row>
    <row r="148" spans="18:19" ht="15.75" customHeight="1">
      <c r="R148" s="63"/>
      <c r="S148" s="63"/>
    </row>
    <row r="149" spans="18:19" ht="15.75" customHeight="1">
      <c r="R149" s="63"/>
      <c r="S149" s="63"/>
    </row>
    <row r="150" spans="18:19" ht="15.75" customHeight="1">
      <c r="R150" s="63"/>
      <c r="S150" s="63"/>
    </row>
    <row r="151" spans="18:19" ht="15.75" customHeight="1">
      <c r="R151" s="63"/>
      <c r="S151" s="63"/>
    </row>
    <row r="152" spans="18:19" ht="15.75" customHeight="1">
      <c r="R152" s="63"/>
      <c r="S152" s="63"/>
    </row>
    <row r="153" spans="18:19" ht="15.75" customHeight="1">
      <c r="R153" s="63"/>
      <c r="S153" s="63"/>
    </row>
    <row r="154" spans="18:19" ht="15.75" customHeight="1">
      <c r="R154" s="63"/>
      <c r="S154" s="63"/>
    </row>
    <row r="155" spans="18:19" ht="15.75" customHeight="1">
      <c r="R155" s="63"/>
      <c r="S155" s="63"/>
    </row>
    <row r="156" spans="18:19" ht="15.75" customHeight="1">
      <c r="R156" s="63"/>
      <c r="S156" s="63"/>
    </row>
    <row r="157" spans="18:19" ht="15.75" customHeight="1">
      <c r="R157" s="63"/>
      <c r="S157" s="63"/>
    </row>
    <row r="158" spans="18:19" ht="15.75" customHeight="1">
      <c r="R158" s="63"/>
      <c r="S158" s="63"/>
    </row>
    <row r="159" spans="18:19" ht="15.75" customHeight="1">
      <c r="R159" s="63"/>
      <c r="S159" s="63"/>
    </row>
    <row r="160" spans="18:19" ht="15.75" customHeight="1">
      <c r="R160" s="63"/>
      <c r="S160" s="63"/>
    </row>
    <row r="161" spans="18:19" ht="15.75" customHeight="1">
      <c r="R161" s="63"/>
      <c r="S161" s="63"/>
    </row>
    <row r="162" spans="18:19" ht="15.75" customHeight="1">
      <c r="R162" s="63"/>
      <c r="S162" s="63"/>
    </row>
    <row r="163" spans="18:19" ht="15.75" customHeight="1">
      <c r="R163" s="63"/>
      <c r="S163" s="63"/>
    </row>
    <row r="164" spans="18:19" ht="15.75" customHeight="1">
      <c r="R164" s="63"/>
      <c r="S164" s="63"/>
    </row>
    <row r="165" spans="18:19" ht="15.75" customHeight="1">
      <c r="R165" s="63"/>
      <c r="S165" s="63"/>
    </row>
    <row r="166" spans="18:19" ht="15.75" customHeight="1">
      <c r="R166" s="63"/>
      <c r="S166" s="63"/>
    </row>
    <row r="167" spans="18:19" ht="15.75" customHeight="1">
      <c r="R167" s="63"/>
      <c r="S167" s="63"/>
    </row>
    <row r="168" spans="18:19" ht="15.75" customHeight="1">
      <c r="R168" s="63"/>
      <c r="S168" s="63"/>
    </row>
    <row r="169" spans="18:19" ht="15.75" customHeight="1">
      <c r="R169" s="63"/>
      <c r="S169" s="63"/>
    </row>
    <row r="170" spans="18:19" ht="15.75" customHeight="1">
      <c r="R170" s="63"/>
      <c r="S170" s="63"/>
    </row>
    <row r="171" spans="18:19" ht="15.75" customHeight="1">
      <c r="R171" s="63"/>
      <c r="S171" s="63"/>
    </row>
    <row r="172" spans="18:19" ht="15.75" customHeight="1">
      <c r="R172" s="63"/>
      <c r="S172" s="63"/>
    </row>
    <row r="173" spans="18:19" ht="15.75" customHeight="1">
      <c r="R173" s="63"/>
      <c r="S173" s="63"/>
    </row>
    <row r="174" spans="18:19" ht="15.75" customHeight="1">
      <c r="R174" s="63"/>
      <c r="S174" s="63"/>
    </row>
    <row r="175" spans="18:19" ht="15.75" customHeight="1">
      <c r="R175" s="63"/>
      <c r="S175" s="63"/>
    </row>
    <row r="176" spans="18:19" ht="15.75" customHeight="1">
      <c r="R176" s="63"/>
      <c r="S176" s="63"/>
    </row>
    <row r="177" spans="18:19" ht="15.75" customHeight="1">
      <c r="R177" s="63"/>
      <c r="S177" s="63"/>
    </row>
    <row r="178" spans="18:19" ht="15.75" customHeight="1">
      <c r="R178" s="63"/>
      <c r="S178" s="63"/>
    </row>
    <row r="179" spans="18:19" ht="15.75" customHeight="1">
      <c r="R179" s="63"/>
      <c r="S179" s="63"/>
    </row>
    <row r="180" spans="18:19" ht="15.75" customHeight="1">
      <c r="R180" s="63"/>
      <c r="S180" s="63"/>
    </row>
    <row r="181" spans="18:19" ht="15.75" customHeight="1">
      <c r="R181" s="63"/>
      <c r="S181" s="63"/>
    </row>
    <row r="182" spans="18:19" ht="15.75" customHeight="1">
      <c r="R182" s="63"/>
      <c r="S182" s="63"/>
    </row>
    <row r="183" spans="18:19" ht="15.75" customHeight="1">
      <c r="R183" s="63"/>
      <c r="S183" s="63"/>
    </row>
    <row r="184" spans="18:19" ht="15.75" customHeight="1">
      <c r="R184" s="63"/>
      <c r="S184" s="63"/>
    </row>
    <row r="185" spans="18:19" ht="15.75" customHeight="1">
      <c r="R185" s="63"/>
      <c r="S185" s="63"/>
    </row>
    <row r="186" spans="18:19" ht="15.75" customHeight="1">
      <c r="R186" s="63"/>
      <c r="S186" s="63"/>
    </row>
    <row r="187" spans="18:19" ht="15.75" customHeight="1">
      <c r="R187" s="63"/>
      <c r="S187" s="63"/>
    </row>
    <row r="188" spans="18:19" ht="15.75" customHeight="1">
      <c r="R188" s="63"/>
      <c r="S188" s="63"/>
    </row>
    <row r="189" spans="18:19" ht="15.75" customHeight="1">
      <c r="R189" s="63"/>
      <c r="S189" s="63"/>
    </row>
    <row r="190" spans="18:19" ht="15.75" customHeight="1">
      <c r="R190" s="63"/>
      <c r="S190" s="63"/>
    </row>
    <row r="191" spans="18:19" ht="15.75" customHeight="1">
      <c r="R191" s="63"/>
      <c r="S191" s="63"/>
    </row>
    <row r="192" spans="18:19" ht="15.75" customHeight="1">
      <c r="R192" s="63"/>
      <c r="S192" s="63"/>
    </row>
    <row r="193" spans="18:19" ht="15.75" customHeight="1">
      <c r="R193" s="63"/>
      <c r="S193" s="63"/>
    </row>
    <row r="194" spans="18:19" ht="15.75" customHeight="1">
      <c r="R194" s="63"/>
      <c r="S194" s="63"/>
    </row>
    <row r="195" spans="18:19" ht="15.75" customHeight="1">
      <c r="R195" s="63"/>
      <c r="S195" s="63"/>
    </row>
    <row r="196" spans="18:19" ht="15.75" customHeight="1">
      <c r="R196" s="63"/>
      <c r="S196" s="63"/>
    </row>
    <row r="197" spans="18:19" ht="15.75" customHeight="1">
      <c r="R197" s="63"/>
      <c r="S197" s="63"/>
    </row>
    <row r="198" spans="18:19" ht="15.75" customHeight="1">
      <c r="R198" s="63"/>
      <c r="S198" s="63"/>
    </row>
    <row r="199" spans="18:19" ht="15.75" customHeight="1">
      <c r="R199" s="63"/>
      <c r="S199" s="63"/>
    </row>
    <row r="200" spans="18:19" ht="15.75" customHeight="1">
      <c r="R200" s="63"/>
      <c r="S200" s="63"/>
    </row>
    <row r="201" spans="18:19" ht="15.75" customHeight="1">
      <c r="R201" s="63"/>
      <c r="S201" s="63"/>
    </row>
    <row r="202" spans="18:19" ht="15.75" customHeight="1">
      <c r="R202" s="63"/>
      <c r="S202" s="63"/>
    </row>
    <row r="203" spans="18:19" ht="15.75" customHeight="1">
      <c r="R203" s="63"/>
      <c r="S203" s="63"/>
    </row>
    <row r="204" spans="18:19" ht="15.75" customHeight="1">
      <c r="R204" s="63"/>
      <c r="S204" s="63"/>
    </row>
    <row r="205" spans="18:19" ht="15.75" customHeight="1">
      <c r="R205" s="63"/>
      <c r="S205" s="63"/>
    </row>
    <row r="206" spans="18:19" ht="15.75" customHeight="1">
      <c r="R206" s="63"/>
      <c r="S206" s="63"/>
    </row>
    <row r="207" spans="18:19" ht="15.75" customHeight="1">
      <c r="R207" s="63"/>
      <c r="S207" s="63"/>
    </row>
    <row r="208" spans="18:19" ht="15.75" customHeight="1">
      <c r="R208" s="63"/>
      <c r="S208" s="63"/>
    </row>
    <row r="209" spans="18:19" ht="15.75" customHeight="1">
      <c r="R209" s="63"/>
      <c r="S209" s="63"/>
    </row>
    <row r="210" spans="18:19" ht="15.75" customHeight="1">
      <c r="R210" s="63"/>
      <c r="S210" s="63"/>
    </row>
    <row r="211" spans="18:19" ht="15.75" customHeight="1">
      <c r="R211" s="63"/>
      <c r="S211" s="63"/>
    </row>
    <row r="212" spans="18:19" ht="15.75" customHeight="1">
      <c r="R212" s="63"/>
      <c r="S212" s="63"/>
    </row>
    <row r="213" spans="18:19" ht="15.75" customHeight="1">
      <c r="R213" s="63"/>
      <c r="S213" s="63"/>
    </row>
    <row r="214" spans="18:19" ht="15.75" customHeight="1">
      <c r="R214" s="63"/>
      <c r="S214" s="63"/>
    </row>
    <row r="215" spans="18:19" ht="15.75" customHeight="1">
      <c r="R215" s="63"/>
      <c r="S215" s="63"/>
    </row>
    <row r="216" spans="18:19" ht="15.75" customHeight="1">
      <c r="R216" s="63"/>
      <c r="S216" s="63"/>
    </row>
    <row r="217" spans="18:19" ht="15.75" customHeight="1">
      <c r="R217" s="63"/>
      <c r="S217" s="63"/>
    </row>
    <row r="218" spans="18:19" ht="15.75" customHeight="1">
      <c r="R218" s="63"/>
      <c r="S218" s="63"/>
    </row>
    <row r="219" spans="18:19" ht="15.75" customHeight="1">
      <c r="R219" s="63"/>
      <c r="S219" s="63"/>
    </row>
    <row r="220" spans="18:19" ht="15.75" customHeight="1">
      <c r="R220" s="63"/>
      <c r="S220" s="63"/>
    </row>
    <row r="221" spans="18:19" ht="15.75" customHeight="1">
      <c r="R221" s="63"/>
      <c r="S221" s="63"/>
    </row>
    <row r="222" spans="18:19" ht="15.75" customHeight="1">
      <c r="R222" s="63"/>
      <c r="S222" s="63"/>
    </row>
    <row r="223" spans="18:19" ht="15.75" customHeight="1">
      <c r="R223" s="63"/>
      <c r="S223" s="63"/>
    </row>
    <row r="224" spans="18:19" ht="15.75" customHeight="1">
      <c r="R224" s="63"/>
      <c r="S224" s="63"/>
    </row>
    <row r="225" spans="18:19" ht="15.75" customHeight="1">
      <c r="R225" s="63"/>
      <c r="S225" s="63"/>
    </row>
    <row r="226" spans="18:19" ht="15.75" customHeight="1">
      <c r="R226" s="63"/>
      <c r="S226" s="63"/>
    </row>
    <row r="227" spans="18:19" ht="15.75" customHeight="1">
      <c r="R227" s="63"/>
      <c r="S227" s="63"/>
    </row>
    <row r="228" spans="18:19" ht="15.75" customHeight="1">
      <c r="R228" s="63"/>
      <c r="S228" s="63"/>
    </row>
    <row r="229" spans="18:19" ht="15.75" customHeight="1">
      <c r="R229" s="63"/>
      <c r="S229" s="63"/>
    </row>
    <row r="230" spans="18:19" ht="15.75" customHeight="1">
      <c r="R230" s="63"/>
      <c r="S230" s="63"/>
    </row>
    <row r="231" spans="18:19" ht="15.75" customHeight="1">
      <c r="R231" s="63"/>
      <c r="S231" s="63"/>
    </row>
    <row r="232" spans="18:19" ht="15.75" customHeight="1">
      <c r="R232" s="63"/>
      <c r="S232" s="63"/>
    </row>
    <row r="233" spans="18:19" ht="15.75" customHeight="1">
      <c r="R233" s="63"/>
      <c r="S233" s="63"/>
    </row>
    <row r="234" spans="18:19" ht="15.75" customHeight="1">
      <c r="R234" s="63"/>
      <c r="S234" s="63"/>
    </row>
    <row r="235" spans="18:19" ht="15.75" customHeight="1">
      <c r="R235" s="63"/>
      <c r="S235" s="63"/>
    </row>
    <row r="236" spans="18:19" ht="15.75" customHeight="1">
      <c r="R236" s="63"/>
      <c r="S236" s="63"/>
    </row>
    <row r="237" spans="18:19" ht="15.75" customHeight="1">
      <c r="R237" s="63"/>
      <c r="S237" s="63"/>
    </row>
    <row r="238" spans="18:19" ht="15.75" customHeight="1">
      <c r="R238" s="63"/>
      <c r="S238" s="63"/>
    </row>
    <row r="239" spans="18:19" ht="15.75" customHeight="1">
      <c r="R239" s="63"/>
      <c r="S239" s="63"/>
    </row>
    <row r="240" spans="18:19" ht="15.75" customHeight="1">
      <c r="R240" s="63"/>
      <c r="S240" s="63"/>
    </row>
    <row r="241" spans="18:19" ht="15.75" customHeight="1">
      <c r="R241" s="63"/>
      <c r="S241" s="63"/>
    </row>
    <row r="242" spans="18:19" ht="15.75" customHeight="1">
      <c r="R242" s="63"/>
      <c r="S242" s="63"/>
    </row>
    <row r="243" spans="18:19" ht="15.75" customHeight="1">
      <c r="R243" s="63"/>
      <c r="S243" s="63"/>
    </row>
    <row r="244" spans="18:19" ht="15.75" customHeight="1">
      <c r="R244" s="63"/>
      <c r="S244" s="63"/>
    </row>
    <row r="245" spans="18:19" ht="15.75" customHeight="1">
      <c r="R245" s="63"/>
      <c r="S245" s="63"/>
    </row>
    <row r="246" spans="18:19" ht="15.75" customHeight="1">
      <c r="R246" s="63"/>
      <c r="S246" s="63"/>
    </row>
    <row r="247" spans="18:19" ht="15.75" customHeight="1">
      <c r="R247" s="63"/>
      <c r="S247" s="63"/>
    </row>
    <row r="248" spans="18:19" ht="15.75" customHeight="1">
      <c r="R248" s="63"/>
      <c r="S248" s="63"/>
    </row>
    <row r="249" spans="18:19" ht="15.75" customHeight="1">
      <c r="R249" s="63"/>
      <c r="S249" s="63"/>
    </row>
    <row r="250" spans="18:19" ht="15.75" customHeight="1">
      <c r="R250" s="63"/>
      <c r="S250" s="63"/>
    </row>
    <row r="251" spans="18:19" ht="15.75" customHeight="1">
      <c r="R251" s="63"/>
      <c r="S251" s="63"/>
    </row>
    <row r="252" spans="18:19" ht="15.75" customHeight="1">
      <c r="R252" s="63"/>
      <c r="S252" s="63"/>
    </row>
    <row r="253" spans="18:19" ht="15.75" customHeight="1">
      <c r="R253" s="63"/>
      <c r="S253" s="63"/>
    </row>
    <row r="254" spans="18:19" ht="15.75" customHeight="1">
      <c r="R254" s="63"/>
      <c r="S254" s="63"/>
    </row>
    <row r="255" spans="18:19" ht="15.75" customHeight="1">
      <c r="R255" s="63"/>
      <c r="S255" s="63"/>
    </row>
    <row r="256" spans="18:19" ht="15.75" customHeight="1">
      <c r="R256" s="63"/>
      <c r="S256" s="63"/>
    </row>
    <row r="257" spans="18:19" ht="15.75" customHeight="1">
      <c r="R257" s="63"/>
      <c r="S257" s="63"/>
    </row>
    <row r="258" spans="18:19" ht="15.75" customHeight="1">
      <c r="R258" s="63"/>
      <c r="S258" s="63"/>
    </row>
    <row r="259" spans="18:19" ht="15.75" customHeight="1">
      <c r="R259" s="63"/>
      <c r="S259" s="63"/>
    </row>
    <row r="260" spans="18:19" ht="15.75" customHeight="1">
      <c r="R260" s="63"/>
      <c r="S260" s="63"/>
    </row>
    <row r="261" spans="18:19" ht="15.75" customHeight="1">
      <c r="R261" s="63"/>
      <c r="S261" s="63"/>
    </row>
    <row r="262" spans="18:19" ht="15.75" customHeight="1">
      <c r="R262" s="63"/>
      <c r="S262" s="63"/>
    </row>
    <row r="263" spans="18:19" ht="15.75" customHeight="1">
      <c r="R263" s="63"/>
      <c r="S263" s="63"/>
    </row>
    <row r="264" spans="18:19" ht="15.75" customHeight="1">
      <c r="R264" s="63"/>
      <c r="S264" s="63"/>
    </row>
    <row r="265" spans="18:19" ht="15.75" customHeight="1">
      <c r="R265" s="63"/>
      <c r="S265" s="63"/>
    </row>
    <row r="266" spans="18:19" ht="15.75" customHeight="1">
      <c r="R266" s="63"/>
      <c r="S266" s="63"/>
    </row>
    <row r="267" spans="18:19" ht="15.75" customHeight="1">
      <c r="R267" s="63"/>
      <c r="S267" s="63"/>
    </row>
    <row r="268" spans="18:19" ht="15.75" customHeight="1">
      <c r="R268" s="63"/>
      <c r="S268" s="63"/>
    </row>
    <row r="269" spans="18:19" ht="15.75" customHeight="1">
      <c r="R269" s="63"/>
      <c r="S269" s="63"/>
    </row>
    <row r="270" spans="18:19" ht="15.75" customHeight="1">
      <c r="R270" s="63"/>
      <c r="S270" s="63"/>
    </row>
    <row r="271" spans="18:19" ht="15.75" customHeight="1">
      <c r="R271" s="63"/>
      <c r="S271" s="63"/>
    </row>
    <row r="272" spans="18:19" ht="15.75" customHeight="1">
      <c r="R272" s="63"/>
      <c r="S272" s="63"/>
    </row>
    <row r="273" spans="18:19" ht="15.75" customHeight="1">
      <c r="R273" s="63"/>
      <c r="S273" s="63"/>
    </row>
    <row r="274" spans="18:19" ht="15.75" customHeight="1">
      <c r="R274" s="63"/>
      <c r="S274" s="63"/>
    </row>
    <row r="275" spans="18:19" ht="15.75" customHeight="1">
      <c r="R275" s="63"/>
      <c r="S275" s="63"/>
    </row>
    <row r="276" spans="18:19" ht="15.75" customHeight="1">
      <c r="R276" s="63"/>
      <c r="S276" s="63"/>
    </row>
    <row r="277" spans="18:19" ht="15.75" customHeight="1">
      <c r="R277" s="63"/>
      <c r="S277" s="63"/>
    </row>
    <row r="278" spans="18:19" ht="15.75" customHeight="1">
      <c r="R278" s="63"/>
      <c r="S278" s="63"/>
    </row>
    <row r="279" spans="18:19" ht="15.75" customHeight="1">
      <c r="R279" s="63"/>
      <c r="S279" s="63"/>
    </row>
    <row r="280" spans="18:19" ht="15.75" customHeight="1">
      <c r="R280" s="63"/>
      <c r="S280" s="63"/>
    </row>
    <row r="281" spans="18:19" ht="15.75" customHeight="1">
      <c r="R281" s="63"/>
      <c r="S281" s="63"/>
    </row>
    <row r="282" spans="18:19" ht="15.75" customHeight="1">
      <c r="R282" s="63"/>
      <c r="S282" s="63"/>
    </row>
    <row r="283" spans="18:19" ht="15.75" customHeight="1">
      <c r="R283" s="63"/>
      <c r="S283" s="63"/>
    </row>
    <row r="284" spans="18:19" ht="15.75" customHeight="1">
      <c r="R284" s="63"/>
      <c r="S284" s="63"/>
    </row>
    <row r="285" spans="18:19" ht="15.75" customHeight="1">
      <c r="R285" s="63"/>
      <c r="S285" s="63"/>
    </row>
    <row r="286" spans="18:19" ht="15.75" customHeight="1">
      <c r="R286" s="63"/>
      <c r="S286" s="63"/>
    </row>
    <row r="287" spans="18:19" ht="15.75" customHeight="1">
      <c r="R287" s="63"/>
      <c r="S287" s="63"/>
    </row>
    <row r="288" spans="18:19" ht="15.75" customHeight="1">
      <c r="R288" s="63"/>
      <c r="S288" s="63"/>
    </row>
    <row r="289" spans="18:19" ht="15.75" customHeight="1">
      <c r="R289" s="63"/>
      <c r="S289" s="63"/>
    </row>
    <row r="290" spans="18:19" ht="15.75" customHeight="1">
      <c r="R290" s="63"/>
      <c r="S290" s="63"/>
    </row>
    <row r="291" spans="18:19" ht="15.75" customHeight="1">
      <c r="R291" s="63"/>
      <c r="S291" s="63"/>
    </row>
    <row r="292" spans="18:19" ht="15.75" customHeight="1">
      <c r="R292" s="63"/>
      <c r="S292" s="63"/>
    </row>
    <row r="293" spans="18:19" ht="15.75" customHeight="1">
      <c r="R293" s="63"/>
      <c r="S293" s="63"/>
    </row>
    <row r="294" spans="18:19" ht="15.75" customHeight="1">
      <c r="R294" s="63"/>
      <c r="S294" s="63"/>
    </row>
    <row r="295" spans="18:19" ht="15.75" customHeight="1">
      <c r="R295" s="63"/>
      <c r="S295" s="63"/>
    </row>
    <row r="296" spans="18:19" ht="15.75" customHeight="1">
      <c r="R296" s="63"/>
      <c r="S296" s="63"/>
    </row>
    <row r="297" spans="18:19" ht="15.75" customHeight="1">
      <c r="R297" s="63"/>
      <c r="S297" s="63"/>
    </row>
    <row r="298" spans="18:19" ht="15.75" customHeight="1">
      <c r="R298" s="63"/>
      <c r="S298" s="63"/>
    </row>
    <row r="299" spans="18:19" ht="15.75" customHeight="1">
      <c r="R299" s="63"/>
      <c r="S299" s="63"/>
    </row>
    <row r="300" spans="18:19" ht="15.75" customHeight="1">
      <c r="R300" s="63"/>
      <c r="S300" s="63"/>
    </row>
    <row r="301" spans="18:19" ht="15.75" customHeight="1">
      <c r="R301" s="63"/>
      <c r="S301" s="63"/>
    </row>
    <row r="302" spans="18:19" ht="15.75" customHeight="1">
      <c r="R302" s="63"/>
      <c r="S302" s="63"/>
    </row>
    <row r="303" spans="18:19" ht="15.75" customHeight="1">
      <c r="R303" s="63"/>
      <c r="S303" s="63"/>
    </row>
    <row r="304" spans="18:19" ht="15.75" customHeight="1">
      <c r="R304" s="63"/>
      <c r="S304" s="63"/>
    </row>
    <row r="305" spans="18:19" ht="15.75" customHeight="1">
      <c r="R305" s="63"/>
      <c r="S305" s="63"/>
    </row>
    <row r="306" spans="18:19" ht="15.75" customHeight="1">
      <c r="R306" s="63"/>
      <c r="S306" s="63"/>
    </row>
    <row r="307" spans="18:19" ht="15.75" customHeight="1">
      <c r="R307" s="63"/>
      <c r="S307" s="63"/>
    </row>
    <row r="308" spans="18:19" ht="15.75" customHeight="1">
      <c r="R308" s="63"/>
      <c r="S308" s="63"/>
    </row>
    <row r="309" spans="18:19" ht="15.75" customHeight="1">
      <c r="R309" s="63"/>
      <c r="S309" s="63"/>
    </row>
    <row r="310" spans="18:19" ht="15.75" customHeight="1">
      <c r="R310" s="63"/>
      <c r="S310" s="63"/>
    </row>
    <row r="311" spans="18:19" ht="15.75" customHeight="1">
      <c r="R311" s="63"/>
      <c r="S311" s="63"/>
    </row>
    <row r="312" spans="18:19" ht="15.75" customHeight="1">
      <c r="R312" s="63"/>
      <c r="S312" s="63"/>
    </row>
    <row r="313" spans="18:19" ht="15.75" customHeight="1">
      <c r="R313" s="63"/>
      <c r="S313" s="63"/>
    </row>
    <row r="314" spans="18:19" ht="15.75" customHeight="1">
      <c r="R314" s="63"/>
      <c r="S314" s="63"/>
    </row>
    <row r="315" spans="18:19" ht="15.75" customHeight="1">
      <c r="R315" s="63"/>
      <c r="S315" s="63"/>
    </row>
    <row r="316" spans="18:19" ht="15.75" customHeight="1">
      <c r="R316" s="63"/>
      <c r="S316" s="63"/>
    </row>
    <row r="317" spans="18:19" ht="15.75" customHeight="1">
      <c r="R317" s="63"/>
      <c r="S317" s="63"/>
    </row>
    <row r="318" spans="18:19" ht="15.75" customHeight="1">
      <c r="R318" s="63"/>
      <c r="S318" s="63"/>
    </row>
    <row r="319" spans="18:19" ht="15.75" customHeight="1">
      <c r="R319" s="63"/>
      <c r="S319" s="63"/>
    </row>
    <row r="320" spans="18:19" ht="15.75" customHeight="1">
      <c r="R320" s="63"/>
      <c r="S320" s="63"/>
    </row>
    <row r="321" spans="18:19" ht="15.75" customHeight="1">
      <c r="R321" s="63"/>
      <c r="S321" s="63"/>
    </row>
    <row r="322" spans="18:19" ht="15.75" customHeight="1">
      <c r="R322" s="63"/>
      <c r="S322" s="63"/>
    </row>
    <row r="323" spans="18:19" ht="15.75" customHeight="1">
      <c r="R323" s="63"/>
      <c r="S323" s="63"/>
    </row>
    <row r="324" spans="18:19" ht="15.75" customHeight="1">
      <c r="R324" s="63"/>
      <c r="S324" s="63"/>
    </row>
    <row r="325" spans="18:19" ht="15.75" customHeight="1">
      <c r="R325" s="63"/>
      <c r="S325" s="63"/>
    </row>
    <row r="326" spans="18:19" ht="15.75" customHeight="1">
      <c r="R326" s="63"/>
      <c r="S326" s="63"/>
    </row>
    <row r="327" spans="18:19" ht="15.75" customHeight="1">
      <c r="R327" s="63"/>
      <c r="S327" s="63"/>
    </row>
    <row r="328" spans="18:19" ht="15.75" customHeight="1">
      <c r="R328" s="63"/>
      <c r="S328" s="63"/>
    </row>
    <row r="329" spans="18:19" ht="15.75" customHeight="1">
      <c r="R329" s="63"/>
      <c r="S329" s="63"/>
    </row>
    <row r="330" spans="18:19" ht="15.75" customHeight="1">
      <c r="R330" s="63"/>
      <c r="S330" s="63"/>
    </row>
    <row r="331" spans="18:19" ht="15.75" customHeight="1">
      <c r="R331" s="63"/>
      <c r="S331" s="63"/>
    </row>
    <row r="332" spans="18:19" ht="15.75" customHeight="1">
      <c r="R332" s="63"/>
      <c r="S332" s="63"/>
    </row>
    <row r="333" spans="18:19" ht="15.75" customHeight="1">
      <c r="R333" s="63"/>
      <c r="S333" s="63"/>
    </row>
    <row r="334" spans="18:19" ht="15.75" customHeight="1">
      <c r="R334" s="63"/>
      <c r="S334" s="63"/>
    </row>
    <row r="335" spans="18:19" ht="15.75" customHeight="1">
      <c r="R335" s="63"/>
      <c r="S335" s="63"/>
    </row>
    <row r="336" spans="18:19" ht="15.75" customHeight="1">
      <c r="R336" s="63"/>
      <c r="S336" s="63"/>
    </row>
    <row r="337" spans="18:19" ht="15.75" customHeight="1">
      <c r="R337" s="63"/>
      <c r="S337" s="63"/>
    </row>
    <row r="338" spans="18:19" ht="15.75" customHeight="1">
      <c r="R338" s="63"/>
      <c r="S338" s="63"/>
    </row>
    <row r="339" spans="18:19" ht="15.75" customHeight="1">
      <c r="R339" s="63"/>
      <c r="S339" s="63"/>
    </row>
    <row r="340" spans="18:19" ht="15.75" customHeight="1">
      <c r="R340" s="63"/>
      <c r="S340" s="63"/>
    </row>
    <row r="341" spans="18:19" ht="15.75" customHeight="1">
      <c r="R341" s="63"/>
      <c r="S341" s="63"/>
    </row>
    <row r="342" spans="18:19" ht="15.75" customHeight="1">
      <c r="R342" s="63"/>
      <c r="S342" s="63"/>
    </row>
    <row r="343" spans="18:19" ht="15.75" customHeight="1">
      <c r="R343" s="63"/>
      <c r="S343" s="63"/>
    </row>
    <row r="344" spans="18:19" ht="15.75" customHeight="1">
      <c r="R344" s="63"/>
      <c r="S344" s="63"/>
    </row>
    <row r="345" spans="18:19" ht="15.75" customHeight="1">
      <c r="R345" s="63"/>
      <c r="S345" s="63"/>
    </row>
    <row r="346" spans="18:19" ht="15.75" customHeight="1">
      <c r="R346" s="63"/>
      <c r="S346" s="63"/>
    </row>
    <row r="347" spans="18:19" ht="15.75" customHeight="1">
      <c r="R347" s="63"/>
      <c r="S347" s="63"/>
    </row>
    <row r="348" spans="18:19" ht="15.75" customHeight="1">
      <c r="R348" s="63"/>
      <c r="S348" s="63"/>
    </row>
    <row r="349" spans="18:19" ht="15.75" customHeight="1">
      <c r="R349" s="63"/>
      <c r="S349" s="63"/>
    </row>
    <row r="350" spans="18:19" ht="15.75" customHeight="1">
      <c r="R350" s="63"/>
      <c r="S350" s="63"/>
    </row>
    <row r="351" spans="18:19" ht="15.75" customHeight="1">
      <c r="R351" s="63"/>
      <c r="S351" s="63"/>
    </row>
    <row r="352" spans="18:19" ht="15.75" customHeight="1">
      <c r="R352" s="63"/>
      <c r="S352" s="63"/>
    </row>
    <row r="353" spans="18:19" ht="15.75" customHeight="1">
      <c r="R353" s="63"/>
      <c r="S353" s="63"/>
    </row>
    <row r="354" spans="18:19" ht="15.75" customHeight="1">
      <c r="R354" s="63"/>
      <c r="S354" s="63"/>
    </row>
    <row r="355" spans="18:19" ht="15.75" customHeight="1">
      <c r="R355" s="63"/>
      <c r="S355" s="63"/>
    </row>
    <row r="356" spans="18:19" ht="15.75" customHeight="1">
      <c r="R356" s="63"/>
      <c r="S356" s="63"/>
    </row>
    <row r="357" spans="18:19" ht="15.75" customHeight="1">
      <c r="R357" s="63"/>
      <c r="S357" s="63"/>
    </row>
    <row r="358" spans="18:19" ht="15.75" customHeight="1">
      <c r="R358" s="63"/>
      <c r="S358" s="63"/>
    </row>
    <row r="359" spans="18:19" ht="15.75" customHeight="1">
      <c r="R359" s="63"/>
      <c r="S359" s="63"/>
    </row>
    <row r="360" spans="18:19" ht="15.75" customHeight="1">
      <c r="R360" s="63"/>
      <c r="S360" s="63"/>
    </row>
    <row r="361" spans="18:19" ht="15.75" customHeight="1">
      <c r="R361" s="63"/>
      <c r="S361" s="63"/>
    </row>
    <row r="362" spans="18:19" ht="15.75" customHeight="1">
      <c r="R362" s="63"/>
      <c r="S362" s="63"/>
    </row>
    <row r="363" spans="18:19" ht="15.75" customHeight="1">
      <c r="R363" s="63"/>
      <c r="S363" s="63"/>
    </row>
    <row r="364" spans="18:19" ht="15.75" customHeight="1">
      <c r="R364" s="63"/>
      <c r="S364" s="63"/>
    </row>
    <row r="365" spans="18:19" ht="15.75" customHeight="1">
      <c r="R365" s="63"/>
      <c r="S365" s="63"/>
    </row>
    <row r="366" spans="18:19" ht="15.75" customHeight="1">
      <c r="R366" s="63"/>
      <c r="S366" s="63"/>
    </row>
    <row r="367" spans="18:19" ht="15.75" customHeight="1">
      <c r="R367" s="63"/>
      <c r="S367" s="63"/>
    </row>
    <row r="368" spans="18:19" ht="15.75" customHeight="1">
      <c r="R368" s="63"/>
      <c r="S368" s="63"/>
    </row>
    <row r="369" spans="18:19" ht="15.75" customHeight="1">
      <c r="R369" s="63"/>
      <c r="S369" s="63"/>
    </row>
    <row r="370" spans="18:19" ht="15.75" customHeight="1">
      <c r="R370" s="63"/>
      <c r="S370" s="63"/>
    </row>
    <row r="371" spans="18:19" ht="15.75" customHeight="1">
      <c r="R371" s="63"/>
      <c r="S371" s="63"/>
    </row>
    <row r="372" spans="18:19" ht="15.75" customHeight="1">
      <c r="R372" s="63"/>
      <c r="S372" s="63"/>
    </row>
    <row r="373" spans="18:19" ht="15.75" customHeight="1">
      <c r="R373" s="63"/>
      <c r="S373" s="63"/>
    </row>
    <row r="374" spans="18:19" ht="15.75" customHeight="1">
      <c r="R374" s="63"/>
      <c r="S374" s="63"/>
    </row>
    <row r="375" spans="18:19" ht="15.75" customHeight="1">
      <c r="R375" s="63"/>
      <c r="S375" s="63"/>
    </row>
    <row r="376" spans="18:19" ht="15.75" customHeight="1">
      <c r="R376" s="63"/>
      <c r="S376" s="63"/>
    </row>
    <row r="377" spans="18:19" ht="15.75" customHeight="1">
      <c r="R377" s="63"/>
      <c r="S377" s="63"/>
    </row>
    <row r="378" spans="18:19" ht="15.75" customHeight="1">
      <c r="R378" s="63"/>
      <c r="S378" s="63"/>
    </row>
    <row r="379" spans="18:19" ht="15.75" customHeight="1">
      <c r="R379" s="63"/>
      <c r="S379" s="63"/>
    </row>
    <row r="380" spans="18:19" ht="15.75" customHeight="1">
      <c r="R380" s="63"/>
      <c r="S380" s="63"/>
    </row>
    <row r="381" spans="18:19" ht="15.75" customHeight="1">
      <c r="R381" s="63"/>
      <c r="S381" s="63"/>
    </row>
    <row r="382" spans="18:19" ht="15.75" customHeight="1">
      <c r="R382" s="63"/>
      <c r="S382" s="63"/>
    </row>
    <row r="383" spans="18:19" ht="15.75" customHeight="1">
      <c r="R383" s="63"/>
      <c r="S383" s="63"/>
    </row>
    <row r="384" spans="18:19" ht="15.75" customHeight="1">
      <c r="R384" s="63"/>
      <c r="S384" s="63"/>
    </row>
    <row r="385" spans="18:19" ht="15.75" customHeight="1">
      <c r="R385" s="63"/>
      <c r="S385" s="63"/>
    </row>
    <row r="386" spans="18:19" ht="15.75" customHeight="1">
      <c r="R386" s="63"/>
      <c r="S386" s="63"/>
    </row>
    <row r="387" spans="18:19" ht="15.75" customHeight="1">
      <c r="R387" s="63"/>
      <c r="S387" s="63"/>
    </row>
    <row r="388" spans="18:19" ht="15.75" customHeight="1">
      <c r="R388" s="63"/>
      <c r="S388" s="63"/>
    </row>
    <row r="389" spans="18:19" ht="15.75" customHeight="1">
      <c r="R389" s="63"/>
      <c r="S389" s="63"/>
    </row>
    <row r="390" spans="18:19" ht="15.75" customHeight="1">
      <c r="R390" s="63"/>
      <c r="S390" s="63"/>
    </row>
    <row r="391" spans="18:19" ht="15.75" customHeight="1">
      <c r="R391" s="63"/>
      <c r="S391" s="63"/>
    </row>
    <row r="392" spans="18:19" ht="15.75" customHeight="1">
      <c r="R392" s="63"/>
      <c r="S392" s="63"/>
    </row>
    <row r="393" spans="18:19" ht="15.75" customHeight="1">
      <c r="R393" s="63"/>
      <c r="S393" s="63"/>
    </row>
    <row r="394" spans="18:19" ht="15.75" customHeight="1">
      <c r="R394" s="63"/>
      <c r="S394" s="63"/>
    </row>
    <row r="395" spans="18:19" ht="15.75" customHeight="1">
      <c r="R395" s="63"/>
      <c r="S395" s="63"/>
    </row>
    <row r="396" spans="18:19" ht="15.75" customHeight="1">
      <c r="R396" s="63"/>
      <c r="S396" s="63"/>
    </row>
    <row r="397" spans="18:19" ht="15.75" customHeight="1">
      <c r="R397" s="63"/>
      <c r="S397" s="63"/>
    </row>
    <row r="398" spans="18:19" ht="15.75" customHeight="1">
      <c r="R398" s="63"/>
      <c r="S398" s="63"/>
    </row>
    <row r="399" spans="18:19" ht="15.75" customHeight="1">
      <c r="R399" s="63"/>
      <c r="S399" s="63"/>
    </row>
    <row r="400" spans="18:19" ht="15.75" customHeight="1">
      <c r="R400" s="63"/>
      <c r="S400" s="63"/>
    </row>
    <row r="401" spans="18:19" ht="15.75" customHeight="1">
      <c r="R401" s="63"/>
      <c r="S401" s="63"/>
    </row>
    <row r="402" spans="18:19" ht="15.75" customHeight="1">
      <c r="R402" s="63"/>
      <c r="S402" s="63"/>
    </row>
    <row r="403" spans="18:19" ht="15.75" customHeight="1">
      <c r="R403" s="63"/>
      <c r="S403" s="63"/>
    </row>
    <row r="404" spans="18:19" ht="15.75" customHeight="1">
      <c r="R404" s="63"/>
      <c r="S404" s="63"/>
    </row>
    <row r="405" spans="18:19" ht="15.75" customHeight="1">
      <c r="R405" s="63"/>
      <c r="S405" s="63"/>
    </row>
    <row r="406" spans="18:19" ht="15.75" customHeight="1">
      <c r="R406" s="63"/>
      <c r="S406" s="63"/>
    </row>
    <row r="407" spans="18:19" ht="15.75" customHeight="1">
      <c r="R407" s="63"/>
      <c r="S407" s="63"/>
    </row>
    <row r="408" spans="18:19" ht="15.75" customHeight="1">
      <c r="R408" s="63"/>
      <c r="S408" s="63"/>
    </row>
    <row r="409" spans="18:19" ht="15.75" customHeight="1">
      <c r="R409" s="63"/>
      <c r="S409" s="63"/>
    </row>
    <row r="410" spans="18:19" ht="15.75" customHeight="1">
      <c r="R410" s="63"/>
      <c r="S410" s="63"/>
    </row>
    <row r="411" spans="18:19" ht="15.75" customHeight="1">
      <c r="R411" s="63"/>
      <c r="S411" s="63"/>
    </row>
    <row r="412" spans="18:19" ht="15.75" customHeight="1">
      <c r="R412" s="63"/>
      <c r="S412" s="63"/>
    </row>
    <row r="413" spans="18:19" ht="15.75" customHeight="1">
      <c r="R413" s="63"/>
      <c r="S413" s="63"/>
    </row>
    <row r="414" spans="18:19" ht="15.75" customHeight="1">
      <c r="R414" s="63"/>
      <c r="S414" s="63"/>
    </row>
    <row r="415" spans="18:19" ht="15.75" customHeight="1">
      <c r="R415" s="63"/>
      <c r="S415" s="63"/>
    </row>
    <row r="416" spans="18:19" ht="15.75" customHeight="1">
      <c r="R416" s="63"/>
      <c r="S416" s="63"/>
    </row>
    <row r="417" spans="18:19" ht="15.75" customHeight="1">
      <c r="R417" s="63"/>
      <c r="S417" s="63"/>
    </row>
    <row r="418" spans="18:19" ht="15.75" customHeight="1">
      <c r="R418" s="63"/>
      <c r="S418" s="63"/>
    </row>
    <row r="419" spans="18:19" ht="15.75" customHeight="1">
      <c r="R419" s="63"/>
      <c r="S419" s="63"/>
    </row>
    <row r="420" spans="18:19" ht="15.75" customHeight="1">
      <c r="R420" s="63"/>
      <c r="S420" s="63"/>
    </row>
    <row r="421" spans="18:19" ht="15.75" customHeight="1">
      <c r="R421" s="63"/>
      <c r="S421" s="63"/>
    </row>
    <row r="422" spans="18:19" ht="15.75" customHeight="1">
      <c r="R422" s="63"/>
      <c r="S422" s="63"/>
    </row>
    <row r="423" spans="18:19" ht="15.75" customHeight="1">
      <c r="R423" s="63"/>
      <c r="S423" s="63"/>
    </row>
    <row r="424" spans="18:19" ht="15.75" customHeight="1">
      <c r="R424" s="63"/>
      <c r="S424" s="63"/>
    </row>
    <row r="425" spans="18:19" ht="15.75" customHeight="1">
      <c r="R425" s="63"/>
      <c r="S425" s="63"/>
    </row>
    <row r="426" spans="18:19" ht="15.75" customHeight="1">
      <c r="R426" s="63"/>
      <c r="S426" s="63"/>
    </row>
    <row r="427" spans="18:19" ht="15.75" customHeight="1">
      <c r="R427" s="63"/>
      <c r="S427" s="63"/>
    </row>
    <row r="428" spans="18:19" ht="15.75" customHeight="1">
      <c r="R428" s="63"/>
      <c r="S428" s="63"/>
    </row>
    <row r="429" spans="18:19" ht="15.75" customHeight="1">
      <c r="R429" s="63"/>
      <c r="S429" s="63"/>
    </row>
    <row r="430" spans="18:19" ht="15.75" customHeight="1">
      <c r="R430" s="63"/>
      <c r="S430" s="63"/>
    </row>
    <row r="431" spans="18:19" ht="15.75" customHeight="1">
      <c r="R431" s="63"/>
      <c r="S431" s="63"/>
    </row>
    <row r="432" spans="18:19" ht="15.75" customHeight="1">
      <c r="R432" s="63"/>
      <c r="S432" s="63"/>
    </row>
    <row r="433" spans="18:19" ht="15.75" customHeight="1">
      <c r="R433" s="63"/>
      <c r="S433" s="63"/>
    </row>
    <row r="434" spans="18:19" ht="15.75" customHeight="1">
      <c r="R434" s="63"/>
      <c r="S434" s="63"/>
    </row>
    <row r="435" spans="18:19" ht="15.75" customHeight="1">
      <c r="R435" s="63"/>
      <c r="S435" s="63"/>
    </row>
    <row r="436" spans="18:19" ht="15.75" customHeight="1">
      <c r="R436" s="63"/>
      <c r="S436" s="63"/>
    </row>
    <row r="437" spans="18:19" ht="15.75" customHeight="1">
      <c r="R437" s="63"/>
      <c r="S437" s="63"/>
    </row>
    <row r="438" spans="18:19" ht="15.75" customHeight="1">
      <c r="R438" s="63"/>
      <c r="S438" s="63"/>
    </row>
    <row r="439" spans="18:19" ht="15.75" customHeight="1">
      <c r="R439" s="63"/>
      <c r="S439" s="63"/>
    </row>
    <row r="440" spans="18:19" ht="15.75" customHeight="1">
      <c r="R440" s="63"/>
      <c r="S440" s="63"/>
    </row>
    <row r="441" spans="18:19" ht="15.75" customHeight="1">
      <c r="R441" s="63"/>
      <c r="S441" s="63"/>
    </row>
    <row r="442" spans="18:19" ht="15.75" customHeight="1">
      <c r="R442" s="63"/>
      <c r="S442" s="63"/>
    </row>
    <row r="443" spans="18:19" ht="15.75" customHeight="1">
      <c r="R443" s="63"/>
      <c r="S443" s="63"/>
    </row>
    <row r="444" spans="18:19" ht="15.75" customHeight="1">
      <c r="R444" s="63"/>
      <c r="S444" s="63"/>
    </row>
    <row r="445" spans="18:19" ht="15.75" customHeight="1">
      <c r="R445" s="63"/>
      <c r="S445" s="63"/>
    </row>
    <row r="446" spans="18:19" ht="15.75" customHeight="1">
      <c r="R446" s="63"/>
      <c r="S446" s="63"/>
    </row>
    <row r="447" spans="18:19" ht="15.75" customHeight="1">
      <c r="R447" s="63"/>
      <c r="S447" s="63"/>
    </row>
    <row r="448" spans="18:19" ht="15.75" customHeight="1">
      <c r="R448" s="63"/>
      <c r="S448" s="63"/>
    </row>
    <row r="449" spans="18:19" ht="15.75" customHeight="1">
      <c r="R449" s="63"/>
      <c r="S449" s="63"/>
    </row>
    <row r="450" spans="18:19" ht="15.75" customHeight="1">
      <c r="R450" s="63"/>
      <c r="S450" s="63"/>
    </row>
    <row r="451" spans="18:19" ht="15.75" customHeight="1">
      <c r="R451" s="63"/>
      <c r="S451" s="63"/>
    </row>
    <row r="452" spans="18:19" ht="15.75" customHeight="1">
      <c r="R452" s="63"/>
      <c r="S452" s="63"/>
    </row>
    <row r="453" spans="18:19" ht="15.75" customHeight="1">
      <c r="R453" s="63"/>
      <c r="S453" s="63"/>
    </row>
    <row r="454" spans="18:19" ht="15.75" customHeight="1">
      <c r="R454" s="63"/>
      <c r="S454" s="63"/>
    </row>
    <row r="455" spans="18:19" ht="15.75" customHeight="1">
      <c r="R455" s="63"/>
      <c r="S455" s="63"/>
    </row>
    <row r="456" spans="18:19" ht="15.75" customHeight="1">
      <c r="R456" s="63"/>
      <c r="S456" s="63"/>
    </row>
    <row r="457" spans="18:19" ht="15.75" customHeight="1">
      <c r="R457" s="63"/>
      <c r="S457" s="63"/>
    </row>
    <row r="458" spans="18:19" ht="15.75" customHeight="1">
      <c r="R458" s="63"/>
      <c r="S458" s="63"/>
    </row>
    <row r="459" spans="18:19" ht="15.75" customHeight="1">
      <c r="R459" s="63"/>
      <c r="S459" s="63"/>
    </row>
    <row r="460" spans="18:19" ht="15.75" customHeight="1">
      <c r="R460" s="63"/>
      <c r="S460" s="63"/>
    </row>
    <row r="461" spans="18:19" ht="15.75" customHeight="1">
      <c r="R461" s="63"/>
      <c r="S461" s="63"/>
    </row>
    <row r="462" spans="18:19" ht="15.75" customHeight="1">
      <c r="R462" s="63"/>
      <c r="S462" s="63"/>
    </row>
    <row r="463" spans="18:19" ht="15.75" customHeight="1">
      <c r="R463" s="63"/>
      <c r="S463" s="63"/>
    </row>
    <row r="464" spans="18:19" ht="15.75" customHeight="1">
      <c r="R464" s="63"/>
      <c r="S464" s="63"/>
    </row>
    <row r="465" spans="18:19" ht="15.75" customHeight="1">
      <c r="R465" s="63"/>
      <c r="S465" s="63"/>
    </row>
    <row r="466" spans="18:19" ht="15.75" customHeight="1">
      <c r="R466" s="63"/>
      <c r="S466" s="63"/>
    </row>
    <row r="467" spans="18:19" ht="15.75" customHeight="1">
      <c r="R467" s="63"/>
      <c r="S467" s="63"/>
    </row>
    <row r="468" spans="18:19" ht="15.75" customHeight="1">
      <c r="R468" s="63"/>
      <c r="S468" s="63"/>
    </row>
    <row r="469" spans="18:19" ht="15.75" customHeight="1">
      <c r="R469" s="63"/>
      <c r="S469" s="63"/>
    </row>
    <row r="470" spans="18:19" ht="15.75" customHeight="1">
      <c r="R470" s="63"/>
      <c r="S470" s="63"/>
    </row>
    <row r="471" spans="18:19" ht="15.75" customHeight="1">
      <c r="R471" s="63"/>
      <c r="S471" s="63"/>
    </row>
    <row r="472" spans="18:19" ht="15.75" customHeight="1">
      <c r="R472" s="63"/>
      <c r="S472" s="63"/>
    </row>
    <row r="473" spans="18:19" ht="15.75" customHeight="1">
      <c r="R473" s="63"/>
      <c r="S473" s="63"/>
    </row>
    <row r="474" spans="18:19" ht="15.75" customHeight="1">
      <c r="R474" s="63"/>
      <c r="S474" s="63"/>
    </row>
    <row r="475" spans="18:19" ht="15.75" customHeight="1">
      <c r="R475" s="63"/>
      <c r="S475" s="63"/>
    </row>
    <row r="476" spans="18:19" ht="15.75" customHeight="1">
      <c r="R476" s="63"/>
      <c r="S476" s="63"/>
    </row>
    <row r="477" spans="18:19" ht="15.75" customHeight="1">
      <c r="R477" s="63"/>
      <c r="S477" s="63"/>
    </row>
    <row r="478" spans="18:19" ht="15.75" customHeight="1">
      <c r="R478" s="63"/>
      <c r="S478" s="63"/>
    </row>
    <row r="479" spans="18:19" ht="15.75" customHeight="1">
      <c r="R479" s="63"/>
      <c r="S479" s="63"/>
    </row>
    <row r="480" spans="18:19" ht="15.75" customHeight="1">
      <c r="R480" s="63"/>
      <c r="S480" s="63"/>
    </row>
    <row r="481" spans="18:19" ht="15.75" customHeight="1">
      <c r="R481" s="63"/>
      <c r="S481" s="63"/>
    </row>
    <row r="482" spans="18:19" ht="15.75" customHeight="1">
      <c r="R482" s="63"/>
      <c r="S482" s="63"/>
    </row>
    <row r="483" spans="18:19" ht="15.75" customHeight="1">
      <c r="R483" s="63"/>
      <c r="S483" s="63"/>
    </row>
    <row r="484" spans="18:19" ht="15.75" customHeight="1">
      <c r="R484" s="63"/>
      <c r="S484" s="63"/>
    </row>
    <row r="485" spans="18:19" ht="15.75" customHeight="1">
      <c r="R485" s="63"/>
      <c r="S485" s="63"/>
    </row>
    <row r="486" spans="18:19" ht="15.75" customHeight="1">
      <c r="R486" s="63"/>
      <c r="S486" s="63"/>
    </row>
    <row r="487" spans="18:19" ht="15.75" customHeight="1">
      <c r="R487" s="63"/>
      <c r="S487" s="63"/>
    </row>
    <row r="488" spans="18:19" ht="15.75" customHeight="1">
      <c r="R488" s="63"/>
      <c r="S488" s="63"/>
    </row>
    <row r="489" spans="18:19" ht="15.75" customHeight="1">
      <c r="R489" s="63"/>
      <c r="S489" s="63"/>
    </row>
    <row r="490" spans="18:19" ht="15.75" customHeight="1">
      <c r="R490" s="63"/>
      <c r="S490" s="63"/>
    </row>
    <row r="491" spans="18:19" ht="15.75" customHeight="1">
      <c r="R491" s="63"/>
      <c r="S491" s="63"/>
    </row>
    <row r="492" spans="18:19" ht="15.75" customHeight="1">
      <c r="R492" s="63"/>
      <c r="S492" s="63"/>
    </row>
    <row r="493" spans="18:19" ht="15.75" customHeight="1">
      <c r="R493" s="63"/>
      <c r="S493" s="63"/>
    </row>
    <row r="494" spans="18:19" ht="15.75" customHeight="1">
      <c r="R494" s="63"/>
      <c r="S494" s="63"/>
    </row>
    <row r="495" spans="18:19" ht="15.75" customHeight="1">
      <c r="R495" s="63"/>
      <c r="S495" s="63"/>
    </row>
    <row r="496" spans="18:19" ht="15.75" customHeight="1">
      <c r="R496" s="63"/>
      <c r="S496" s="63"/>
    </row>
    <row r="497" spans="18:19" ht="15.75" customHeight="1">
      <c r="R497" s="63"/>
      <c r="S497" s="63"/>
    </row>
    <row r="498" spans="18:19" ht="15.75" customHeight="1">
      <c r="R498" s="63"/>
      <c r="S498" s="63"/>
    </row>
    <row r="499" spans="18:19" ht="15.75" customHeight="1">
      <c r="R499" s="63"/>
      <c r="S499" s="63"/>
    </row>
    <row r="500" spans="18:19" ht="15.75" customHeight="1">
      <c r="R500" s="63"/>
      <c r="S500" s="63"/>
    </row>
    <row r="501" spans="18:19" ht="15.75" customHeight="1">
      <c r="R501" s="63"/>
      <c r="S501" s="63"/>
    </row>
    <row r="502" spans="18:19" ht="15.75" customHeight="1">
      <c r="R502" s="63"/>
      <c r="S502" s="63"/>
    </row>
    <row r="503" spans="18:19" ht="15.75" customHeight="1">
      <c r="R503" s="63"/>
      <c r="S503" s="63"/>
    </row>
    <row r="504" spans="18:19" ht="15.75" customHeight="1">
      <c r="R504" s="63"/>
      <c r="S504" s="63"/>
    </row>
    <row r="505" spans="18:19" ht="15.75" customHeight="1">
      <c r="R505" s="63"/>
      <c r="S505" s="63"/>
    </row>
    <row r="506" spans="18:19" ht="15.75" customHeight="1">
      <c r="R506" s="63"/>
      <c r="S506" s="63"/>
    </row>
    <row r="507" spans="18:19" ht="15.75" customHeight="1">
      <c r="R507" s="63"/>
      <c r="S507" s="63"/>
    </row>
    <row r="508" spans="18:19" ht="15.75" customHeight="1">
      <c r="R508" s="63"/>
      <c r="S508" s="63"/>
    </row>
    <row r="509" spans="18:19" ht="15.75" customHeight="1">
      <c r="R509" s="63"/>
      <c r="S509" s="63"/>
    </row>
    <row r="510" spans="18:19" ht="15.75" customHeight="1">
      <c r="R510" s="63"/>
      <c r="S510" s="63"/>
    </row>
    <row r="511" spans="18:19" ht="15.75" customHeight="1">
      <c r="R511" s="63"/>
      <c r="S511" s="63"/>
    </row>
    <row r="512" spans="18:19" ht="15.75" customHeight="1">
      <c r="R512" s="63"/>
      <c r="S512" s="63"/>
    </row>
    <row r="513" spans="18:19" ht="15.75" customHeight="1">
      <c r="R513" s="63"/>
      <c r="S513" s="63"/>
    </row>
    <row r="514" spans="18:19" ht="15.75" customHeight="1">
      <c r="R514" s="63"/>
      <c r="S514" s="63"/>
    </row>
    <row r="515" spans="18:19" ht="15.75" customHeight="1">
      <c r="R515" s="63"/>
      <c r="S515" s="63"/>
    </row>
    <row r="516" spans="18:19" ht="15.75" customHeight="1">
      <c r="R516" s="63"/>
      <c r="S516" s="63"/>
    </row>
    <row r="517" spans="18:19" ht="15.75" customHeight="1">
      <c r="R517" s="63"/>
      <c r="S517" s="63"/>
    </row>
    <row r="518" spans="18:19" ht="15.75" customHeight="1">
      <c r="R518" s="63"/>
      <c r="S518" s="63"/>
    </row>
    <row r="519" spans="18:19" ht="15.75" customHeight="1">
      <c r="R519" s="63"/>
      <c r="S519" s="63"/>
    </row>
    <row r="520" spans="18:19" ht="15.75" customHeight="1">
      <c r="R520" s="63"/>
      <c r="S520" s="63"/>
    </row>
    <row r="521" spans="18:19" ht="15.75" customHeight="1">
      <c r="R521" s="63"/>
      <c r="S521" s="63"/>
    </row>
    <row r="522" spans="18:19" ht="15.75" customHeight="1">
      <c r="R522" s="63"/>
      <c r="S522" s="63"/>
    </row>
    <row r="523" spans="18:19" ht="15.75" customHeight="1">
      <c r="R523" s="63"/>
      <c r="S523" s="63"/>
    </row>
    <row r="524" spans="18:19" ht="15.75" customHeight="1">
      <c r="R524" s="63"/>
      <c r="S524" s="63"/>
    </row>
    <row r="525" spans="18:19" ht="15.75" customHeight="1">
      <c r="R525" s="63"/>
      <c r="S525" s="63"/>
    </row>
    <row r="526" spans="18:19" ht="15.75" customHeight="1">
      <c r="R526" s="63"/>
      <c r="S526" s="63"/>
    </row>
    <row r="527" spans="18:19" ht="15.75" customHeight="1">
      <c r="R527" s="63"/>
      <c r="S527" s="63"/>
    </row>
    <row r="528" spans="18:19" ht="15.75" customHeight="1">
      <c r="R528" s="63"/>
      <c r="S528" s="63"/>
    </row>
    <row r="529" spans="18:19" ht="15.75" customHeight="1">
      <c r="R529" s="63"/>
      <c r="S529" s="63"/>
    </row>
    <row r="530" spans="18:19" ht="15.75" customHeight="1">
      <c r="R530" s="63"/>
      <c r="S530" s="63"/>
    </row>
    <row r="531" spans="18:19" ht="15.75" customHeight="1">
      <c r="R531" s="63"/>
      <c r="S531" s="63"/>
    </row>
    <row r="532" spans="18:19" ht="15.75" customHeight="1">
      <c r="R532" s="63"/>
      <c r="S532" s="63"/>
    </row>
    <row r="533" spans="18:19" ht="15.75" customHeight="1">
      <c r="R533" s="63"/>
      <c r="S533" s="63"/>
    </row>
    <row r="534" spans="18:19" ht="15.75" customHeight="1">
      <c r="R534" s="63"/>
      <c r="S534" s="63"/>
    </row>
    <row r="535" spans="18:19" ht="15.75" customHeight="1">
      <c r="R535" s="63"/>
      <c r="S535" s="63"/>
    </row>
    <row r="536" spans="18:19" ht="15.75" customHeight="1">
      <c r="R536" s="63"/>
      <c r="S536" s="63"/>
    </row>
    <row r="537" spans="18:19" ht="15.75" customHeight="1">
      <c r="R537" s="63"/>
      <c r="S537" s="63"/>
    </row>
    <row r="538" spans="18:19" ht="15.75" customHeight="1">
      <c r="R538" s="63"/>
      <c r="S538" s="63"/>
    </row>
    <row r="539" spans="18:19" ht="15.75" customHeight="1">
      <c r="R539" s="63"/>
      <c r="S539" s="63"/>
    </row>
    <row r="540" spans="18:19" ht="15.75" customHeight="1">
      <c r="R540" s="63"/>
      <c r="S540" s="63"/>
    </row>
    <row r="541" spans="18:19" ht="15.75" customHeight="1">
      <c r="R541" s="63"/>
      <c r="S541" s="63"/>
    </row>
    <row r="542" spans="18:19" ht="15.75" customHeight="1">
      <c r="R542" s="63"/>
      <c r="S542" s="63"/>
    </row>
    <row r="543" spans="18:19" ht="15.75" customHeight="1">
      <c r="R543" s="63"/>
      <c r="S543" s="63"/>
    </row>
    <row r="544" spans="18:19" ht="15.75" customHeight="1">
      <c r="R544" s="63"/>
      <c r="S544" s="63"/>
    </row>
    <row r="545" spans="18:19" ht="15.75" customHeight="1">
      <c r="R545" s="63"/>
      <c r="S545" s="63"/>
    </row>
    <row r="546" spans="18:19" ht="15.75" customHeight="1">
      <c r="R546" s="63"/>
      <c r="S546" s="63"/>
    </row>
    <row r="547" spans="18:19" ht="15.75" customHeight="1">
      <c r="R547" s="63"/>
      <c r="S547" s="63"/>
    </row>
    <row r="548" spans="18:19" ht="15.75" customHeight="1">
      <c r="R548" s="63"/>
      <c r="S548" s="63"/>
    </row>
    <row r="549" spans="18:19" ht="15.75" customHeight="1">
      <c r="R549" s="63"/>
      <c r="S549" s="63"/>
    </row>
    <row r="550" spans="18:19" ht="15.75" customHeight="1">
      <c r="R550" s="63"/>
      <c r="S550" s="63"/>
    </row>
    <row r="551" spans="18:19" ht="15.75" customHeight="1">
      <c r="R551" s="63"/>
      <c r="S551" s="63"/>
    </row>
    <row r="552" spans="18:19" ht="15.75" customHeight="1">
      <c r="R552" s="63"/>
      <c r="S552" s="63"/>
    </row>
    <row r="553" spans="18:19" ht="15.75" customHeight="1">
      <c r="R553" s="63"/>
      <c r="S553" s="63"/>
    </row>
    <row r="554" spans="18:19" ht="15.75" customHeight="1">
      <c r="R554" s="63"/>
      <c r="S554" s="63"/>
    </row>
    <row r="555" spans="18:19" ht="15.75" customHeight="1">
      <c r="R555" s="63"/>
      <c r="S555" s="63"/>
    </row>
    <row r="556" spans="18:19" ht="15.75" customHeight="1">
      <c r="R556" s="63"/>
      <c r="S556" s="63"/>
    </row>
    <row r="557" spans="18:19" ht="15.75" customHeight="1">
      <c r="R557" s="63"/>
      <c r="S557" s="63"/>
    </row>
    <row r="558" spans="18:19" ht="15.75" customHeight="1">
      <c r="R558" s="63"/>
      <c r="S558" s="63"/>
    </row>
    <row r="559" spans="18:19" ht="15.75" customHeight="1">
      <c r="R559" s="63"/>
      <c r="S559" s="63"/>
    </row>
    <row r="560" spans="18:19" ht="15.75" customHeight="1">
      <c r="R560" s="63"/>
      <c r="S560" s="63"/>
    </row>
    <row r="561" spans="18:19" ht="15.75" customHeight="1">
      <c r="R561" s="63"/>
      <c r="S561" s="63"/>
    </row>
    <row r="562" spans="18:19" ht="15.75" customHeight="1">
      <c r="R562" s="63"/>
      <c r="S562" s="63"/>
    </row>
    <row r="563" spans="18:19" ht="15.75" customHeight="1">
      <c r="R563" s="63"/>
      <c r="S563" s="63"/>
    </row>
    <row r="564" spans="18:19" ht="15.75" customHeight="1">
      <c r="R564" s="63"/>
      <c r="S564" s="63"/>
    </row>
    <row r="565" spans="18:19" ht="15.75" customHeight="1">
      <c r="R565" s="63"/>
      <c r="S565" s="63"/>
    </row>
    <row r="566" spans="18:19" ht="15.75" customHeight="1">
      <c r="R566" s="63"/>
      <c r="S566" s="63"/>
    </row>
    <row r="567" spans="18:19" ht="15.75" customHeight="1">
      <c r="R567" s="63"/>
      <c r="S567" s="63"/>
    </row>
    <row r="568" spans="18:19" ht="15.75" customHeight="1">
      <c r="R568" s="63"/>
      <c r="S568" s="63"/>
    </row>
    <row r="569" spans="18:19" ht="15.75" customHeight="1">
      <c r="R569" s="63"/>
      <c r="S569" s="63"/>
    </row>
    <row r="570" spans="18:19" ht="15.75" customHeight="1">
      <c r="R570" s="63"/>
      <c r="S570" s="63"/>
    </row>
    <row r="571" spans="18:19" ht="15.75" customHeight="1">
      <c r="R571" s="63"/>
      <c r="S571" s="63"/>
    </row>
    <row r="572" spans="18:19" ht="15.75" customHeight="1">
      <c r="R572" s="63"/>
      <c r="S572" s="63"/>
    </row>
    <row r="573" spans="18:19" ht="15.75" customHeight="1">
      <c r="R573" s="63"/>
      <c r="S573" s="63"/>
    </row>
    <row r="574" spans="18:19" ht="15.75" customHeight="1">
      <c r="R574" s="63"/>
      <c r="S574" s="63"/>
    </row>
    <row r="575" spans="18:19" ht="15.75" customHeight="1">
      <c r="R575" s="63"/>
      <c r="S575" s="63"/>
    </row>
    <row r="576" spans="18:19" ht="15.75" customHeight="1">
      <c r="R576" s="63"/>
      <c r="S576" s="63"/>
    </row>
    <row r="577" spans="18:19" ht="15.75" customHeight="1">
      <c r="R577" s="63"/>
      <c r="S577" s="63"/>
    </row>
    <row r="578" spans="18:19" ht="15.75" customHeight="1">
      <c r="R578" s="63"/>
      <c r="S578" s="63"/>
    </row>
    <row r="579" spans="18:19" ht="15.75" customHeight="1">
      <c r="R579" s="63"/>
      <c r="S579" s="63"/>
    </row>
    <row r="580" spans="18:19" ht="15.75" customHeight="1">
      <c r="R580" s="63"/>
      <c r="S580" s="63"/>
    </row>
    <row r="581" spans="18:19" ht="15.75" customHeight="1">
      <c r="R581" s="63"/>
      <c r="S581" s="63"/>
    </row>
    <row r="582" spans="18:19" ht="15.75" customHeight="1">
      <c r="R582" s="63"/>
      <c r="S582" s="63"/>
    </row>
    <row r="583" spans="18:19" ht="15.75" customHeight="1">
      <c r="R583" s="63"/>
      <c r="S583" s="63"/>
    </row>
    <row r="584" spans="18:19" ht="15.75" customHeight="1">
      <c r="R584" s="63"/>
      <c r="S584" s="63"/>
    </row>
    <row r="585" spans="18:19" ht="15.75" customHeight="1">
      <c r="R585" s="63"/>
      <c r="S585" s="63"/>
    </row>
    <row r="586" spans="18:19" ht="15.75" customHeight="1">
      <c r="R586" s="63"/>
      <c r="S586" s="63"/>
    </row>
    <row r="587" spans="18:19" ht="15.75" customHeight="1">
      <c r="R587" s="63"/>
      <c r="S587" s="63"/>
    </row>
    <row r="588" spans="18:19" ht="15.75" customHeight="1">
      <c r="R588" s="63"/>
      <c r="S588" s="63"/>
    </row>
    <row r="589" spans="18:19" ht="15.75" customHeight="1">
      <c r="R589" s="63"/>
      <c r="S589" s="63"/>
    </row>
    <row r="590" spans="18:19" ht="15.75" customHeight="1">
      <c r="R590" s="63"/>
      <c r="S590" s="63"/>
    </row>
    <row r="591" spans="18:19" ht="15.75" customHeight="1">
      <c r="R591" s="63"/>
      <c r="S591" s="63"/>
    </row>
    <row r="592" spans="18:19" ht="15.75" customHeight="1">
      <c r="R592" s="63"/>
      <c r="S592" s="63"/>
    </row>
    <row r="593" spans="18:19" ht="15.75" customHeight="1">
      <c r="R593" s="63"/>
      <c r="S593" s="63"/>
    </row>
    <row r="594" spans="18:19" ht="15.75" customHeight="1">
      <c r="R594" s="63"/>
      <c r="S594" s="63"/>
    </row>
    <row r="595" spans="18:19" ht="15.75" customHeight="1">
      <c r="R595" s="63"/>
      <c r="S595" s="63"/>
    </row>
    <row r="596" spans="18:19" ht="15.75" customHeight="1">
      <c r="R596" s="63"/>
      <c r="S596" s="63"/>
    </row>
    <row r="597" spans="18:19" ht="15.75" customHeight="1">
      <c r="R597" s="63"/>
      <c r="S597" s="63"/>
    </row>
    <row r="598" spans="18:19" ht="15.75" customHeight="1">
      <c r="R598" s="63"/>
      <c r="S598" s="63"/>
    </row>
    <row r="599" spans="18:19" ht="15.75" customHeight="1">
      <c r="R599" s="63"/>
      <c r="S599" s="63"/>
    </row>
    <row r="600" spans="18:19" ht="15.75" customHeight="1">
      <c r="R600" s="63"/>
      <c r="S600" s="63"/>
    </row>
    <row r="601" spans="18:19" ht="15.75" customHeight="1">
      <c r="R601" s="63"/>
      <c r="S601" s="63"/>
    </row>
    <row r="602" spans="18:19" ht="15.75" customHeight="1">
      <c r="R602" s="63"/>
      <c r="S602" s="63"/>
    </row>
    <row r="603" spans="18:19" ht="15.75" customHeight="1">
      <c r="R603" s="63"/>
      <c r="S603" s="63"/>
    </row>
    <row r="604" spans="18:19" ht="15.75" customHeight="1">
      <c r="R604" s="63"/>
      <c r="S604" s="63"/>
    </row>
    <row r="605" spans="18:19" ht="15.75" customHeight="1">
      <c r="R605" s="63"/>
      <c r="S605" s="63"/>
    </row>
    <row r="606" spans="18:19" ht="15.75" customHeight="1">
      <c r="R606" s="63"/>
      <c r="S606" s="63"/>
    </row>
    <row r="607" spans="18:19" ht="15.75" customHeight="1">
      <c r="R607" s="63"/>
      <c r="S607" s="63"/>
    </row>
    <row r="608" spans="18:19" ht="15.75" customHeight="1">
      <c r="R608" s="63"/>
      <c r="S608" s="63"/>
    </row>
    <row r="609" spans="18:19" ht="15.75" customHeight="1">
      <c r="R609" s="63"/>
      <c r="S609" s="63"/>
    </row>
    <row r="610" spans="18:19" ht="15.75" customHeight="1">
      <c r="R610" s="63"/>
      <c r="S610" s="63"/>
    </row>
    <row r="611" spans="18:19" ht="15.75" customHeight="1">
      <c r="R611" s="63"/>
      <c r="S611" s="63"/>
    </row>
    <row r="612" spans="18:19" ht="15.75" customHeight="1">
      <c r="R612" s="63"/>
      <c r="S612" s="63"/>
    </row>
    <row r="613" spans="18:19" ht="15.75" customHeight="1">
      <c r="R613" s="63"/>
      <c r="S613" s="63"/>
    </row>
    <row r="614" spans="18:19" ht="15.75" customHeight="1">
      <c r="R614" s="63"/>
      <c r="S614" s="63"/>
    </row>
    <row r="615" spans="18:19" ht="15.75" customHeight="1">
      <c r="R615" s="63"/>
      <c r="S615" s="63"/>
    </row>
    <row r="616" spans="18:19" ht="15.75" customHeight="1">
      <c r="R616" s="63"/>
      <c r="S616" s="63"/>
    </row>
    <row r="617" spans="18:19" ht="15.75" customHeight="1">
      <c r="R617" s="63"/>
      <c r="S617" s="63"/>
    </row>
    <row r="618" spans="18:19" ht="15.75" customHeight="1">
      <c r="R618" s="63"/>
      <c r="S618" s="63"/>
    </row>
    <row r="619" spans="18:19" ht="15.75" customHeight="1">
      <c r="R619" s="63"/>
      <c r="S619" s="63"/>
    </row>
    <row r="620" spans="18:19" ht="15.75" customHeight="1">
      <c r="R620" s="63"/>
      <c r="S620" s="63"/>
    </row>
    <row r="621" spans="18:19" ht="15.75" customHeight="1">
      <c r="R621" s="63"/>
      <c r="S621" s="63"/>
    </row>
    <row r="622" spans="18:19" ht="15.75" customHeight="1">
      <c r="R622" s="63"/>
      <c r="S622" s="63"/>
    </row>
    <row r="623" spans="18:19" ht="15.75" customHeight="1">
      <c r="R623" s="63"/>
      <c r="S623" s="63"/>
    </row>
    <row r="624" spans="18:19" ht="15.75" customHeight="1">
      <c r="R624" s="63"/>
      <c r="S624" s="63"/>
    </row>
    <row r="625" spans="18:19" ht="15.75" customHeight="1">
      <c r="R625" s="63"/>
      <c r="S625" s="63"/>
    </row>
    <row r="626" spans="18:19" ht="15.75" customHeight="1">
      <c r="R626" s="63"/>
      <c r="S626" s="63"/>
    </row>
    <row r="627" spans="18:19" ht="15.75" customHeight="1">
      <c r="R627" s="63"/>
      <c r="S627" s="63"/>
    </row>
    <row r="628" spans="18:19" ht="15.75" customHeight="1">
      <c r="R628" s="63"/>
      <c r="S628" s="63"/>
    </row>
    <row r="629" spans="18:19" ht="15.75" customHeight="1">
      <c r="R629" s="63"/>
      <c r="S629" s="63"/>
    </row>
    <row r="630" spans="18:19" ht="15.75" customHeight="1">
      <c r="R630" s="63"/>
      <c r="S630" s="63"/>
    </row>
    <row r="631" spans="18:19" ht="15.75" customHeight="1">
      <c r="R631" s="63"/>
      <c r="S631" s="63"/>
    </row>
    <row r="632" spans="18:19" ht="15.75" customHeight="1">
      <c r="R632" s="63"/>
      <c r="S632" s="63"/>
    </row>
    <row r="633" spans="18:19" ht="15.75" customHeight="1">
      <c r="R633" s="63"/>
      <c r="S633" s="63"/>
    </row>
    <row r="634" spans="18:19" ht="15.75" customHeight="1">
      <c r="R634" s="63"/>
      <c r="S634" s="63"/>
    </row>
    <row r="635" spans="18:19" ht="15.75" customHeight="1">
      <c r="R635" s="63"/>
      <c r="S635" s="63"/>
    </row>
    <row r="636" spans="18:19" ht="15.75" customHeight="1">
      <c r="R636" s="63"/>
      <c r="S636" s="63"/>
    </row>
    <row r="637" spans="18:19" ht="15.75" customHeight="1">
      <c r="R637" s="63"/>
      <c r="S637" s="63"/>
    </row>
    <row r="638" spans="18:19" ht="15.75" customHeight="1">
      <c r="R638" s="63"/>
      <c r="S638" s="63"/>
    </row>
    <row r="639" spans="18:19" ht="15.75" customHeight="1">
      <c r="R639" s="63"/>
      <c r="S639" s="63"/>
    </row>
    <row r="640" spans="18:19" ht="15.75" customHeight="1">
      <c r="R640" s="63"/>
      <c r="S640" s="63"/>
    </row>
    <row r="641" spans="18:19" ht="15.75" customHeight="1">
      <c r="R641" s="63"/>
      <c r="S641" s="63"/>
    </row>
    <row r="642" spans="18:19" ht="15.75" customHeight="1">
      <c r="R642" s="63"/>
      <c r="S642" s="63"/>
    </row>
    <row r="643" spans="18:19" ht="15.75" customHeight="1">
      <c r="R643" s="63"/>
      <c r="S643" s="63"/>
    </row>
    <row r="644" spans="18:19" ht="15.75" customHeight="1">
      <c r="R644" s="63"/>
      <c r="S644" s="63"/>
    </row>
    <row r="645" spans="18:19" ht="15.75" customHeight="1">
      <c r="R645" s="63"/>
      <c r="S645" s="63"/>
    </row>
    <row r="646" spans="18:19" ht="15.75" customHeight="1">
      <c r="R646" s="63"/>
      <c r="S646" s="63"/>
    </row>
    <row r="647" spans="18:19" ht="15.75" customHeight="1">
      <c r="R647" s="63"/>
      <c r="S647" s="63"/>
    </row>
    <row r="648" spans="18:19" ht="15.75" customHeight="1">
      <c r="R648" s="63"/>
      <c r="S648" s="63"/>
    </row>
    <row r="649" spans="18:19" ht="15.75" customHeight="1">
      <c r="R649" s="63"/>
      <c r="S649" s="63"/>
    </row>
    <row r="650" spans="18:19" ht="15.75" customHeight="1">
      <c r="R650" s="63"/>
      <c r="S650" s="63"/>
    </row>
    <row r="651" spans="18:19" ht="15.75" customHeight="1">
      <c r="R651" s="63"/>
      <c r="S651" s="63"/>
    </row>
    <row r="652" spans="18:19" ht="15.75" customHeight="1">
      <c r="R652" s="63"/>
      <c r="S652" s="63"/>
    </row>
    <row r="653" spans="18:19" ht="15.75" customHeight="1">
      <c r="R653" s="63"/>
      <c r="S653" s="63"/>
    </row>
    <row r="654" spans="18:19" ht="15.75" customHeight="1">
      <c r="R654" s="63"/>
      <c r="S654" s="63"/>
    </row>
    <row r="655" spans="18:19" ht="15.75" customHeight="1">
      <c r="R655" s="63"/>
      <c r="S655" s="63"/>
    </row>
    <row r="656" spans="18:19" ht="15.75" customHeight="1">
      <c r="R656" s="63"/>
      <c r="S656" s="63"/>
    </row>
    <row r="657" spans="18:19" ht="15.75" customHeight="1">
      <c r="R657" s="63"/>
      <c r="S657" s="63"/>
    </row>
    <row r="658" spans="18:19" ht="15.75" customHeight="1">
      <c r="R658" s="63"/>
      <c r="S658" s="63"/>
    </row>
    <row r="659" spans="18:19" ht="15.75" customHeight="1">
      <c r="R659" s="63"/>
      <c r="S659" s="63"/>
    </row>
    <row r="660" spans="18:19" ht="15.75" customHeight="1">
      <c r="R660" s="63"/>
      <c r="S660" s="63"/>
    </row>
    <row r="661" spans="18:19" ht="15.75" customHeight="1">
      <c r="R661" s="63"/>
      <c r="S661" s="63"/>
    </row>
    <row r="662" spans="18:19" ht="15.75" customHeight="1">
      <c r="R662" s="63"/>
      <c r="S662" s="63"/>
    </row>
    <row r="663" spans="18:19" ht="15.75" customHeight="1">
      <c r="R663" s="63"/>
      <c r="S663" s="63"/>
    </row>
    <row r="664" spans="18:19" ht="15.75" customHeight="1">
      <c r="R664" s="63"/>
      <c r="S664" s="63"/>
    </row>
    <row r="665" spans="18:19" ht="15.75" customHeight="1">
      <c r="R665" s="63"/>
      <c r="S665" s="63"/>
    </row>
    <row r="666" spans="18:19" ht="15.75" customHeight="1">
      <c r="R666" s="63"/>
      <c r="S666" s="63"/>
    </row>
    <row r="667" spans="18:19" ht="15.75" customHeight="1">
      <c r="R667" s="63"/>
      <c r="S667" s="63"/>
    </row>
    <row r="668" spans="18:19" ht="15.75" customHeight="1">
      <c r="R668" s="63"/>
      <c r="S668" s="63"/>
    </row>
    <row r="669" spans="18:19" ht="15.75" customHeight="1">
      <c r="R669" s="63"/>
      <c r="S669" s="63"/>
    </row>
    <row r="670" spans="18:19" ht="15.75" customHeight="1">
      <c r="R670" s="63"/>
      <c r="S670" s="63"/>
    </row>
    <row r="671" spans="18:19" ht="15.75" customHeight="1">
      <c r="R671" s="63"/>
      <c r="S671" s="63"/>
    </row>
    <row r="672" spans="18:19" ht="15.75" customHeight="1">
      <c r="R672" s="63"/>
      <c r="S672" s="63"/>
    </row>
    <row r="673" spans="18:19" ht="15.75" customHeight="1">
      <c r="R673" s="63"/>
      <c r="S673" s="63"/>
    </row>
    <row r="674" spans="18:19" ht="15.75" customHeight="1">
      <c r="R674" s="63"/>
      <c r="S674" s="63"/>
    </row>
    <row r="675" spans="18:19" ht="15.75" customHeight="1">
      <c r="R675" s="63"/>
      <c r="S675" s="63"/>
    </row>
    <row r="676" spans="18:19" ht="15.75" customHeight="1">
      <c r="R676" s="63"/>
      <c r="S676" s="63"/>
    </row>
    <row r="677" spans="18:19" ht="15.75" customHeight="1">
      <c r="R677" s="63"/>
      <c r="S677" s="63"/>
    </row>
    <row r="678" spans="18:19" ht="15.75" customHeight="1">
      <c r="R678" s="63"/>
      <c r="S678" s="63"/>
    </row>
    <row r="679" spans="18:19" ht="15.75" customHeight="1">
      <c r="R679" s="63"/>
      <c r="S679" s="63"/>
    </row>
    <row r="680" spans="18:19" ht="15.75" customHeight="1">
      <c r="R680" s="63"/>
      <c r="S680" s="63"/>
    </row>
    <row r="681" spans="18:19" ht="15.75" customHeight="1">
      <c r="R681" s="63"/>
      <c r="S681" s="63"/>
    </row>
    <row r="682" spans="18:19" ht="15.75" customHeight="1">
      <c r="R682" s="63"/>
      <c r="S682" s="63"/>
    </row>
    <row r="683" spans="18:19" ht="15.75" customHeight="1">
      <c r="R683" s="63"/>
      <c r="S683" s="63"/>
    </row>
    <row r="684" spans="18:19" ht="15.75" customHeight="1">
      <c r="R684" s="63"/>
      <c r="S684" s="63"/>
    </row>
    <row r="685" spans="18:19" ht="15.75" customHeight="1">
      <c r="R685" s="63"/>
      <c r="S685" s="63"/>
    </row>
    <row r="686" spans="18:19" ht="15.75" customHeight="1">
      <c r="R686" s="63"/>
      <c r="S686" s="63"/>
    </row>
    <row r="687" spans="18:19" ht="15.75" customHeight="1">
      <c r="R687" s="63"/>
      <c r="S687" s="63"/>
    </row>
    <row r="688" spans="18:19" ht="15.75" customHeight="1">
      <c r="R688" s="63"/>
      <c r="S688" s="63"/>
    </row>
    <row r="689" spans="18:19" ht="15.75" customHeight="1">
      <c r="R689" s="63"/>
      <c r="S689" s="63"/>
    </row>
    <row r="690" spans="18:19" ht="15.75" customHeight="1">
      <c r="R690" s="63"/>
      <c r="S690" s="63"/>
    </row>
    <row r="691" spans="18:19" ht="15.75" customHeight="1">
      <c r="R691" s="63"/>
      <c r="S691" s="63"/>
    </row>
    <row r="692" spans="18:19" ht="15.75" customHeight="1">
      <c r="R692" s="63"/>
      <c r="S692" s="63"/>
    </row>
    <row r="693" spans="18:19" ht="15.75" customHeight="1">
      <c r="R693" s="63"/>
      <c r="S693" s="63"/>
    </row>
    <row r="694" spans="18:19" ht="15.75" customHeight="1">
      <c r="R694" s="63"/>
      <c r="S694" s="63"/>
    </row>
    <row r="695" spans="18:19" ht="15.75" customHeight="1">
      <c r="R695" s="63"/>
      <c r="S695" s="63"/>
    </row>
    <row r="696" spans="18:19" ht="15.75" customHeight="1">
      <c r="R696" s="63"/>
      <c r="S696" s="63"/>
    </row>
    <row r="697" spans="18:19" ht="15.75" customHeight="1">
      <c r="R697" s="63"/>
      <c r="S697" s="63"/>
    </row>
    <row r="698" spans="18:19" ht="15.75" customHeight="1">
      <c r="R698" s="63"/>
      <c r="S698" s="63"/>
    </row>
    <row r="699" spans="18:19" ht="15.75" customHeight="1">
      <c r="R699" s="63"/>
      <c r="S699" s="63"/>
    </row>
    <row r="700" spans="18:19" ht="15.75" customHeight="1">
      <c r="R700" s="63"/>
      <c r="S700" s="63"/>
    </row>
    <row r="701" spans="18:19" ht="15.75" customHeight="1">
      <c r="R701" s="63"/>
      <c r="S701" s="63"/>
    </row>
    <row r="702" spans="18:19" ht="15.75" customHeight="1">
      <c r="R702" s="63"/>
      <c r="S702" s="63"/>
    </row>
    <row r="703" spans="18:19" ht="15.75" customHeight="1">
      <c r="R703" s="63"/>
      <c r="S703" s="63"/>
    </row>
    <row r="704" spans="18:19" ht="15.75" customHeight="1">
      <c r="R704" s="63"/>
      <c r="S704" s="63"/>
    </row>
    <row r="705" spans="18:19" ht="15.75" customHeight="1">
      <c r="R705" s="63"/>
      <c r="S705" s="63"/>
    </row>
    <row r="706" spans="18:19" ht="15.75" customHeight="1">
      <c r="R706" s="63"/>
      <c r="S706" s="63"/>
    </row>
    <row r="707" spans="18:19" ht="15.75" customHeight="1">
      <c r="R707" s="63"/>
      <c r="S707" s="63"/>
    </row>
    <row r="708" spans="18:19" ht="15.75" customHeight="1">
      <c r="R708" s="63"/>
      <c r="S708" s="63"/>
    </row>
    <row r="709" spans="18:19" ht="15.75" customHeight="1">
      <c r="R709" s="63"/>
      <c r="S709" s="63"/>
    </row>
    <row r="710" spans="18:19" ht="15.75" customHeight="1">
      <c r="R710" s="63"/>
      <c r="S710" s="63"/>
    </row>
    <row r="711" spans="18:19" ht="15.75" customHeight="1">
      <c r="R711" s="63"/>
      <c r="S711" s="63"/>
    </row>
    <row r="712" spans="18:19" ht="15.75" customHeight="1">
      <c r="R712" s="63"/>
      <c r="S712" s="63"/>
    </row>
    <row r="713" spans="18:19" ht="15.75" customHeight="1">
      <c r="R713" s="63"/>
      <c r="S713" s="63"/>
    </row>
    <row r="714" spans="18:19" ht="15.75" customHeight="1">
      <c r="R714" s="63"/>
      <c r="S714" s="63"/>
    </row>
    <row r="715" spans="18:19" ht="15.75" customHeight="1">
      <c r="R715" s="63"/>
      <c r="S715" s="63"/>
    </row>
    <row r="716" spans="18:19" ht="15.75" customHeight="1">
      <c r="R716" s="63"/>
      <c r="S716" s="63"/>
    </row>
    <row r="717" spans="18:19" ht="15.75" customHeight="1">
      <c r="R717" s="63"/>
      <c r="S717" s="63"/>
    </row>
    <row r="718" spans="18:19" ht="15.75" customHeight="1">
      <c r="R718" s="63"/>
      <c r="S718" s="63"/>
    </row>
    <row r="719" spans="18:19" ht="15.75" customHeight="1">
      <c r="R719" s="63"/>
      <c r="S719" s="63"/>
    </row>
    <row r="720" spans="18:19" ht="15.75" customHeight="1">
      <c r="R720" s="63"/>
      <c r="S720" s="63"/>
    </row>
    <row r="721" spans="18:19" ht="15.75" customHeight="1">
      <c r="R721" s="63"/>
      <c r="S721" s="63"/>
    </row>
    <row r="722" spans="18:19" ht="15.75" customHeight="1">
      <c r="R722" s="63"/>
      <c r="S722" s="63"/>
    </row>
    <row r="723" spans="18:19" ht="15.75" customHeight="1">
      <c r="R723" s="63"/>
      <c r="S723" s="63"/>
    </row>
    <row r="724" spans="18:19" ht="15.75" customHeight="1">
      <c r="R724" s="63"/>
      <c r="S724" s="63"/>
    </row>
    <row r="725" spans="18:19" ht="15.75" customHeight="1">
      <c r="R725" s="63"/>
      <c r="S725" s="63"/>
    </row>
    <row r="726" spans="18:19" ht="15.75" customHeight="1">
      <c r="R726" s="63"/>
      <c r="S726" s="63"/>
    </row>
    <row r="727" spans="18:19" ht="15.75" customHeight="1">
      <c r="R727" s="63"/>
      <c r="S727" s="63"/>
    </row>
    <row r="728" spans="18:19" ht="15.75" customHeight="1">
      <c r="R728" s="63"/>
      <c r="S728" s="63"/>
    </row>
    <row r="729" spans="18:19" ht="15.75" customHeight="1">
      <c r="R729" s="63"/>
      <c r="S729" s="63"/>
    </row>
    <row r="730" spans="18:19" ht="15.75" customHeight="1">
      <c r="R730" s="63"/>
      <c r="S730" s="63"/>
    </row>
    <row r="731" spans="18:19" ht="15.75" customHeight="1">
      <c r="R731" s="63"/>
      <c r="S731" s="63"/>
    </row>
    <row r="732" spans="18:19" ht="15.75" customHeight="1">
      <c r="R732" s="63"/>
      <c r="S732" s="63"/>
    </row>
    <row r="733" spans="18:19" ht="15.75" customHeight="1">
      <c r="R733" s="63"/>
      <c r="S733" s="63"/>
    </row>
    <row r="734" spans="18:19" ht="15.75" customHeight="1">
      <c r="R734" s="63"/>
      <c r="S734" s="63"/>
    </row>
    <row r="735" spans="18:19" ht="15.75" customHeight="1">
      <c r="R735" s="63"/>
      <c r="S735" s="63"/>
    </row>
    <row r="736" spans="18:19" ht="15.75" customHeight="1">
      <c r="R736" s="63"/>
      <c r="S736" s="63"/>
    </row>
    <row r="737" spans="18:19" ht="15.75" customHeight="1">
      <c r="R737" s="63"/>
      <c r="S737" s="63"/>
    </row>
    <row r="738" spans="18:19" ht="15.75" customHeight="1">
      <c r="R738" s="63"/>
      <c r="S738" s="63"/>
    </row>
    <row r="739" spans="18:19" ht="15.75" customHeight="1">
      <c r="R739" s="63"/>
      <c r="S739" s="63"/>
    </row>
    <row r="740" spans="18:19" ht="15.75" customHeight="1">
      <c r="R740" s="63"/>
      <c r="S740" s="63"/>
    </row>
    <row r="741" spans="18:19" ht="15.75" customHeight="1">
      <c r="R741" s="63"/>
      <c r="S741" s="63"/>
    </row>
    <row r="742" spans="18:19" ht="15.75" customHeight="1">
      <c r="R742" s="63"/>
      <c r="S742" s="63"/>
    </row>
    <row r="743" spans="18:19" ht="15.75" customHeight="1">
      <c r="R743" s="63"/>
      <c r="S743" s="63"/>
    </row>
    <row r="744" spans="18:19" ht="15.75" customHeight="1">
      <c r="R744" s="63"/>
      <c r="S744" s="63"/>
    </row>
    <row r="745" spans="18:19" ht="15.75" customHeight="1">
      <c r="R745" s="63"/>
      <c r="S745" s="63"/>
    </row>
    <row r="746" spans="18:19" ht="15.75" customHeight="1">
      <c r="R746" s="63"/>
      <c r="S746" s="63"/>
    </row>
    <row r="747" spans="18:19" ht="15.75" customHeight="1">
      <c r="R747" s="63"/>
      <c r="S747" s="63"/>
    </row>
    <row r="748" spans="18:19" ht="15.75" customHeight="1">
      <c r="R748" s="63"/>
      <c r="S748" s="63"/>
    </row>
    <row r="749" spans="18:19" ht="15.75" customHeight="1">
      <c r="R749" s="63"/>
      <c r="S749" s="63"/>
    </row>
    <row r="750" spans="18:19" ht="15.75" customHeight="1">
      <c r="R750" s="63"/>
      <c r="S750" s="63"/>
    </row>
    <row r="751" spans="18:19" ht="15.75" customHeight="1">
      <c r="R751" s="63"/>
      <c r="S751" s="63"/>
    </row>
    <row r="752" spans="18:19" ht="15.75" customHeight="1">
      <c r="R752" s="63"/>
      <c r="S752" s="63"/>
    </row>
    <row r="753" spans="18:19" ht="15.75" customHeight="1">
      <c r="R753" s="63"/>
      <c r="S753" s="63"/>
    </row>
    <row r="754" spans="18:19" ht="15.75" customHeight="1">
      <c r="R754" s="63"/>
      <c r="S754" s="63"/>
    </row>
    <row r="755" spans="18:19" ht="15.75" customHeight="1">
      <c r="R755" s="63"/>
      <c r="S755" s="63"/>
    </row>
    <row r="756" spans="18:19" ht="15.75" customHeight="1">
      <c r="R756" s="63"/>
      <c r="S756" s="63"/>
    </row>
    <row r="757" spans="18:19" ht="15.75" customHeight="1">
      <c r="R757" s="63"/>
      <c r="S757" s="63"/>
    </row>
    <row r="758" spans="18:19" ht="15.75" customHeight="1">
      <c r="R758" s="63"/>
      <c r="S758" s="63"/>
    </row>
    <row r="759" spans="18:19" ht="15.75" customHeight="1">
      <c r="R759" s="63"/>
      <c r="S759" s="63"/>
    </row>
    <row r="760" spans="18:19" ht="15.75" customHeight="1">
      <c r="R760" s="63"/>
      <c r="S760" s="63"/>
    </row>
    <row r="761" spans="18:19" ht="15.75" customHeight="1">
      <c r="R761" s="63"/>
      <c r="S761" s="63"/>
    </row>
    <row r="762" spans="18:19" ht="15.75" customHeight="1">
      <c r="R762" s="63"/>
      <c r="S762" s="63"/>
    </row>
    <row r="763" spans="18:19" ht="15.75" customHeight="1">
      <c r="R763" s="63"/>
      <c r="S763" s="63"/>
    </row>
    <row r="764" spans="18:19" ht="15.75" customHeight="1">
      <c r="R764" s="63"/>
      <c r="S764" s="63"/>
    </row>
    <row r="765" spans="18:19" ht="15.75" customHeight="1">
      <c r="R765" s="63"/>
      <c r="S765" s="63"/>
    </row>
    <row r="766" spans="18:19" ht="15.75" customHeight="1">
      <c r="R766" s="63"/>
      <c r="S766" s="63"/>
    </row>
    <row r="767" spans="18:19" ht="15.75" customHeight="1">
      <c r="R767" s="63"/>
      <c r="S767" s="63"/>
    </row>
    <row r="768" spans="18:19" ht="15.75" customHeight="1">
      <c r="R768" s="63"/>
      <c r="S768" s="63"/>
    </row>
    <row r="769" spans="18:19" ht="15.75" customHeight="1">
      <c r="R769" s="63"/>
      <c r="S769" s="63"/>
    </row>
    <row r="770" spans="18:19" ht="15.75" customHeight="1">
      <c r="R770" s="63"/>
      <c r="S770" s="63"/>
    </row>
    <row r="771" spans="18:19" ht="15.75" customHeight="1">
      <c r="R771" s="63"/>
      <c r="S771" s="63"/>
    </row>
    <row r="772" spans="18:19" ht="15.75" customHeight="1">
      <c r="R772" s="63"/>
      <c r="S772" s="63"/>
    </row>
    <row r="773" spans="18:19" ht="15.75" customHeight="1">
      <c r="R773" s="63"/>
      <c r="S773" s="63"/>
    </row>
    <row r="774" spans="18:19" ht="15.75" customHeight="1">
      <c r="R774" s="63"/>
      <c r="S774" s="63"/>
    </row>
    <row r="775" spans="18:19" ht="15.75" customHeight="1">
      <c r="R775" s="63"/>
      <c r="S775" s="63"/>
    </row>
    <row r="776" spans="18:19" ht="15.75" customHeight="1">
      <c r="R776" s="63"/>
      <c r="S776" s="63"/>
    </row>
    <row r="777" spans="18:19" ht="15.75" customHeight="1">
      <c r="R777" s="63"/>
      <c r="S777" s="63"/>
    </row>
    <row r="778" spans="18:19" ht="15.75" customHeight="1">
      <c r="R778" s="63"/>
      <c r="S778" s="63"/>
    </row>
    <row r="779" spans="18:19" ht="15.75" customHeight="1">
      <c r="R779" s="63"/>
      <c r="S779" s="63"/>
    </row>
    <row r="780" spans="18:19" ht="15.75" customHeight="1">
      <c r="R780" s="63"/>
      <c r="S780" s="63"/>
    </row>
    <row r="781" spans="18:19" ht="15.75" customHeight="1">
      <c r="R781" s="63"/>
      <c r="S781" s="63"/>
    </row>
    <row r="782" spans="18:19" ht="15.75" customHeight="1">
      <c r="R782" s="63"/>
      <c r="S782" s="63"/>
    </row>
    <row r="783" spans="18:19" ht="15.75" customHeight="1">
      <c r="R783" s="63"/>
      <c r="S783" s="63"/>
    </row>
    <row r="784" spans="18:19" ht="15.75" customHeight="1">
      <c r="R784" s="63"/>
      <c r="S784" s="63"/>
    </row>
    <row r="785" spans="18:19" ht="15.75" customHeight="1">
      <c r="R785" s="63"/>
      <c r="S785" s="63"/>
    </row>
    <row r="786" spans="18:19" ht="15.75" customHeight="1">
      <c r="R786" s="63"/>
      <c r="S786" s="63"/>
    </row>
    <row r="787" spans="18:19" ht="15.75" customHeight="1">
      <c r="R787" s="63"/>
      <c r="S787" s="63"/>
    </row>
    <row r="788" spans="18:19" ht="15.75" customHeight="1">
      <c r="R788" s="63"/>
      <c r="S788" s="63"/>
    </row>
    <row r="789" spans="18:19" ht="15.75" customHeight="1">
      <c r="R789" s="63"/>
      <c r="S789" s="63"/>
    </row>
    <row r="790" spans="18:19" ht="15.75" customHeight="1">
      <c r="R790" s="63"/>
      <c r="S790" s="63"/>
    </row>
    <row r="791" spans="18:19" ht="15.75" customHeight="1">
      <c r="R791" s="63"/>
      <c r="S791" s="63"/>
    </row>
    <row r="792" spans="18:19" ht="15.75" customHeight="1">
      <c r="R792" s="63"/>
      <c r="S792" s="63"/>
    </row>
    <row r="793" spans="18:19" ht="15.75" customHeight="1">
      <c r="R793" s="63"/>
      <c r="S793" s="63"/>
    </row>
    <row r="794" spans="18:19" ht="15.75" customHeight="1">
      <c r="R794" s="63"/>
      <c r="S794" s="63"/>
    </row>
    <row r="795" spans="18:19" ht="15.75" customHeight="1">
      <c r="R795" s="63"/>
      <c r="S795" s="63"/>
    </row>
    <row r="796" spans="18:19" ht="15.75" customHeight="1">
      <c r="R796" s="63"/>
      <c r="S796" s="63"/>
    </row>
    <row r="797" spans="18:19" ht="15.75" customHeight="1">
      <c r="R797" s="63"/>
      <c r="S797" s="63"/>
    </row>
    <row r="798" spans="18:19" ht="15.75" customHeight="1">
      <c r="R798" s="63"/>
      <c r="S798" s="63"/>
    </row>
    <row r="799" spans="18:19" ht="15.75" customHeight="1">
      <c r="R799" s="63"/>
      <c r="S799" s="63"/>
    </row>
    <row r="800" spans="18:19" ht="15.75" customHeight="1">
      <c r="R800" s="63"/>
      <c r="S800" s="63"/>
    </row>
    <row r="801" spans="18:19" ht="15.75" customHeight="1">
      <c r="R801" s="63"/>
      <c r="S801" s="63"/>
    </row>
    <row r="802" spans="18:19" ht="15.75" customHeight="1">
      <c r="R802" s="63"/>
      <c r="S802" s="63"/>
    </row>
    <row r="803" spans="18:19" ht="15.75" customHeight="1">
      <c r="R803" s="63"/>
      <c r="S803" s="63"/>
    </row>
    <row r="804" spans="18:19" ht="15.75" customHeight="1">
      <c r="R804" s="63"/>
      <c r="S804" s="63"/>
    </row>
    <row r="805" spans="18:19" ht="15.75" customHeight="1">
      <c r="R805" s="63"/>
      <c r="S805" s="63"/>
    </row>
    <row r="806" spans="18:19" ht="15.75" customHeight="1">
      <c r="R806" s="63"/>
      <c r="S806" s="63"/>
    </row>
    <row r="807" spans="18:19" ht="15.75" customHeight="1">
      <c r="R807" s="63"/>
      <c r="S807" s="63"/>
    </row>
    <row r="808" spans="18:19" ht="15.75" customHeight="1">
      <c r="R808" s="63"/>
      <c r="S808" s="63"/>
    </row>
    <row r="809" spans="18:19" ht="15.75" customHeight="1">
      <c r="R809" s="63"/>
      <c r="S809" s="63"/>
    </row>
    <row r="810" spans="18:19" ht="15.75" customHeight="1">
      <c r="R810" s="63"/>
      <c r="S810" s="63"/>
    </row>
    <row r="811" spans="18:19" ht="15.75" customHeight="1">
      <c r="R811" s="63"/>
      <c r="S811" s="63"/>
    </row>
    <row r="812" spans="18:19" ht="15.75" customHeight="1">
      <c r="R812" s="63"/>
      <c r="S812" s="63"/>
    </row>
    <row r="813" spans="18:19" ht="15.75" customHeight="1">
      <c r="R813" s="63"/>
      <c r="S813" s="63"/>
    </row>
    <row r="814" spans="18:19" ht="15.75" customHeight="1">
      <c r="R814" s="63"/>
      <c r="S814" s="63"/>
    </row>
    <row r="815" spans="18:19" ht="15.75" customHeight="1">
      <c r="R815" s="63"/>
      <c r="S815" s="63"/>
    </row>
    <row r="816" spans="18:19" ht="15.75" customHeight="1">
      <c r="R816" s="63"/>
      <c r="S816" s="63"/>
    </row>
    <row r="817" spans="18:19" ht="15.75" customHeight="1">
      <c r="R817" s="63"/>
      <c r="S817" s="63"/>
    </row>
    <row r="818" spans="18:19" ht="15.75" customHeight="1">
      <c r="R818" s="63"/>
      <c r="S818" s="63"/>
    </row>
    <row r="819" spans="18:19" ht="15.75" customHeight="1">
      <c r="R819" s="63"/>
      <c r="S819" s="63"/>
    </row>
    <row r="820" spans="18:19" ht="15.75" customHeight="1">
      <c r="R820" s="63"/>
      <c r="S820" s="63"/>
    </row>
    <row r="821" spans="18:19" ht="15.75" customHeight="1">
      <c r="R821" s="63"/>
      <c r="S821" s="63"/>
    </row>
    <row r="822" spans="18:19" ht="15.75" customHeight="1">
      <c r="R822" s="63"/>
      <c r="S822" s="63"/>
    </row>
    <row r="823" spans="18:19" ht="15.75" customHeight="1">
      <c r="R823" s="63"/>
      <c r="S823" s="63"/>
    </row>
    <row r="824" spans="18:19" ht="15.75" customHeight="1">
      <c r="R824" s="63"/>
      <c r="S824" s="63"/>
    </row>
    <row r="825" spans="18:19" ht="15.75" customHeight="1">
      <c r="R825" s="63"/>
      <c r="S825" s="63"/>
    </row>
    <row r="826" spans="18:19" ht="15.75" customHeight="1">
      <c r="R826" s="63"/>
      <c r="S826" s="63"/>
    </row>
    <row r="827" spans="18:19" ht="15.75" customHeight="1">
      <c r="R827" s="63"/>
      <c r="S827" s="63"/>
    </row>
    <row r="828" spans="18:19" ht="15.75" customHeight="1">
      <c r="R828" s="63"/>
      <c r="S828" s="63"/>
    </row>
    <row r="829" spans="18:19" ht="15.75" customHeight="1">
      <c r="R829" s="63"/>
      <c r="S829" s="63"/>
    </row>
    <row r="830" spans="18:19" ht="15.75" customHeight="1">
      <c r="R830" s="63"/>
      <c r="S830" s="63"/>
    </row>
    <row r="831" spans="18:19" ht="15.75" customHeight="1">
      <c r="R831" s="63"/>
      <c r="S831" s="63"/>
    </row>
    <row r="832" spans="18:19" ht="15.75" customHeight="1">
      <c r="R832" s="63"/>
      <c r="S832" s="63"/>
    </row>
    <row r="833" spans="18:19" ht="15.75" customHeight="1">
      <c r="R833" s="63"/>
      <c r="S833" s="63"/>
    </row>
    <row r="834" spans="18:19" ht="15.75" customHeight="1">
      <c r="R834" s="63"/>
      <c r="S834" s="63"/>
    </row>
    <row r="835" spans="18:19" ht="15.75" customHeight="1">
      <c r="R835" s="63"/>
      <c r="S835" s="63"/>
    </row>
    <row r="836" spans="18:19" ht="15.75" customHeight="1">
      <c r="R836" s="63"/>
      <c r="S836" s="63"/>
    </row>
    <row r="837" spans="18:19" ht="15.75" customHeight="1">
      <c r="R837" s="63"/>
      <c r="S837" s="63"/>
    </row>
    <row r="838" spans="18:19" ht="15.75" customHeight="1">
      <c r="R838" s="63"/>
      <c r="S838" s="63"/>
    </row>
    <row r="839" spans="18:19" ht="15.75" customHeight="1">
      <c r="R839" s="63"/>
      <c r="S839" s="63"/>
    </row>
    <row r="840" spans="18:19" ht="15.75" customHeight="1">
      <c r="R840" s="63"/>
      <c r="S840" s="63"/>
    </row>
    <row r="841" spans="18:19" ht="15.75" customHeight="1">
      <c r="R841" s="63"/>
      <c r="S841" s="63"/>
    </row>
    <row r="842" spans="18:19" ht="15.75" customHeight="1">
      <c r="R842" s="63"/>
      <c r="S842" s="63"/>
    </row>
    <row r="843" spans="18:19" ht="15.75" customHeight="1">
      <c r="R843" s="63"/>
      <c r="S843" s="63"/>
    </row>
    <row r="844" spans="18:19" ht="15.75" customHeight="1">
      <c r="R844" s="63"/>
      <c r="S844" s="63"/>
    </row>
    <row r="845" spans="18:19" ht="15.75" customHeight="1">
      <c r="R845" s="63"/>
      <c r="S845" s="63"/>
    </row>
    <row r="846" spans="18:19" ht="15.75" customHeight="1">
      <c r="R846" s="63"/>
      <c r="S846" s="63"/>
    </row>
    <row r="847" spans="18:19" ht="15.75" customHeight="1">
      <c r="R847" s="63"/>
      <c r="S847" s="63"/>
    </row>
    <row r="848" spans="18:19" ht="15.75" customHeight="1">
      <c r="R848" s="63"/>
      <c r="S848" s="63"/>
    </row>
    <row r="849" spans="18:19" ht="15.75" customHeight="1">
      <c r="R849" s="63"/>
      <c r="S849" s="63"/>
    </row>
    <row r="850" spans="18:19" ht="15.75" customHeight="1">
      <c r="R850" s="63"/>
      <c r="S850" s="63"/>
    </row>
    <row r="851" spans="18:19" ht="15.75" customHeight="1">
      <c r="R851" s="63"/>
      <c r="S851" s="63"/>
    </row>
    <row r="852" spans="18:19" ht="15.75" customHeight="1">
      <c r="R852" s="63"/>
      <c r="S852" s="63"/>
    </row>
    <row r="853" spans="18:19" ht="15.75" customHeight="1">
      <c r="R853" s="63"/>
      <c r="S853" s="63"/>
    </row>
    <row r="854" spans="18:19" ht="15.75" customHeight="1">
      <c r="R854" s="63"/>
      <c r="S854" s="63"/>
    </row>
    <row r="855" spans="18:19" ht="15.75" customHeight="1">
      <c r="R855" s="63"/>
      <c r="S855" s="63"/>
    </row>
    <row r="856" spans="18:19" ht="15.75" customHeight="1">
      <c r="R856" s="63"/>
      <c r="S856" s="63"/>
    </row>
    <row r="857" spans="18:19" ht="15.75" customHeight="1">
      <c r="R857" s="63"/>
      <c r="S857" s="63"/>
    </row>
    <row r="858" spans="18:19" ht="15.75" customHeight="1">
      <c r="R858" s="63"/>
      <c r="S858" s="63"/>
    </row>
    <row r="859" spans="18:19" ht="15.75" customHeight="1">
      <c r="R859" s="63"/>
      <c r="S859" s="63"/>
    </row>
    <row r="860" spans="18:19" ht="15.75" customHeight="1">
      <c r="R860" s="63"/>
      <c r="S860" s="63"/>
    </row>
    <row r="861" spans="18:19" ht="15.75" customHeight="1">
      <c r="R861" s="63"/>
      <c r="S861" s="63"/>
    </row>
    <row r="862" spans="18:19" ht="15.75" customHeight="1">
      <c r="R862" s="63"/>
      <c r="S862" s="63"/>
    </row>
    <row r="863" spans="18:19" ht="15.75" customHeight="1">
      <c r="R863" s="63"/>
      <c r="S863" s="63"/>
    </row>
    <row r="864" spans="18:19" ht="15.75" customHeight="1">
      <c r="R864" s="63"/>
      <c r="S864" s="63"/>
    </row>
    <row r="865" spans="18:19" ht="15.75" customHeight="1">
      <c r="R865" s="63"/>
      <c r="S865" s="63"/>
    </row>
    <row r="866" spans="18:19" ht="15.75" customHeight="1">
      <c r="R866" s="63"/>
      <c r="S866" s="63"/>
    </row>
    <row r="867" spans="18:19" ht="15.75" customHeight="1">
      <c r="R867" s="63"/>
      <c r="S867" s="63"/>
    </row>
    <row r="868" spans="18:19" ht="15.75" customHeight="1">
      <c r="R868" s="63"/>
      <c r="S868" s="63"/>
    </row>
    <row r="869" spans="18:19" ht="15.75" customHeight="1">
      <c r="R869" s="63"/>
      <c r="S869" s="63"/>
    </row>
    <row r="870" spans="18:19" ht="15.75" customHeight="1">
      <c r="R870" s="63"/>
      <c r="S870" s="63"/>
    </row>
    <row r="871" spans="18:19" ht="15.75" customHeight="1">
      <c r="R871" s="63"/>
      <c r="S871" s="63"/>
    </row>
    <row r="872" spans="18:19" ht="15.75" customHeight="1">
      <c r="R872" s="63"/>
      <c r="S872" s="63"/>
    </row>
    <row r="873" spans="18:19" ht="15.75" customHeight="1">
      <c r="R873" s="63"/>
      <c r="S873" s="63"/>
    </row>
    <row r="874" spans="18:19" ht="15.75" customHeight="1">
      <c r="R874" s="63"/>
      <c r="S874" s="63"/>
    </row>
    <row r="875" spans="18:19" ht="15.75" customHeight="1">
      <c r="R875" s="63"/>
      <c r="S875" s="63"/>
    </row>
    <row r="876" spans="18:19" ht="15.75" customHeight="1">
      <c r="R876" s="63"/>
      <c r="S876" s="63"/>
    </row>
    <row r="877" spans="18:19" ht="15.75" customHeight="1">
      <c r="R877" s="63"/>
      <c r="S877" s="63"/>
    </row>
    <row r="878" spans="18:19" ht="15.75" customHeight="1">
      <c r="R878" s="63"/>
      <c r="S878" s="63"/>
    </row>
    <row r="879" spans="18:19" ht="15.75" customHeight="1">
      <c r="R879" s="63"/>
      <c r="S879" s="63"/>
    </row>
    <row r="880" spans="18:19" ht="15.75" customHeight="1">
      <c r="R880" s="63"/>
      <c r="S880" s="63"/>
    </row>
    <row r="881" spans="18:19" ht="15.75" customHeight="1">
      <c r="R881" s="63"/>
      <c r="S881" s="63"/>
    </row>
    <row r="882" spans="18:19" ht="15.75" customHeight="1">
      <c r="R882" s="63"/>
      <c r="S882" s="63"/>
    </row>
    <row r="883" spans="18:19" ht="15.75" customHeight="1">
      <c r="R883" s="63"/>
      <c r="S883" s="63"/>
    </row>
    <row r="884" spans="18:19" ht="15.75" customHeight="1">
      <c r="R884" s="63"/>
      <c r="S884" s="63"/>
    </row>
    <row r="885" spans="18:19" ht="15.75" customHeight="1">
      <c r="R885" s="63"/>
      <c r="S885" s="63"/>
    </row>
    <row r="886" spans="18:19" ht="15.75" customHeight="1">
      <c r="R886" s="63"/>
      <c r="S886" s="63"/>
    </row>
    <row r="887" spans="18:19" ht="15.75" customHeight="1">
      <c r="R887" s="63"/>
      <c r="S887" s="63"/>
    </row>
    <row r="888" spans="18:19" ht="15.75" customHeight="1">
      <c r="R888" s="63"/>
      <c r="S888" s="63"/>
    </row>
    <row r="889" spans="18:19" ht="15.75" customHeight="1">
      <c r="R889" s="63"/>
      <c r="S889" s="63"/>
    </row>
    <row r="890" spans="18:19" ht="15.75" customHeight="1">
      <c r="R890" s="63"/>
      <c r="S890" s="63"/>
    </row>
    <row r="891" spans="18:19" ht="15.75" customHeight="1">
      <c r="R891" s="63"/>
      <c r="S891" s="63"/>
    </row>
    <row r="892" spans="18:19" ht="15.75" customHeight="1">
      <c r="R892" s="63"/>
      <c r="S892" s="63"/>
    </row>
    <row r="893" spans="18:19" ht="15.75" customHeight="1">
      <c r="R893" s="63"/>
      <c r="S893" s="63"/>
    </row>
    <row r="894" spans="18:19" ht="15.75" customHeight="1">
      <c r="R894" s="63"/>
      <c r="S894" s="63"/>
    </row>
    <row r="895" spans="18:19" ht="15.75" customHeight="1">
      <c r="R895" s="63"/>
      <c r="S895" s="63"/>
    </row>
    <row r="896" spans="18:19" ht="15.75" customHeight="1">
      <c r="R896" s="63"/>
      <c r="S896" s="63"/>
    </row>
    <row r="897" spans="18:19" ht="15.75" customHeight="1">
      <c r="R897" s="63"/>
      <c r="S897" s="63"/>
    </row>
    <row r="898" spans="18:19" ht="15.75" customHeight="1">
      <c r="R898" s="63"/>
      <c r="S898" s="63"/>
    </row>
    <row r="899" spans="18:19" ht="15.75" customHeight="1">
      <c r="R899" s="63"/>
      <c r="S899" s="63"/>
    </row>
    <row r="900" spans="18:19" ht="15.75" customHeight="1">
      <c r="R900" s="63"/>
      <c r="S900" s="63"/>
    </row>
    <row r="901" spans="18:19" ht="15.75" customHeight="1">
      <c r="R901" s="63"/>
      <c r="S901" s="63"/>
    </row>
    <row r="902" spans="18:19" ht="15.75" customHeight="1">
      <c r="R902" s="63"/>
      <c r="S902" s="63"/>
    </row>
    <row r="903" spans="18:19" ht="15.75" customHeight="1">
      <c r="R903" s="63"/>
      <c r="S903" s="63"/>
    </row>
    <row r="904" spans="18:19" ht="15.75" customHeight="1">
      <c r="R904" s="63"/>
      <c r="S904" s="63"/>
    </row>
    <row r="905" spans="18:19" ht="15.75" customHeight="1">
      <c r="R905" s="63"/>
      <c r="S905" s="63"/>
    </row>
    <row r="906" spans="18:19" ht="15.75" customHeight="1">
      <c r="R906" s="63"/>
      <c r="S906" s="63"/>
    </row>
    <row r="907" spans="18:19" ht="15.75" customHeight="1">
      <c r="R907" s="63"/>
      <c r="S907" s="63"/>
    </row>
    <row r="908" spans="18:19" ht="15.75" customHeight="1">
      <c r="R908" s="63"/>
      <c r="S908" s="63"/>
    </row>
    <row r="909" spans="18:19" ht="15.75" customHeight="1">
      <c r="R909" s="63"/>
      <c r="S909" s="63"/>
    </row>
    <row r="910" spans="18:19" ht="15.75" customHeight="1">
      <c r="R910" s="63"/>
      <c r="S910" s="63"/>
    </row>
    <row r="911" spans="18:19" ht="15.75" customHeight="1">
      <c r="R911" s="63"/>
      <c r="S911" s="63"/>
    </row>
    <row r="912" spans="18:19" ht="15.75" customHeight="1">
      <c r="R912" s="63"/>
      <c r="S912" s="63"/>
    </row>
    <row r="913" spans="18:19" ht="15.75" customHeight="1">
      <c r="R913" s="63"/>
      <c r="S913" s="63"/>
    </row>
    <row r="914" spans="18:19" ht="15.75" customHeight="1">
      <c r="R914" s="63"/>
      <c r="S914" s="63"/>
    </row>
    <row r="915" spans="18:19" ht="15.75" customHeight="1">
      <c r="R915" s="63"/>
      <c r="S915" s="63"/>
    </row>
    <row r="916" spans="18:19" ht="15.75" customHeight="1">
      <c r="R916" s="63"/>
      <c r="S916" s="63"/>
    </row>
    <row r="917" spans="18:19" ht="15.75" customHeight="1">
      <c r="R917" s="63"/>
      <c r="S917" s="63"/>
    </row>
    <row r="918" spans="18:19" ht="15.75" customHeight="1">
      <c r="R918" s="63"/>
      <c r="S918" s="63"/>
    </row>
    <row r="919" spans="18:19" ht="15.75" customHeight="1">
      <c r="R919" s="63"/>
      <c r="S919" s="63"/>
    </row>
    <row r="920" spans="18:19" ht="15.75" customHeight="1">
      <c r="R920" s="63"/>
      <c r="S920" s="63"/>
    </row>
    <row r="921" spans="18:19" ht="15.75" customHeight="1">
      <c r="R921" s="63"/>
      <c r="S921" s="63"/>
    </row>
    <row r="922" spans="18:19" ht="15.75" customHeight="1">
      <c r="R922" s="63"/>
      <c r="S922" s="63"/>
    </row>
    <row r="923" spans="18:19" ht="15.75" customHeight="1">
      <c r="R923" s="63"/>
      <c r="S923" s="63"/>
    </row>
    <row r="924" spans="18:19" ht="15.75" customHeight="1">
      <c r="R924" s="63"/>
      <c r="S924" s="63"/>
    </row>
    <row r="925" spans="18:19" ht="15.75" customHeight="1">
      <c r="R925" s="63"/>
      <c r="S925" s="63"/>
    </row>
    <row r="926" spans="18:19" ht="15.75" customHeight="1">
      <c r="R926" s="63"/>
      <c r="S926" s="63"/>
    </row>
    <row r="927" spans="18:19" ht="15.75" customHeight="1">
      <c r="R927" s="63"/>
      <c r="S927" s="63"/>
    </row>
    <row r="928" spans="18:19" ht="15.75" customHeight="1">
      <c r="R928" s="63"/>
      <c r="S928" s="63"/>
    </row>
    <row r="929" spans="18:19" ht="15.75" customHeight="1">
      <c r="R929" s="63"/>
      <c r="S929" s="63"/>
    </row>
    <row r="930" spans="18:19" ht="15.75" customHeight="1">
      <c r="R930" s="63"/>
      <c r="S930" s="63"/>
    </row>
    <row r="931" spans="18:19" ht="15.75" customHeight="1">
      <c r="R931" s="63"/>
      <c r="S931" s="63"/>
    </row>
    <row r="932" spans="18:19" ht="15.75" customHeight="1">
      <c r="R932" s="63"/>
      <c r="S932" s="63"/>
    </row>
    <row r="933" spans="18:19" ht="15.75" customHeight="1">
      <c r="R933" s="63"/>
      <c r="S933" s="63"/>
    </row>
    <row r="934" spans="18:19" ht="15.75" customHeight="1">
      <c r="R934" s="63"/>
      <c r="S934" s="63"/>
    </row>
    <row r="935" spans="18:19" ht="15.75" customHeight="1">
      <c r="R935" s="63"/>
      <c r="S935" s="63"/>
    </row>
    <row r="936" spans="18:19" ht="15.75" customHeight="1">
      <c r="R936" s="63"/>
      <c r="S936" s="63"/>
    </row>
    <row r="937" spans="18:19" ht="15.75" customHeight="1">
      <c r="R937" s="63"/>
      <c r="S937" s="63"/>
    </row>
    <row r="938" spans="18:19" ht="15.75" customHeight="1">
      <c r="R938" s="63"/>
      <c r="S938" s="63"/>
    </row>
    <row r="939" spans="18:19" ht="15.75" customHeight="1">
      <c r="R939" s="63"/>
      <c r="S939" s="63"/>
    </row>
    <row r="940" spans="18:19" ht="15.75" customHeight="1">
      <c r="R940" s="63"/>
      <c r="S940" s="63"/>
    </row>
    <row r="941" spans="18:19" ht="15.75" customHeight="1">
      <c r="R941" s="63"/>
      <c r="S941" s="63"/>
    </row>
    <row r="942" spans="18:19" ht="15.75" customHeight="1">
      <c r="R942" s="63"/>
      <c r="S942" s="63"/>
    </row>
    <row r="943" spans="18:19" ht="15.75" customHeight="1">
      <c r="R943" s="63"/>
      <c r="S943" s="63"/>
    </row>
    <row r="944" spans="18:19" ht="15.75" customHeight="1">
      <c r="R944" s="63"/>
      <c r="S944" s="63"/>
    </row>
    <row r="945" spans="18:19" ht="15.75" customHeight="1">
      <c r="R945" s="63"/>
      <c r="S945" s="63"/>
    </row>
    <row r="946" spans="18:19" ht="15.75" customHeight="1">
      <c r="R946" s="63"/>
      <c r="S946" s="63"/>
    </row>
    <row r="947" spans="18:19" ht="15.75" customHeight="1">
      <c r="R947" s="63"/>
      <c r="S947" s="63"/>
    </row>
    <row r="948" spans="18:19" ht="15.75" customHeight="1">
      <c r="R948" s="63"/>
      <c r="S948" s="63"/>
    </row>
    <row r="949" spans="18:19" ht="15.75" customHeight="1">
      <c r="R949" s="63"/>
      <c r="S949" s="63"/>
    </row>
    <row r="950" spans="18:19" ht="15.75" customHeight="1">
      <c r="R950" s="63"/>
      <c r="S950" s="63"/>
    </row>
    <row r="951" spans="18:19" ht="15" customHeight="1">
      <c r="R951" s="63"/>
      <c r="S951" s="63"/>
    </row>
  </sheetData>
  <autoFilter ref="A10:W133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2" type="noConversion"/>
  <conditionalFormatting sqref="F115">
    <cfRule type="expression" dxfId="4" priority="2">
      <formula>"71428&gt;$J$186&gt;28570"</formula>
    </cfRule>
    <cfRule type="expression" dxfId="3" priority="3">
      <formula>#REF!&lt;28570</formula>
    </cfRule>
    <cfRule type="expression" dxfId="2" priority="4">
      <formula>"$J$186&lt;28570"</formula>
    </cfRule>
  </conditionalFormatting>
  <conditionalFormatting sqref="G41">
    <cfRule type="expression" dxfId="1" priority="12">
      <formula>"28570&lt;$J$186&lt;71428"</formula>
    </cfRule>
  </conditionalFormatting>
  <conditionalFormatting sqref="G115">
    <cfRule type="expression" dxfId="0" priority="1">
      <formula>"28570&lt;$J$186&lt;71428"</formula>
    </cfRule>
  </conditionalFormatting>
  <hyperlinks>
    <hyperlink ref="K8" r:id="rId1"/>
    <hyperlink ref="O129" r:id="rId2"/>
    <hyperlink ref="O131" r:id="rId3"/>
    <hyperlink ref="O44" r:id="rId4"/>
    <hyperlink ref="O41" r:id="rId5"/>
    <hyperlink ref="O95" r:id="rId6"/>
    <hyperlink ref="O86" r:id="rId7"/>
    <hyperlink ref="O96" r:id="rId8"/>
    <hyperlink ref="O45" r:id="rId9"/>
    <hyperlink ref="O87" r:id="rId10"/>
    <hyperlink ref="O36" r:id="rId11"/>
    <hyperlink ref="O32" r:id="rId12"/>
    <hyperlink ref="O94" r:id="rId13"/>
    <hyperlink ref="O46" r:id="rId14"/>
    <hyperlink ref="O30" r:id="rId15"/>
    <hyperlink ref="O33" r:id="rId16"/>
    <hyperlink ref="O26" r:id="rId17"/>
    <hyperlink ref="O103" r:id="rId18"/>
    <hyperlink ref="O28" r:id="rId19"/>
    <hyperlink ref="O88" r:id="rId20"/>
    <hyperlink ref="O89" r:id="rId21"/>
    <hyperlink ref="O35" r:id="rId22"/>
  </hyperlinks>
  <pageMargins left="0.7" right="0.7" top="0.75" bottom="0.75" header="0" footer="0"/>
  <pageSetup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PC8004</cp:lastModifiedBy>
  <dcterms:created xsi:type="dcterms:W3CDTF">2021-05-14T13:03:10Z</dcterms:created>
  <dcterms:modified xsi:type="dcterms:W3CDTF">2026-03-04T12:12:16Z</dcterms:modified>
</cp:coreProperties>
</file>