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16FEBA12-E9A6-4DF2-8434-030D0791491A}" xr6:coauthVersionLast="47" xr6:coauthVersionMax="47" xr10:uidLastSave="{00000000-0000-0000-0000-000000000000}"/>
  <bookViews>
    <workbookView xWindow="-108" yWindow="-108" windowWidth="23256" windowHeight="12576" xr2:uid="{00000000-000D-0000-FFFF-FFFF00000000}"/>
  </bookViews>
  <sheets>
    <sheet name="Прайс" sheetId="1" r:id="rId1"/>
    <sheet name="Спецификация" sheetId="2" r:id="rId2"/>
  </sheets>
  <calcPr calcId="191029"/>
</workbook>
</file>

<file path=xl/calcChain.xml><?xml version="1.0" encoding="utf-8"?>
<calcChain xmlns="http://schemas.openxmlformats.org/spreadsheetml/2006/main">
  <c r="F16" i="1" l="1"/>
  <c r="F8" i="1"/>
  <c r="F9" i="1"/>
  <c r="F10" i="1"/>
  <c r="F11" i="1"/>
  <c r="F7" i="1"/>
  <c r="L4" i="1"/>
  <c r="N4" i="1" s="1"/>
  <c r="L5" i="1"/>
  <c r="F4" i="1"/>
  <c r="F5" i="1"/>
  <c r="I4" i="1"/>
  <c r="I5" i="1"/>
  <c r="N5" i="1"/>
  <c r="G12" i="1"/>
  <c r="F12" i="1" s="1"/>
  <c r="F20" i="1"/>
  <c r="I12" i="1" l="1"/>
  <c r="L12" i="1"/>
  <c r="N11" i="1"/>
  <c r="L7" i="1"/>
  <c r="N7" i="1" s="1"/>
  <c r="L8" i="1"/>
  <c r="N8" i="1" s="1"/>
  <c r="L9" i="1"/>
  <c r="N9" i="1" s="1"/>
  <c r="L10" i="1"/>
  <c r="N10" i="1" s="1"/>
  <c r="L11" i="1"/>
  <c r="L6" i="1"/>
  <c r="N6" i="1" s="1"/>
  <c r="I7" i="1"/>
  <c r="I8" i="1"/>
  <c r="I9" i="1"/>
  <c r="I10" i="1"/>
  <c r="I11" i="1"/>
  <c r="F6" i="1"/>
  <c r="I6" i="1" s="1"/>
  <c r="F13" i="1"/>
  <c r="I13" i="1" s="1"/>
  <c r="F17" i="1"/>
  <c r="I17" i="1" s="1"/>
  <c r="F18" i="1"/>
  <c r="I18" i="1" s="1"/>
  <c r="F19" i="1"/>
  <c r="I19" i="1" s="1"/>
  <c r="I16" i="1"/>
  <c r="F15" i="1"/>
  <c r="I15" i="1" s="1"/>
  <c r="F29" i="1"/>
  <c r="L13" i="1"/>
  <c r="N13" i="1" s="1"/>
  <c r="I20" i="1"/>
  <c r="L14" i="1"/>
  <c r="N14" i="1" s="1"/>
  <c r="F14" i="1"/>
  <c r="I14" i="1" s="1"/>
  <c r="F21" i="1"/>
  <c r="I21" i="1" s="1"/>
  <c r="F22" i="1"/>
  <c r="F23" i="1"/>
  <c r="F24" i="1"/>
  <c r="F25" i="1"/>
  <c r="F26" i="1"/>
  <c r="F27" i="1"/>
  <c r="F28" i="1"/>
  <c r="F30" i="1"/>
  <c r="L19" i="1"/>
  <c r="N19" i="1" s="1"/>
  <c r="L18" i="1"/>
  <c r="N18" i="1" s="1"/>
  <c r="L17" i="1"/>
  <c r="N17" i="1" s="1"/>
  <c r="L16" i="1"/>
  <c r="N16" i="1" s="1"/>
  <c r="L21" i="1"/>
  <c r="N21" i="1" s="1"/>
  <c r="L22" i="1" l="1"/>
  <c r="N22" i="1" s="1"/>
  <c r="I22" i="1"/>
  <c r="L23" i="1"/>
  <c r="L24" i="1"/>
  <c r="L25" i="1"/>
  <c r="N25" i="1" s="1"/>
  <c r="L26" i="1"/>
  <c r="L27" i="1"/>
  <c r="L28" i="1"/>
  <c r="L29" i="1"/>
  <c r="N29" i="1" s="1"/>
  <c r="L30" i="1"/>
  <c r="N30" i="1" s="1"/>
  <c r="I25" i="1"/>
  <c r="I23" i="1" l="1"/>
  <c r="N27" i="1"/>
  <c r="N26" i="1"/>
  <c r="N23" i="1"/>
  <c r="N24" i="1"/>
  <c r="I24" i="1"/>
  <c r="N28" i="1"/>
  <c r="I27" i="1" l="1"/>
  <c r="I28" i="1"/>
  <c r="I26" i="1"/>
  <c r="I29" i="1"/>
  <c r="I30" i="1"/>
  <c r="I1" i="1" s="1"/>
</calcChain>
</file>

<file path=xl/sharedStrings.xml><?xml version="1.0" encoding="utf-8"?>
<sst xmlns="http://schemas.openxmlformats.org/spreadsheetml/2006/main" count="669" uniqueCount="368">
  <si>
    <t>Итого заказ</t>
  </si>
  <si>
    <t>Артикул</t>
  </si>
  <si>
    <t>Название</t>
  </si>
  <si>
    <t>Наличие</t>
  </si>
  <si>
    <t>Шт в коробке</t>
  </si>
  <si>
    <t>Оптовая цена</t>
  </si>
  <si>
    <t>РРЦ</t>
  </si>
  <si>
    <t>Заказ, шт</t>
  </si>
  <si>
    <t>Стоимость заказа</t>
  </si>
  <si>
    <t>Ter0124</t>
  </si>
  <si>
    <t>Ter0224</t>
  </si>
  <si>
    <t>Ter0324</t>
  </si>
  <si>
    <t>Ter0424</t>
  </si>
  <si>
    <t>NG23</t>
  </si>
  <si>
    <t>Тайные Лидеры</t>
  </si>
  <si>
    <t>N222</t>
  </si>
  <si>
    <t xml:space="preserve">Бразилия </t>
  </si>
  <si>
    <t>Мастерская роботов</t>
  </si>
  <si>
    <t>Зоократия</t>
  </si>
  <si>
    <t>Комета</t>
  </si>
  <si>
    <t>N233</t>
  </si>
  <si>
    <t>N20232</t>
  </si>
  <si>
    <t>В погоне за счастьем</t>
  </si>
  <si>
    <t>N212</t>
  </si>
  <si>
    <t>SW20200718</t>
  </si>
  <si>
    <t>SW20200724</t>
  </si>
  <si>
    <t>SW20220149</t>
  </si>
  <si>
    <t>SW20200717</t>
  </si>
  <si>
    <t>название</t>
  </si>
  <si>
    <t>артикул</t>
  </si>
  <si>
    <t>штрих-код</t>
  </si>
  <si>
    <t>Страна производства</t>
  </si>
  <si>
    <t>возраст</t>
  </si>
  <si>
    <t>кол-во игроков</t>
  </si>
  <si>
    <t>состав</t>
  </si>
  <si>
    <t>время игры</t>
  </si>
  <si>
    <t>Описание</t>
  </si>
  <si>
    <t>правила</t>
  </si>
  <si>
    <t>Фотографии</t>
  </si>
  <si>
    <t>вес (кг)</t>
  </si>
  <si>
    <t>Длина</t>
  </si>
  <si>
    <t>Ширина</t>
  </si>
  <si>
    <t>Высота</t>
  </si>
  <si>
    <t>транспортная коробка</t>
  </si>
  <si>
    <t>документы</t>
  </si>
  <si>
    <t>Китай</t>
  </si>
  <si>
    <t>18+</t>
  </si>
  <si>
    <t xml:space="preserve"> 2-4</t>
  </si>
  <si>
    <t>1 особняк со встроенной башней для бросания кубиков
1 игровое поле убийцы
1 игровое поле жертв
6 миниатюр убийц (по 2 каждого)
5 миниатюр жертв
3 планшета убийц
5 планшетов жертв
3 планшета для инвентаря
4 органайзера
12 карт планов
1 жетон прогресса плана
4 кубика
39 карт убийц (13 карт для каждого из 3 убийц)
5 карт-досье
45 карт предметов
20 карт способностей
1 планшет уровня и силы убийцы
1 маркер уровня
2 круглых маркера
5 тайлов состояния жертв
2 жетона скрытности
11 жетонов дедукции
5 жетонов шестерёнки
1 жетон спасения
12 жетонов шума
6 жетонов страха
2 жетона пожара
14 жетонов барьеров баррикада
1 жетон первого игрока
1 табличка “Разные пути”
2 двусторонние памятки хода игры
1 жетон ловушки
3 Книги Правил
– Общая Книга Правил
– Книга Правил для убийцы
– Книга Правил для жертв
1 Руководство по выживанию</t>
  </si>
  <si>
    <t>45 мин</t>
  </si>
  <si>
    <t>«Шёпот за стеной» - настольная игра «один против всех» со скрытыми перемещениями в духе классических фильмов ужасов. Спасайтесь бегством или наслаждайтесь охотой в роли убийцы!</t>
  </si>
  <si>
    <t>https://disk.yandex.ru/i/pJkDDl80DM8MVg</t>
  </si>
  <si>
    <t>https://disk.yandex.ru/d/4jIzJRwPQifXPw</t>
  </si>
  <si>
    <t>Отказное письмо</t>
  </si>
  <si>
    <t>14+</t>
  </si>
  <si>
    <t>1 игровое поле убийцы с картой “Охотничий домик”
1 игровое поле жертвы с картой “Охотничий домик”
4 фигурки убийц (по 2 каждого)
2 планшета убийц
26 карт убийц (2 убийцы х 13)
1 жетон чемодана
8 жетонов ловушек
4 сундука
4 карты предметов
1 органайзер
1 правила к дополнению #1</t>
  </si>
  <si>
    <t>https://disk.yandex.ru/i/7hSmQpNk4DwROQ</t>
  </si>
  <si>
    <t>1 игровое поле убийцы с картой “Лаборатория”
1 игровое поле жертвы с картой “Лаборатория”
4 фигурки убийц (2 убийцы х 2)
2 планшета убийц
26 карт убийц (2 убийцы х 13)
4 карты эволюции
1 аптечка
10 жетонов соцветий
1 органайзер
1 правила к дополнению #2</t>
  </si>
  <si>
    <t>https://disk.yandex.ru/i/MMSHsMikDUEmFQ</t>
  </si>
  <si>
    <t>1 игровое поле убийцы с картой “Замок”
1 игровое поле жертвы с картой “Замок”
8 фигурок убийцы (2 набора по 4 фигурки)
1 планшет убийцы
1 фигурка жертвы
1 планшет жертвы
5 жетонов каменных воинов
1 карта состояния жертвы
2 герсы
13 карт убийцы
1 карта-досье на жертву
3 карты предметов
1 жетон дедукции
1 органайзер
1 правила к дополнению #3</t>
  </si>
  <si>
    <t>https://disk.yandex.ru/i/O9SVtVZOtGX2gw</t>
  </si>
  <si>
    <t xml:space="preserve"> 1-4</t>
  </si>
  <si>
    <t>4 больших региона
8 малых регионов
2 большие акватории
9 малых акваторий
1 общий планшет
36 фишек ресурсов
26 фишек резервов
1 блокнот для подсчёта очков
4 жетона (+1)
24 дворца
8 резиденций
20 фишек военных отрядов
4 планшета игроков
5 планшетов правителей
12 жетонов действий
24 карты привилегий
24 карты целей
20 карт возможностей
24 карты боя
24 фишки изделий
50 жетонов построек
8 жетонов городов
18 жетонов исследования
4 жетона столиц 1 книга правил 1 исторический буклет</t>
  </si>
  <si>
    <t>100 мин.</t>
  </si>
  <si>
    <t>«Бразилия» — это уникальный сплав вариативности и сбалансированного игрового процесса. В течение партии от одного до четырёх игроков будут основывать империи, развивать их, исследовать территории на карте и сражаться друг с другом за победу.
Ход игрока состоит всего из двух фаз, нюансы правил интуитивно понятны и легки в освоении, так что даже неискушённый любитель настольных игр без труда сыграет свою первую партию в «Бразилию». Но вам точно не хватит одной партии, чтобы раскрыть весь потенциал этой красочной коробки, ведь элементы 4Х-стратегии элегантно вписаны авторами игры в исторический контекст, что делает «Бразилию» глубокой и атмосферной.</t>
  </si>
  <si>
    <t>https://disk.yandex.ru/d/5x69IK7-eQDt4Q</t>
  </si>
  <si>
    <t>https://disk.yandex.ru/d/2InffXva1wCY0Q</t>
  </si>
  <si>
    <t>156 картонных жетонов
180 карт
3 жетона возрастного ограничения
1 жетон первого игрока
53 деревянных маркера
36 фишек песочных часов
1 игровое поле
1 Книга правил</t>
  </si>
  <si>
    <t>60-90 мин.</t>
  </si>
  <si>
    <t xml:space="preserve">«В погоне за счастьем» — это игра, в которой вы проживёте целую жизнь, от рождения до старости. Станьте творцом собственной судьбы: участвуйте в интересных проектах, приобретайте имущество, ищите работу мечты, заводите отношения и создавайте семьи. Всё в ваших руках!
</t>
  </si>
  <si>
    <t>https://disk.yandex.ru/i/JNkvbMLOH6iCLg</t>
  </si>
  <si>
    <t>30-45 мин.</t>
  </si>
  <si>
    <t>Замки и катапульты - настольная игра, которая точно вызовет у игроков бурю эмоций. Это увлекательная игра, комбинирующая в себе созидательный процесс и игру на меткость, ведь вам предстоит стрелять из настоящих пластиковых катапульт. Рассчитана игра на семейно-детскую аудиторию, однако любому человеку будет интересно играть в неё.
Идея проста - выбрав сторону конфликта вы построите уникальный по форме замок, после чего, вооружившись катапультой, начнёте обстрел вражеского укрепления. Цель игры - повалить с ног всех солдат противника, что порой бывает крайне непросто. Меткость и коварство помогут вам одержать верх в этом противостоянии. Если все ваши снаряды будут лететь мимо, вы просто не сможете достичь победного условия. Если вы не достаточно хитры, противник опередит вас в розыгрыше специальных карт действий, что приблизит его к победе.</t>
  </si>
  <si>
    <t>Замки и Катапульты. Осада</t>
  </si>
  <si>
    <t>10 Фигурок
8 Строительных блоков
4 Ворот
2 Парапетов
2 Баллисты
4 Снаряда
12 Карт действий
1 Правила</t>
  </si>
  <si>
    <t>Дополнение "Осада" добавляет в игру "Замки и катапульты" новые компоненты: еще более мощное и сногсшибательное орудие — баллисту, по пять детализированных фигурок для каждого клана, строительные блоки нестандартной конфигурации и карты действий, делающие каждую партию ещё более непредсказуемой. А благодаря новому игровому режиму, в "Замки и катапульты" можно будет сыграть и вчетвером!
Требует наличия базовой игры "Замки и катапульты".</t>
  </si>
  <si>
    <t>https://disk.yandex.ru/i/pnuTClyCMikQOw</t>
  </si>
  <si>
    <t>https://disk.yandex.ru/d/u0pc1C54m-QPMw</t>
  </si>
  <si>
    <t>Замки и Катапульты. Две Башни</t>
  </si>
  <si>
    <t>N213</t>
  </si>
  <si>
    <t>24 Строительных блока
2 Тарана
4 Улья
12 Карт действий
1 Правила</t>
  </si>
  <si>
    <t>С дополнением "Две башни" у вас появляется ещё больше простора для творчества и тактических манёвров: снаряды-ульи, непредсказуемые по траектории, но заставляющие солдат противника спасаться бегством; строительные блоки, которые позволят возвести в вашем замке оборонительную башню; карты действий, делающие взаимодействие между игроками более напряжённым. И, конечно, новое орудие — таран! Он будет всё ближе и ближе приближаться к замку противника, пока не нанесёт сокрушительный удар!
Требует наличия базовой игры "Замки и катапульты".</t>
  </si>
  <si>
    <t>https://disk.yandex.ru/i/Mi3kWYnBRVOhsg</t>
  </si>
  <si>
    <t>https://disk.yandex.ru/d/r4Ue4hccMY6ytQ</t>
  </si>
  <si>
    <t>CFVK-EN-2203</t>
  </si>
  <si>
    <t>0637740860115</t>
  </si>
  <si>
    <t>8 Фигурок викингов
12 Карт викингов
4 Снаряда
1 Драккар
1 Правила</t>
  </si>
  <si>
    <t xml:space="preserve">С дополнением «Викинги» вам будет ещё сложнее оборонять свою крепость, ведь пока вы сражаетесь с соседом, к вашему замку приближается драккар викингов с безжалостными воинами на борту. Если их отряд сумеет добраться до ваших земель, вы немедленно проиграете, поэтому во время партии вам надо будет использовать снаряды, чтобы предотвратить их вторжение. Попав в одного из захватчиков, вы сможете выстрелить по крепости противника из орудия викингов, расположенного на драккаре. Не пренебрегайте этой возможностью — это преимущество может стать решающим! Также в дополнении вы найдёте 12 карт викингов, которые можно разыгрывать вместо карт действий в фазе тактики.
Необходима базовая игра Замки и Катапульты.
Коробка на английском языке. Игра полностью языконезависима, правила на русском языке будут отправлены вместе с заказом.
</t>
  </si>
  <si>
    <t>https://disk.yandex.ru/i/Tw2pwHyo7NbYjw</t>
  </si>
  <si>
    <t>https://disk.yandex.ru/d/uOC_SBka0FnNGA</t>
  </si>
  <si>
    <t>CKHD-EN-2203</t>
  </si>
  <si>
    <t>0605832261683</t>
  </si>
  <si>
    <t>6 Карт
1 Гидра
4 Огненых шара
1 Правила</t>
  </si>
  <si>
    <t xml:space="preserve">Дополнение «Гидра» добавляет в игру элемент непредсказуемости, ведь приручить это мифическое существо может только удачливый герой. Если вам повезёт, сможете запустить пару огненных шаров в направлении крепости противника. Если же ваши усилия по укрощению монстра окажутся тщетны, вы узнаете, что такое гнев гидры. Тогда вы потеряете одного из своих солдат, что ослабит вашу армию. Если это был ваш последний солдат, игра немедленно закончится вашим поражением.
Необходима базовая игра Замки и Катапульты.
Коробка на английском языке. Игра полностью языконезависима, правила на русском языке будут отправлены вместе с заказом.
Правила
</t>
  </si>
  <si>
    <t>https://disk.yandex.ru/i/6lAV7aPX52qNTA</t>
  </si>
  <si>
    <t>https://disk.yandex.ru/d/WbEXhBQz4V6NnQ</t>
  </si>
  <si>
    <t>N231</t>
  </si>
  <si>
    <t xml:space="preserve"> 5-11</t>
  </si>
  <si>
    <t>Двустороннее игровое поле
Фигурка корабля «Муссон»
Судовой журнал
40 мушкетов
4 карты-подсказки
22 карты персонажей
7 жетонов действий
5 карт действий культа
4 карты порки
23 карты навигации
3 стенда с картами «Отдых»
Жетон старпома
Жетон штурмана
11 карт коалиций
1 карта стопки сброса
3 жетона действий «Накормить Кракена»</t>
  </si>
  <si>
    <t>30+ мин.</t>
  </si>
  <si>
    <t>«Кто накормит Кракена?» — это одна из самых атмосферных игр на социальную дедукцию для 5–11 игроков. Вы примерите на себя одну из трёх возможных ролей и должны будете понять, кто из играющих за столом — предатель, а кто — ваш союзник. Но уникальной игру делает не это, а возможность путешествовать на борту корабля «Муссон» и участвовать в морской навигации. Помимо перемещения по карте, игроки смогут устраивать жестокие мятежи, отрезать языки болтливым соперникам и даже принести в жертву легендарному глубоководному чудовищу Кракену кого-нибудь из экипажа.</t>
  </si>
  <si>
    <t>https://disk.yandex.ru/d/aAhX7XtsFDB8wA</t>
  </si>
  <si>
    <t>https://disk.yandex.ru/d/1DeFGya3aZLkIQ</t>
  </si>
  <si>
    <t>N235</t>
  </si>
  <si>
    <t>Общие компоненты:
• 1 Пирамида
• 1 игровое поле
• 3 стенда городов
• 40 жетонов кукурузы
• 30 жетонов нефрита
• 1 жетон первого игрока
• 9 карт боя существ
• 9 фигурок существ
• 9 жетонов существ
• 60 фигурок воинов
• 1 планшет развития
• 24 особые карты боя
Компоненты игроков (четырёх разных цветов):
• 1 планшет поселения
• 2 фигурки предводителей войск
• 1 фигурка предводителя клана
• 3 жетона активации сооружений
• 3 жетона активации предводителей
• 1 маркер подсчёта очков
• 1 маркер жертвоприношения
• 3 маркера развития
• 5 стартовых карт боя
• 2 маркера жизненного цикла
• 12 жетонов сооружений
• 3 жетона модификации
• 4 жетона советников
• 3 жетона стартовой способности предводителя клана
• 3 жетона кланов
• 9 жетонов усиления</t>
  </si>
  <si>
    <t>90-150 мин.</t>
  </si>
  <si>
    <t>«Юкатан» — это стратегическая игра на контроль территорий для 2–4 игроков. На протяжении четырёх
раундов соперники будут зарабатывать победные очки (ПО), даруя богам пленников и ресурсы во время
особой фазы жертвоприношения. Победит тот, кто в конце игры сумеет получить больше всего ПО.</t>
  </si>
  <si>
    <t>https://disk.yandex.ru/d/Iqi-lg0JH8gNFg</t>
  </si>
  <si>
    <t>https://disk.yandex.ru/d/alHx3iUegmBWuA</t>
  </si>
  <si>
    <t>Компоненты дополнений:
Кукуруза (Сколопендра):
фигурка Сколопенды с картой боя и жетоном
30 реалистичных жетонов кукурузы из пластика
6 новых карт боя
Нефрит (Змей видений):
фигурка Змея видений с картой боя и жетоном
30 реалистичных жетонов нефрита из камня
6 новых карт боя
Воины (Булук Чабтан):
фигурка Булук Чабтан с картой боя и жетоном
66 деревянных маркеров
20 фигурок воинов
3 новых стенда городов
Советники:
3 пирамиды
6 новых карт боя
6 новых жетонов советников</t>
  </si>
  <si>
    <t>4 дополнения Game Up(компоненты языконезависимы, все правила новых компонентов включены в базовую коробку)</t>
  </si>
  <si>
    <t>Россия</t>
  </si>
  <si>
    <t>13+</t>
  </si>
  <si>
    <t>281 карта размера 63,5*88мм
8 карт памяток для соло-режима размера 80*120мм
150+ картонных жетона
2 книги правил
1 лист с наклейками
1 кубик</t>
  </si>
  <si>
    <t>40 минут на игрока</t>
  </si>
  <si>
    <t>«Империи. Классика» — карточная настольная игра с разнообразным и асимметричным геймплеем. В коробке вы найдёте восемь уникальных колод народов: карфагеняне, кельты, греки, македоняне, персы, римляне, скифы и викинги. Каждая из наций имеет свои сильные и слабые стороны, которые по-разному раскрываются в соревновательном и в соло-режиме. Вам потребуется немало партий, чтобы изучить все колоды, а добавив компоненты из части «Империи. Легенды», вы получите ещё большую вариативность.</t>
  </si>
  <si>
    <t>https://disk.yandex.ru/d/w79AcXCP1X_GLA</t>
  </si>
  <si>
    <t>https://disk.yandex.ru/d/crfLSTv0JTTzgQ</t>
  </si>
  <si>
    <t>Сертификат</t>
  </si>
  <si>
    <t>«Империи. Легенды» — карточная настольная игра с разнообразным и асимметричным геймплеем. В коробке вы найдёте восемь уникальных колод народов: король Артур и его народ, атланты, египтяне, империя Маурьев, минойцы, ольмеки, империя Цинь, просветлённые. Каждая из наций имеет свои сильные и слабые стороны, которые по-разному раскрываются в соревновательном и в соло-режиме. Вам потребуется немало партий, чтобы изучить все колоды, а добавив компоненты из части «Империи. Классика», вы получите ещё большую вариативность.</t>
  </si>
  <si>
    <t>https://disk.yandex.ru/d/p2zdBTWLint8ow</t>
  </si>
  <si>
    <t>N20231</t>
  </si>
  <si>
    <t xml:space="preserve"> 2-6</t>
  </si>
  <si>
    <t>6 карт лидеров
19 карт племени холмов (зеленые)
19 крат Армии Императора (красные)
19 карт нежити (черные)
19 карт водного народа (синие)
1 карта упокоенного императора
1 игровое поле
2 фишки силы
6 карт памяток</t>
  </si>
  <si>
    <t>30 мин.</t>
  </si>
  <si>
    <t>Тайные лидеры – это быстрая карточная дедуктивная игра. В игре легко освоиться новичку, но в то же время она достаточно стратегична для того, чтобы увлечь и более избирательных игроков. В игре используется не похожая ни на что механика определения победителя, что добавляет свою изюминку. А помимо вышеперечисленного хочется отметить иллюстрации японского художника Сатоши Мацууры, который приложил руку к более, чем 80 картам в игре. Советуем также изучить имена героев, встречающихся в игре, авторы заложили в них немало скрытого и не очень подтекстов.
Вы возьмёте на себя роль одного из претендентов на трон Ошры и должны будете сделать всё, чтобы коалиция, которую он поддерживает, победила. Разыгрывайте карты и используйте их свойства, чтобы склонить чашу весов в свою пользу, переманивайте на свою сторону новых союзников в самых злачных местах столицы — в порту и таверне. В политической борьбе хороши все средства, но помните, что ситуация в королевстве будет меняться стремительно и каждый ход может стать последним.</t>
  </si>
  <si>
    <t>https://disk.yandex.ru/d/rgnL_-mHgJZN1A</t>
  </si>
  <si>
    <t>https://disk.yandex.ru/d/3ciLJtufW38EeQ</t>
  </si>
  <si>
    <t>30 карт героев
18 жетонов коррупции
18 жетонов артефактов 
6 двусторонних карт
артефактов
6 карт судьбы
4 карты восставших лидеров
3 памятки
1 маркер Хранителей
1 карта распростра¬нения коррупции
1 тканевый мешочек
1 правила игры
В составе дополнения также:
1 карта “Хладнокровный ас” для замены карты в базовой игре
6 карт лидеров из базовой игры на тот случай, если они у вас немного износились, чтобы при игре не было отличий между рубашками и нельзя было отгадать таким образом вашего лидера.</t>
  </si>
  <si>
    <t>Дополнение к игре Тайные лидеры привносит три новых модуля: новая фракция Хранителей, Артефакты и Коррупцию. Вы можете добавлять к базовой игре по одному или несколько модулей сразу. Ваши партии станут еще интереснее и разнообразнее.
Необходима базовая коробка Тайных лидеров.</t>
  </si>
  <si>
    <t>https://disk.yandex.ru/i/zcuBCsTKOoIAFg</t>
  </si>
  <si>
    <t>https://disk.yandex.ru/d/XRtBL1OEh04yjg</t>
  </si>
  <si>
    <t>10+</t>
  </si>
  <si>
    <t>110 карт (размер 63,5*88 мм)
28 жетонов
1 книга правил</t>
  </si>
  <si>
    <t>Riftforce. Битва Стихий – динамичная карточная игра с элементарными правилами, глубоким геймплеем и огромной реиграбельностью за счет большого числа комбинаций стартовых стихий.
В начале партии вы выбираете себе 4 асимметричные стихии, всего их в игре 10, и строите колоду из соответствующих карт. Дальше вы будете сражаться за локации, выкладывая карты и активируя способности.
Фишка игры: доступность для новичков, но потенциал турнирной игры. Здесь очень простые правила (есть всего три возможных действия), но в каждый ход возникает серьезная дилемма. Несколько уровней стратегий, которые открываются от партии к партии.</t>
  </si>
  <si>
    <t>https://disk.yandex.ru/i/8E22DvEKgBVjbg</t>
  </si>
  <si>
    <t>https://disk.yandex.ru/d/RgHmrJWt5WLROA</t>
  </si>
  <si>
    <t>112 карт (размер 63,5*88 мм)
20 жетонов
1 книга правил</t>
  </si>
  <si>
    <t>Дополнение «Riftforce. За гранью» сделает дуэльную игру ещё более вариативной — теперь игроки получат возможность комбинировать уникальные способности 18 гильдий. Вы сможете сразиться против бота в одиночку или попробовать командный режим — отныне вселенная Riftforce открыта как для любителей соло-игр, так и для компании из трёх или четырёх человек.</t>
  </si>
  <si>
    <t>https://disk.yandex.ru/i/8uUJktDrj_50Lg</t>
  </si>
  <si>
    <t>https://disk.yandex.ru/d/6Pol75GDE1SVTA</t>
  </si>
  <si>
    <t>Zoollywood. Полярное приключение</t>
  </si>
  <si>
    <t>2 пингвина-кинозвезды (по 1 каждого цвета)
6 пингвинов-статистов (по 3 каждого цвета)
32 фигурки яиц (по 16 шт каждого цвета)
8 картонных препятствий
5 подставок для препятствий
5 магнитных жетонов территорий
1 магнитное игровое поле
30 карт импровизаций
5 карт сцен
2 карты-памятки
1 книга правил</t>
  </si>
  <si>
    <t>Zoollywood – это абстрактная стратегическая игра для 2 или 4 игроков с темой пингвинов-актёров, пытающихся выиграть прослушивание.
Чтобы победить игроки должны выставить все 16 яиц своего цвета на поле. Эта игра может показаться очень милой, но будьте готовы к суровой борьбе.</t>
  </si>
  <si>
    <t>https://disk.yandex.ru/i/4D5cuCX0hDaQIw</t>
  </si>
  <si>
    <t>https://disk.yandex.ru/client/disk/Zoollywood</t>
  </si>
  <si>
    <t>NG231</t>
  </si>
  <si>
    <t>Новые жетоны территорий:
9 Рек
3 Проруби
3 Водоросли-мутанты
3 Криля
3 Заморозки
6 Радиаций
3 Вспышки
35 новых карт импровизаций:
14 Золотых карт
21 Серебряных карт
7 новых карт сцен
1 новое препятствие</t>
  </si>
  <si>
    <t>Дополнение</t>
  </si>
  <si>
    <t>https://disk.yandex.ru/i/8dJBPymS2VZ1Fw</t>
  </si>
  <si>
    <t>https://disk.yandex.ru/d/e2QSrrweWqo4SQ</t>
  </si>
  <si>
    <t>1 Императорский пингвин
1 Чайка
2 Гнезда
4 Айсберга</t>
  </si>
  <si>
    <t>8 покрашенных фигурок препятствий, которые заменят картонные препятствия из базовой игры, чтобы сделать ощущения от игры еще приятнее.
Состав:
1 Императорский пингвин
1 Чайка
2 Гнезда
4 Айсберга</t>
  </si>
  <si>
    <t>Нужно заменить миниатюрами соответствующие картонные фигурки из базовой игры.</t>
  </si>
  <si>
    <t>https://disk.yandex.ru/d/LWRD6iWgJdyzGQ</t>
  </si>
  <si>
    <t>Битва за Версаль</t>
  </si>
  <si>
    <t>В погоне за счастьем. Ностальгия</t>
  </si>
  <si>
    <t>В погоне за счастьем. Новые знакомства</t>
  </si>
  <si>
    <t>FTK03</t>
  </si>
  <si>
    <t>FTK04</t>
  </si>
  <si>
    <t>Кто накормит Кракена? Компактная версия</t>
  </si>
  <si>
    <t>Кто накормит Кракена? Делюкс-версия</t>
  </si>
  <si>
    <t>Состав игры:
Двустороннее игровое поле
Фигурка корабля «Муссон»
Судовой журнал
40 мушкетов
4 карты-подсказки
22 карты персонажей
7 жетонов действий
5 карт действий культа
4 карты порки
23 карты навигации
3 стенда с картами «Отдых»
Жетон старпома
Жетон штурмана
11 карт коалиций
1 карта стопки сброса
3 жетона действий «Накормить Кракена»
1 книга правил
Делюкс-компоненты:
1 пластиковый значок старпома
1 пластиковый значок штурмана
11 тканевых мешочков
11 фишек коалиции
5 х моряки (синие), 4 х пираты (красные), 1 х лидер культа (жёлтая), 1 х адепт культа (зелёная)
1 хранилище карт навигации
Основная колода
Стопка сброса
3 пластиковые фигурки Кракена</t>
  </si>
  <si>
    <t>Состав игры:
1 двустороннее игровое поле
1 книга правил
1 картонная фигурка корабля
1 судовой журнал
1 картонный жетон старпома
1 картонный жетон штурмана
3 стенда «Перерыв»
4 памятки
54 картонных мушкета
22 карты персонажей
11 карт коалиции
10 жетонов действий
23 карты навигации
4 карты порки
5 карт действий культа
1 карта стопки сброса</t>
  </si>
  <si>
    <t>https://disk.yandex.ru/i/Qd-0SfCZ2Ex51g</t>
  </si>
  <si>
    <t>https://disk.yandex.ru/d/GEJRnA3E9nj9MA</t>
  </si>
  <si>
    <t>NGFT231</t>
  </si>
  <si>
    <t>100 серебряных карт
50 золотых карт
10 больших карт вожаков
12 фишек спутников четырёх разных цветов
4 планшета животных
1 фишка мамонта
1 фишка гигантской черепахи
1 двустороннее игровое поле
1 карта прилёта кометы
1 правила игры</t>
  </si>
  <si>
    <t>«Комета» — это яркая семейная игра, в которой вам предстоит спасать уникальные виды животных от летящей на Землю кометы.</t>
  </si>
  <si>
    <t>45-90 мин.</t>
  </si>
  <si>
    <t>https://disk.yandex.ru/d/rAaI0aCRsvAQww</t>
  </si>
  <si>
    <t>Двусторонний неопреновый плеймат для игры “Кто накормит Кракена?”
Показаны обе стороны карты в высоком разрешении, чтобы сделать ваше путешествие еще более атмосферным.
 Размер: 70*70см</t>
  </si>
  <si>
    <t>Плеймат для игры "Кто накормит Кракена?"</t>
  </si>
  <si>
    <t>Vers24</t>
  </si>
  <si>
    <t>В «Битве за Версаль» вам предстоит отстаивать честь одной из двух противоборствующих стран — Франции или США. В этой дуэльной игре вы будете демонстрировать самые эффектные наряды из ваших коллекций, чтобы привлечь к ним внимание знаменитостей. Активное участие в реставрации Версальского дворца и события, происходящие во время показа, помогут получить необходимое преимущество или усложнить жизнь сопернику.</t>
  </si>
  <si>
    <t>1 планшет Версальского дворца
9 тайлов подиума (5 тайлов «Розыгрыш карты», 1 тайл «Добор», 1 тайл «Дизайнер», 1 тайл «Доход» и 1 тайл «Престиж»)
10 карт дизайнеров (5 для Франции и 5 для США)
70 карт игроков (35 для Франции и 35 для США)
30 жетонов Версальского дворца
1 деревянный маркер престижа
1 картонная фигурка модели
1 книга правил
Размер карт: 75*105 мм</t>
  </si>
  <si>
    <t>https://disk.yandex.ru/i/eIvcJ7KkqW4AnA</t>
  </si>
  <si>
    <t>https://disk.yandex.ru/d/GnLFjOZ0IB7vgg</t>
  </si>
  <si>
    <t>https://disk.yandex.ru/d/raYGt6e8ZE0n6g</t>
  </si>
  <si>
    <t>https://disk.yandex.ru/d/P4Q-Ei1PQsroNw</t>
  </si>
  <si>
    <t>https://disk.yandex.ru/i/-dkWEwJYxCfbGA</t>
  </si>
  <si>
    <t>https://disk.yandex.ru/d/slfDH5Qh440OKw</t>
  </si>
  <si>
    <t>20-40 мин.</t>
  </si>
  <si>
    <t xml:space="preserve"> 3-7</t>
  </si>
  <si>
    <t>42 деревянных фигурки животных (по 6 каждого вида)
6 деревянных фигурок павлинов
14 жетонов способностей (по 2 каждого типа)
1 двустороннее игровое поле
7 ширм игроков
1 тканевый мешочек
102 жетона славы
1 фишка смотрителя зоопарка</t>
  </si>
  <si>
    <t>142 карты (57*87 мм)
102 карты (44*67 мм)
6 Планшетов игроков
6 Деревянных фишек игроков
14 Кубиков энергии
120 Жетонов улучшений
64 Жетона ресурсов
22 Особых компонента
1 Центральное поле
24 Указателя
1 Маркер раунда
1 Блокнот для подсчета очков</t>
  </si>
  <si>
    <t xml:space="preserve"> 1-6</t>
  </si>
  <si>
    <t>RR001</t>
  </si>
  <si>
    <t>Zoo1</t>
  </si>
  <si>
    <t>POH04</t>
  </si>
  <si>
    <t>POH02</t>
  </si>
  <si>
    <t>POH01</t>
  </si>
  <si>
    <t>В дополнении «Новые знакомства» появляется новый тип карт: карты сообщества. С их помощью вы сможете принять деятельное участие в жизни местного сообщества и познакомиться с окружающими людьми. Кроме того, взаимодействуя с сообществом, вы получаете очки популярности, что отражается на особой шкале популярности. В коробке вы найдёте новые карты проектов, имущества/занятий, профессий, партнёров, жизненных целей и формирования личности, которые позволят разнообразить игровой процесс. А благодаря дополнительному набору компонентов возможное количество участников партии может быть увеличено до пяти игроков.
Дополнение «Новые знакомства» требует наличия базовой игры «В погоне за счастьем».</t>
  </si>
  <si>
    <t>90 карт
18 деревянных маркеров
9 фишек песочных часов
5 фишек знакомств
1 поле сообщества
1 Книга правил</t>
  </si>
  <si>
    <t>В дополнении «Ностальгия» вводится концепция воспоминаний благодаря новым двусторонним картам ностальгии. С одной стороны карт будут детские нереализованные мечты и стремлени, исполнив которые, вы перевернете карту на обратную сторону и увидите, как они повлияют на вашу жизнь. Всего будет четыре типа таких карт: с жизненными целями, уникальными способностями, конечным результатом и регулярными занятиями.
В коробке с дополнением будут также новые тематичные карты имущества и занятий, партнёров, жизненных целей и формирования личности, чтобы усилить ностальгию.
Дополнение «Ностальгия» требует наличия базовой игры «В погоне за счастьем».</t>
  </si>
  <si>
    <t>90 карт
20 деревянных маркеров памяти
5 планшетов ностальгии
1 Книга правил</t>
  </si>
  <si>
    <t>https://disk.yandex.ru/i/UnLT2idQRGipaA</t>
  </si>
  <si>
    <t>Зоократия - это эволюция классической игры о переговорах Райнера Книции Quo Vadis. Сохранив элегантный и интуитивно понятный игровой процесс, «Зоократия» стала
по-настоящему современным проектом благодаря следующим нововведениям:
• Улучшен режим для 3 игроков.
• Добавлены нейтральные фигурки павлинов: с их помощью игра демонстрирует свои сильные стороны при любом
составе участников.
• Добавлена вторая сторона игрового поля, позволившая увеличить максимальное число игроков до 7
• Каждый вид животного получил свою асимметричную способность, что помогло существенно увеличить стратегический
и дипломатический потенциал игры.
• Кванчай Мория и Бриджетт Инделикато создали яркие и запоминающиеся иллюстрации к игре, что подчеркнуло новую
тему и сеттинг.
• Высокое качество фигурок животных и павлинов и индивидуальных ширм позволило участникам полностью погрузиться
в игровой процесс.</t>
  </si>
  <si>
    <t>https://disk.yandex.ru/d/AZ7p7FDXTcwbDg</t>
  </si>
  <si>
    <t>https://disk.yandex.ru/d/s3gzE98HQnPrxg</t>
  </si>
  <si>
    <t>https://disk.yandex.ru/d/AZg3nA-vfdfdng</t>
  </si>
  <si>
    <t xml:space="preserve">Мастерская роботов — это игра на построение своего движка с одновременными ходами.
Вы будете играть за юных изобретателей, стремящихся оставить свой след в мире робототехники. Вы будете собирать и настраивать необычных роботов, разыгрывая карты действий, но не забывайте, что любое ваше решение может помочь соперникам.  </t>
  </si>
  <si>
    <t>https://disk.yandex.ru/d/sGVqoOAqS-xKRA</t>
  </si>
  <si>
    <t>https://disk.yandex.ru/i/0z766BF64A9RcQ</t>
  </si>
  <si>
    <t>https://disk.yandex.ru/d/AN8FZNpQ3AwUZw</t>
  </si>
  <si>
    <t>https://disk.yandex.ru/d/6y7qf36AYsZTSg</t>
  </si>
  <si>
    <t>https://disk.yandex.ru/d/7rddZIlp_s5grA</t>
  </si>
  <si>
    <t>https://disk.yandex.ru/i/E8aextFEegsLyw</t>
  </si>
  <si>
    <t>https://disk.yandex.ru/d/IX6uhQSjL6MvVQ</t>
  </si>
  <si>
    <t>СF01</t>
  </si>
  <si>
    <t>10 Фигурок
32 Строительных блока
2 Ворот
2 Планшета игроков
2 Катапульты
6 Снарядов
12 Карт действий
1 Правила</t>
  </si>
  <si>
    <t>CFVK-EN-2405</t>
  </si>
  <si>
    <t>0628942867521</t>
  </si>
  <si>
    <t>https://disk.yandex.ru/i/fd0aKNMM-gLsJg</t>
  </si>
  <si>
    <t>https://disk.yandex.ru/d/Nt6fYvxh4uNqOA</t>
  </si>
  <si>
    <t>Особые снаряды:
2 Тухлые рыбы
2 Улья
2 Кубика судьбы
2 Пластиковых подставки
Особые строительные блоки:
4 Блока башни
4 Малых блока башни
4 Парапета башни
4 Угловых блока
4 Одиночных блока
4 Оконных блока
4 Блока-бойницы
1 Правила</t>
  </si>
  <si>
    <t>Дополнение Великие Архитекторы содержит новые блоки и снаряды, чтобы разнообразить ваши партии в Замки и катапульты и позволить вам строить замки и укрепления больших масштабов. Требует наличия базовой игры "Замки и катапульты".</t>
  </si>
  <si>
    <t>Образцы по 1шт на магазин. Либо по цене -50% от РРЦ, либо за 1 руб для ряда позиций при покупке больше 6шт.</t>
  </si>
  <si>
    <t>Образцы 6+1
"6+1" 
(1 руб)</t>
  </si>
  <si>
    <t>Цена Образца</t>
  </si>
  <si>
    <t>Заказ Образца</t>
  </si>
  <si>
    <t>Стоимость образцов</t>
  </si>
  <si>
    <t>Да</t>
  </si>
  <si>
    <t>Покорители Троп</t>
  </si>
  <si>
    <t>Компоненты:
1 футляр с карабином
12 карт баз
12 карт целей
135 карт троп
16 карт игроков
1 правила
1 правила ( для базового соло-режима)
1 памятка (для базового соло-режима)
60 жетонов животных (по 10 жетонов медведя, орла, лося, бизона, волка, рыси)</t>
  </si>
  <si>
    <t>Компоненты:
3 карты гибридных баз
5 карт персонажей
6 карт для шкалы подсчета
1 карта логова
1 фигурка снежного человека
1 маркер подсчёта
1 правила игры</t>
  </si>
  <si>
    <t xml:space="preserve">Дополнение к игре Покорители троп, которое вводит полукооперативный режим.
Работайте сообща, чтобы проложить кольцевые тропы, но не забывайте, что среди вас может оказаться предатель. Ведь снежный человек не хочет, чтобы в его лесу гуляли туристы, он хочет жить там один — в тишине и спокойствии.
</t>
  </si>
  <si>
    <t>Покорители Троп. Снежный человек</t>
  </si>
  <si>
    <t>TR01</t>
  </si>
  <si>
    <t>TR02</t>
  </si>
  <si>
    <t>https://disk.yandex.ru/d/eHqDb8eQGxXg8Q</t>
  </si>
  <si>
    <t>https://disk.yandex.ru/d/3uvgrOq2nexTPA</t>
  </si>
  <si>
    <t>https://disk.yandex.ru/i/1rZNCbUrOtPpQg</t>
  </si>
  <si>
    <t>https://disk.yandex.ru/d/X267HpDePb_Cmg</t>
  </si>
  <si>
    <t>«Покорители троп» — это игра, в которой вы каждый раунд будете прокладывать пешеходные, водные и велосипедные маршруты, выбирая карты с помощью драфта. Чтобы победить, выполняйте цели быстрее соперников, завершая маршруты и размещая жетоны животных.
Возьмите эту компактную коробку в настоящее путешествие и сыграйте любым составом: благодаря тому, что ходы разыгрываются одновременно, она отлично масштабируется как для одиночной партии, так и для игры вчетвером. Отправляйтесь в путь и исследуйте неизведанные тропы!</t>
  </si>
  <si>
    <t>Комета+поле</t>
  </si>
  <si>
    <t>Шёпот за стеной. Королева мёртвых</t>
  </si>
  <si>
    <t>Миссия «Красная планета»</t>
  </si>
  <si>
    <t>Компоненты:
1 модульная карта Марса;
1 космопорт;
1 жетон червоточины;
1 жетон Фобоса;
36 карт космических кораблей;
29 карт колонизации;
1 карта глобальной цели;
54 карты персонажей;
20 жетонов регионов;
86 жетонов победных очков;
11 жетонов ресурсов;
132 пластиковые фигурки астронавтов.</t>
  </si>
  <si>
    <t>Компоненты Дополнения #4:
1 игровое поле убийцы с картой “Гробница”
1 игровое поле жертвы с картой “Гробница”
14 фигурок убийц (2 фигурки Королевы, 12 фигурок Зомби)
1 планшета убийцы
13 карт убийцы
3 жетона заражения
3 жетона дедукции
3 планшета жерт
3 тайла состояния жертв
3 фигурки жертв
3 жетона ободрения
1 жетон дополнительной силы/здоровья
8 жетонов разрушенного тоннеля
7 карт предметов
2 органайзера
1 правила к дополнению #4</t>
  </si>
  <si>
    <t>Это место глубоко в горах, построенное и запечатанное хххх веков назад. Недавно гробницу обнаружила группа археологов и провела там исследования. Но никто не догадывается, что они пробудили нечто, что никогда не следовало бы тревожить…</t>
  </si>
  <si>
    <t>Спустя 10 лет после выхода предыдущей версии «Mission: Red Planet» возвращается в обновлённом издании! Встречайте классическую игру от Бруно Катала и Бруно Файдутти, соединившую в себе блеф и механику «ареа маджорити». Впервые на русском языке!
Обновлённое издание — это:
• Модульная карта Марса с 4 различными вариантами расположения компонентов, что делает игру ещё более реиграбельной.
• Запоминающееся оформление и иллюстрации Дерека Стеннинга — известного художника из мира видеоигр.</t>
  </si>
  <si>
    <t>MRP1</t>
  </si>
  <si>
    <t>Ter0525</t>
  </si>
  <si>
    <t>https://disk.yandex.ru/i/uaZToX-JXiwq4Q</t>
  </si>
  <si>
    <t>https://disk.yandex.ru/d/LQNRQrAFAShW-w</t>
  </si>
  <si>
    <t>https://disk.yandex.ru/i/-sadj7cm_bx97Q</t>
  </si>
  <si>
    <t>https://disk.yandex.ru/d/CGRQ4uXBQApJkw</t>
  </si>
  <si>
    <t>Евротур</t>
  </si>
  <si>
    <t xml:space="preserve"> 1-5</t>
  </si>
  <si>
    <t>90 мин.</t>
  </si>
  <si>
    <t>https://disk.360.yandex.ru/d/Y78Pdo8H9fS8KQ</t>
  </si>
  <si>
    <t>https://disk.360.yandex.ru/d/OCVC9xfhSTgIrA</t>
  </si>
  <si>
    <t>Вы всегда мечтали путешествовать по миру — и теперь у вас есть шанс сделать путешествия своей профессией! Одно известное издательство, выпускающее серию путеводителей, ищет нового автора!
Путешествие по Европе продлится всего 4 недели, и за это время вы должны доказать, что должность по праву принадлежит вам!
Открывайте для себя живописные локации, знакомьтесь с местными жителями и собирайте открытки с достопримечательностями.
Если вы будете использовать каждый день с умом, то по выходным сможете посещать различные национальные праздники и даже выполнять некоторые пункты из вашего списка желаний.
Чьё путешествие окажется самым увлекательным, тот и получит работу мечты!</t>
  </si>
  <si>
    <t>240 карт локаций
46 открыток
5 памяток игроков
140 жетонов дней
20 жетонов желаний
40 жетонов праздников
40 монет
30 фишек энергии
30 фишек впечатлений
30 фигурок местных жителей
15 жетонов множителей
10 жетонов регионов
5 фигурок путешественников
5 фишек подсчёта очков
5 календарей
2 жетона бонусов
1 фигурка чемодана
1 жетон первого игрока
1 правила
1 правила одиночной игры/
справочная информация
1 игровое поле</t>
  </si>
  <si>
    <t>Abr01</t>
  </si>
  <si>
    <t>Замки и Катапульты</t>
  </si>
  <si>
    <t xml:space="preserve">Битва за Версаль </t>
  </si>
  <si>
    <t>Камера! Мотор!</t>
  </si>
  <si>
    <t>Камера! Мотор! Фильмы категории B</t>
  </si>
  <si>
    <t>Камера! Мотор! Супергерои</t>
  </si>
  <si>
    <t>Камера! Мотор! Детективные истории</t>
  </si>
  <si>
    <t>Камера! Мотор! Новогодние каникулы</t>
  </si>
  <si>
    <t>Камера! Мотор! Шпионский триллер</t>
  </si>
  <si>
    <t>Паника на Вулф-стрит</t>
  </si>
  <si>
    <t>https://disk.360.yandex.ru/d/z-FcIGNdj-tobg</t>
  </si>
  <si>
    <t>https://disk.360.yandex.ru/d/HUlStNqAkQS4Cg</t>
  </si>
  <si>
    <t>https://disk.360.yandex.ru/d/pRRVD5UEMXAggw</t>
  </si>
  <si>
    <t>https://disk.360.yandex.ru/d/gSzIoWqWCZwjyA</t>
  </si>
  <si>
    <t>https://disk.360.yandex.ru/d/GCkNG7SjPpPfQQ</t>
  </si>
  <si>
    <t>https://disk.360.yandex.ru/d/-Bx_y_AbeYG_Xg</t>
  </si>
  <si>
    <t>https://disk.360.yandex.ru/d/7Zz75CyJg4TnKA</t>
  </si>
  <si>
    <t>https://disk.360.yandex.ru/i/p2GvgJoDC9ToNw</t>
  </si>
  <si>
    <t>https://disk.360.yandex.ru/d/Yw7QzRsa2Qmvkw</t>
  </si>
  <si>
    <t xml:space="preserve"> 3-11</t>
  </si>
  <si>
    <t>40 мин.</t>
  </si>
  <si>
    <t>Компоненты:
1 планшет рынка,
60 жетонов инвесторов,
46 карт компаний,
4 кубика,
100 купюр,
5 планшетов аукциона,
4 фишки стоимости акций на рынке,
5 маркеров,
1 буклет правил.</t>
  </si>
  <si>
    <t>Перед вами яркое переиздание «Паники на Уолл-стрит» — одной из наших любимых игр для большой компании. Первая версия так и не вышла на русском языке, и мы очень рады, что локализация переиздания сделает игру более доступной, узнаваемой и (надеемся!) по достоинству оценённой сообществом!
Победу одержат самый состоятельный Менеджер и самый состоятельный Инвестор, поэтому на протяжении всех 5 раундов вы должны взаимодействовать с соперниками, участвуя в ожесточённых торгах и аукционах. Динамичный игровой процесс идеально подойдёт для компании от 3 до 11 участников. В ходе партии вы сможете проверить, кто из вас обладает стратегическим мышлением, а кто лучше всего способен вести переговоры. Сумеете ли вы захватить рынок или окажетесь банкротом?</t>
  </si>
  <si>
    <t>Компоненты:
1 двустороннее игровое поле
6 двусторонних планшетов игроков
6 кубиков съёмочной группы
25 карт сцен
40 карт идей
35 карт неприятностей
15 карт сценария (верхняя половина)
15 карт сценария (нижняя половина)
1 маркер рейтинга
1 трекер бюджета/сроков
12 тайлов декораций
3 жетона простоя
10 карт кинокомпаний
6 памяток игроков
1 органайзер</t>
  </si>
  <si>
    <t>Камера! Мотор! (Roll Camera!) – кооперативная игра для тех, кто всегда мечтал оказаться на съёмочной площадке и примерить на себя роль кинодела.</t>
  </si>
  <si>
    <t>Компоненты мини-дополнения Шпионский триллер:
10 карт сцен
3 карты идей
3 карты неприятностей
2 двусторонние карты сценария (верхняя половина)
2 двусторонние карты сценария (нижняя половина)
1 карта оборудования
1 планшет утечки информации
5 жетонов съёмочной группы
5 жетонов шпионских устройств
1 карта шпионского снаряжения
1 буклет правил</t>
  </si>
  <si>
    <t>Необходима базовая игра Камера! Мотор! (Roll Camera!)</t>
  </si>
  <si>
    <t>Компоненты Дополнения Фильмы категории B:
30 жетонов жанров (по 6 каждого типа)
6 двусторонних планшетов игроков
75 карт сцен
2 жетона действий
15 карт неприятностей
15 карт оборудования
16 карт идей
5 карт сценария (верхняя половина)
5 карт сценария (нижняя половина)
20 карт сценария (середина)
5 карт кинокомпаний
6 памяток игроков</t>
  </si>
  <si>
    <t>Компоненты мини-дополнения Новогодние каникулы:
12 карт подарков
10 карт сцен
3 карты идей
3 карты духов Рождества
1 карта оборудования
2 двусторонние карты сценария (верхняя половина)
2 двусторонние карты сценария (нижняя половина)
1 трек праздничного настроения
8 жетонов новогоднего декора
1 буклет правил</t>
  </si>
  <si>
    <t>Компоненты мини-дополнения Супергерои:
15 карт сцен
1 карта кинокомпании
1 карта оборудования
1 карта правил
2 двусторонние карты сценария (верхняя половина)
2 двусторонние карты сценария (нижняя половина)
5 жетонов компьютерной графики</t>
  </si>
  <si>
    <t>Компоненты мини-дополнения Детективные истории:
10 карт сцен
3 карты идей
3 карты неприятностей
1 карта оборудования
15 карт подозреваемых
1 жетон действия
2 планшета реквизита
1 буклет правил</t>
  </si>
  <si>
    <t>RC05</t>
  </si>
  <si>
    <t>RC01</t>
  </si>
  <si>
    <t>RC02</t>
  </si>
  <si>
    <t>RC03</t>
  </si>
  <si>
    <t>RC04</t>
  </si>
  <si>
    <t>RC06</t>
  </si>
  <si>
    <t>WS01</t>
  </si>
  <si>
    <t>В наличии</t>
  </si>
  <si>
    <t>Скидка 50%</t>
  </si>
  <si>
    <t>Теневые Торговцы</t>
  </si>
  <si>
    <t>6</t>
  </si>
  <si>
    <t>Компоненты:
1 правила игры
6 планшетов игроков (6 разных цветов)
60 товаров (6 разных цветов)
36 жетонов подозрения (6 разных цветов)
5 кубиков приспешников
1 жетон проклятого артефакта
1 жетон волшебной лампы и 1 карта волшебной лампы
6 жетонов эмбарго
6 карт миссий
13 карт событий
1 карта песчаной бури
1 блокнот для подсчёта очков</t>
  </si>
  <si>
    <t>Вы космические торговцы, предлагающие своим клиентам самые экзотические товары в галактике. В ходе партии вы будете обменивать, перемещать и даже красть различные товары, чтобы выполнить тайные заказы самых взыскательных покупателей. Но постарайтесь делать это так, чтобы соперники не догадались, какую цель вы преследуете. Иначе они постараются нарушить ваши планы!
Блефуйте, обманывайте и стройте гипотезы о миссиях других игроков — всё это «Теневые торговцы».</t>
  </si>
  <si>
    <t>https://disk.360.yandex.ru/d/rNktJ_YwzpvD1Q</t>
  </si>
  <si>
    <t>https://disk.360.yandex.ru/i/AfWbrhn49vahbg</t>
  </si>
  <si>
    <t xml:space="preserve"> 4-6</t>
  </si>
  <si>
    <t>Obs01</t>
  </si>
  <si>
    <t>Эра галактики</t>
  </si>
  <si>
    <t>12</t>
  </si>
  <si>
    <t>45-60 мин.</t>
  </si>
  <si>
    <t>Компоненты:
• 58 карт
• 8 планшетов
• 36 фигурок крейсеров
• 8 маркеров
• 64 кубика действий
• 28 жетонов артефактов/открытий
• 15 жетонов влияния
• 9 жетонов исследования
• 5 жетонов планет
• 4 жетона порядка хода
• 1 жетон галактического флота
• 1 правила игры</t>
  </si>
  <si>
    <t>Проложи путь во вселенную с Эрой Галактики.  Это игра о развитии галактической цивилизации для 1–4 игроков, сочетающая элементы 4X и евро. Каждый игрок управляет альянсом из 3 фракций. Создавайте уникальные комбинации в каждой партии.
Каждый ход покоряйте новые просторы галактики: колонизируйте планеты, производите крейсеры, исследуйте аномалии, изучайте новые технологии..
В коробке — 40 карт фракций с уникальными способностями. Вас ждут десятки неповторимых партий.</t>
  </si>
  <si>
    <t>Эра Галактики</t>
  </si>
  <si>
    <r>
      <t>Замки и Катапульты</t>
    </r>
    <r>
      <rPr>
        <sz val="10"/>
        <color rgb="FFFF0000"/>
        <rFont val="Arial"/>
        <family val="2"/>
        <charset val="204"/>
      </rPr>
      <t xml:space="preserve"> ( Внимание! Новый ш/к, арт., картинка на коробке)</t>
    </r>
  </si>
  <si>
    <r>
      <t xml:space="preserve">Замки и Катапульты. Великие Архитекторы </t>
    </r>
    <r>
      <rPr>
        <sz val="10"/>
        <color rgb="FFFF0000"/>
        <rFont val="Arial"/>
        <family val="2"/>
        <charset val="204"/>
      </rPr>
      <t>Коробка на английском языке. Игра полностью языконезависима, правила на русском языке будут отправлены вместе с заказом.</t>
    </r>
  </si>
  <si>
    <r>
      <t>В погоне за счастьем</t>
    </r>
    <r>
      <rPr>
        <sz val="10"/>
        <color rgb="FFFF0000"/>
        <rFont val="Arial"/>
        <family val="2"/>
        <charset val="204"/>
      </rPr>
      <t xml:space="preserve"> ( Внимание! Новый ш/к, арт.)</t>
    </r>
  </si>
  <si>
    <r>
      <t xml:space="preserve">Замки и Катапульты. Викинги </t>
    </r>
    <r>
      <rPr>
        <sz val="10"/>
        <color rgb="FFFF0000"/>
        <rFont val="Arial"/>
        <family val="2"/>
        <charset val="204"/>
      </rPr>
      <t>Коробка на английском языке. Игра полностью языконезависима, правила на русском языке будут отправлены вместе с заказом.</t>
    </r>
  </si>
  <si>
    <r>
      <t xml:space="preserve">Замки и Катапульты. Гидра </t>
    </r>
    <r>
      <rPr>
        <sz val="10"/>
        <color rgb="FFFF0000"/>
        <rFont val="Arial"/>
        <family val="2"/>
        <charset val="204"/>
      </rPr>
      <t>Коробка на английском языке. Игра полностью языконезависима, правила на русском языке будут отправлены вместе с заказом.</t>
    </r>
  </si>
  <si>
    <r>
      <t xml:space="preserve">Кто накормит Кракена? </t>
    </r>
    <r>
      <rPr>
        <sz val="10"/>
        <color rgb="FFFF0000"/>
        <rFont val="Arial"/>
        <family val="2"/>
        <charset val="204"/>
      </rPr>
      <t>нет в наличии</t>
    </r>
  </si>
  <si>
    <r>
      <t>Юкатан</t>
    </r>
    <r>
      <rPr>
        <sz val="10"/>
        <color rgb="FFFF0000"/>
        <rFont val="Arial"/>
        <family val="2"/>
        <charset val="204"/>
      </rPr>
      <t xml:space="preserve"> нет в наличии</t>
    </r>
  </si>
  <si>
    <r>
      <t xml:space="preserve">Набор из 4 минидополнений для Юкатана </t>
    </r>
    <r>
      <rPr>
        <sz val="10"/>
        <color rgb="FFFF0000"/>
        <rFont val="Arial"/>
        <family val="2"/>
        <charset val="204"/>
      </rPr>
      <t>нет в наличии</t>
    </r>
  </si>
  <si>
    <r>
      <t>Империи. Классика</t>
    </r>
    <r>
      <rPr>
        <sz val="10"/>
        <color rgb="FFFF0000"/>
        <rFont val="Arial"/>
        <family val="2"/>
        <charset val="204"/>
      </rPr>
      <t xml:space="preserve"> нет в наличии</t>
    </r>
  </si>
  <si>
    <r>
      <t>Империи. Легенды</t>
    </r>
    <r>
      <rPr>
        <sz val="10"/>
        <color rgb="FFFF0000"/>
        <rFont val="Arial"/>
        <family val="2"/>
        <charset val="204"/>
      </rPr>
      <t xml:space="preserve"> нет в наличии</t>
    </r>
  </si>
  <si>
    <r>
      <t xml:space="preserve">Тайные лидеры. Забытые легенды </t>
    </r>
    <r>
      <rPr>
        <sz val="10"/>
        <color rgb="FFFF0000"/>
        <rFont val="Arial"/>
        <family val="2"/>
        <charset val="204"/>
      </rPr>
      <t>нет в наличии</t>
    </r>
  </si>
  <si>
    <r>
      <t xml:space="preserve">Riftforce. Битва Стихий </t>
    </r>
    <r>
      <rPr>
        <sz val="10"/>
        <color rgb="FFFF0000"/>
        <rFont val="Arial"/>
        <family val="2"/>
        <charset val="204"/>
      </rPr>
      <t>нет в наличии</t>
    </r>
  </si>
  <si>
    <r>
      <t xml:space="preserve">Riftforce. За Гранью </t>
    </r>
    <r>
      <rPr>
        <sz val="10"/>
        <color rgb="FFFF0000"/>
        <rFont val="Arial"/>
        <family val="2"/>
        <charset val="204"/>
      </rPr>
      <t>нет в наличии</t>
    </r>
  </si>
  <si>
    <r>
      <t xml:space="preserve">Дополнение к игре Zoollywood.Полярное приключение + миниатюра Тюленя в подарок </t>
    </r>
    <r>
      <rPr>
        <sz val="10"/>
        <color rgb="FFFF0000"/>
        <rFont val="Arial"/>
        <family val="2"/>
        <charset val="204"/>
      </rPr>
      <t>нет в наличии</t>
    </r>
  </si>
  <si>
    <r>
      <t xml:space="preserve">Комплект миниатюр для игры Zoollywood. Полярное приключение </t>
    </r>
    <r>
      <rPr>
        <sz val="10"/>
        <color rgb="FFFF0000"/>
        <rFont val="Arial"/>
        <family val="2"/>
        <charset val="204"/>
      </rPr>
      <t xml:space="preserve">  нет в наличии</t>
    </r>
  </si>
  <si>
    <t>Скидка 60%</t>
  </si>
  <si>
    <t>AOG25</t>
  </si>
  <si>
    <t>https://disk.360.yandex.ru/d/LCnKd6VQoSHJ5g</t>
  </si>
  <si>
    <t>https://disk.360.yandex.ru/i/H5wo6rqFmrGU-g</t>
  </si>
  <si>
    <t>Нет</t>
  </si>
  <si>
    <t>Воспоминания</t>
  </si>
  <si>
    <t>Воспоминания (Recall) — это глубокая стратегическая игра от создателей игр Проект Возрождение, Санта-Мария и Грандиозное представление, сосредоточенная на построении движка и исследовании.
Каждый игрок начинает партию, выбрав 1 из 14 уникальных племён и 1 из 18 уникальных устройств — оба выбора существенно влияют на вашу стратегию и возможные действия.
В течение игры вы будете вести своё племя, исследовать земли и обнаруживать следы древних цивилизаций, чтобы учиться у них.</t>
  </si>
  <si>
    <t>Компоненты:
Общие компоненты
1 игровое поле
1 планшет времени
6 карт пути
10 карт целей
14 карт племён
12 тайлов регионов
8 тайлов монументов
6 светлых жетонов бонусов
6 тёмных жетонов бонусов
24 жетона улучшений
24 контейнера
18 тайлов устройств
42 ключа (15 жёлтых, 15 зелёных, 12 серых)
1 фигурка песочных часов
28 кубиков реликтов (по 7 белых, серых, чёрных и коричневых)
27 камней способностей (по 9 белых, серых и чёрных)
40 кристаллов
1 тканевый мешочек
Компоненты игроков
4 двухслойных планшета игроков
4 набора по 2 стартовых ключа
4 набора по 3 жетона блокировки способностей
4 набора по 4 камня способностей
4 набора по 6 зелёных кубиков
4 набора по 7 маркеров
4 набора по 14 маленьких фигурок последователей
4 набора по 3 больших фигурки последователей
4 набора по 6 хранилищ
4 набора по 6 мастерских
4 набора по 5 монументов
Компоненты племён
4 плота (Файндер)
9 островов (Энтерин)
9 колец (Нордер)
9 свиноферм (Дориан)
10 фигурок свиней (Дориан)</t>
  </si>
  <si>
    <t>Rec01</t>
  </si>
  <si>
    <t>https://nizagams.ru/rules/vospominaniya-recall-pravila-igri/</t>
  </si>
  <si>
    <t>https://disk.360.yandex.ru/d/0qDEGNeTcHZxMg</t>
  </si>
  <si>
    <r>
      <t xml:space="preserve">Камера! Мотор! с 4мя мини-дополениями </t>
    </r>
    <r>
      <rPr>
        <sz val="12"/>
        <color rgb="FFFF0000"/>
        <rFont val="Calibri"/>
        <family val="2"/>
        <charset val="204"/>
        <scheme val="minor"/>
      </rPr>
      <t>НЕТ ЧЗ</t>
    </r>
  </si>
  <si>
    <r>
      <t xml:space="preserve">Камера! Мотор! Супергерои </t>
    </r>
    <r>
      <rPr>
        <sz val="12"/>
        <color rgb="FFFF0000"/>
        <rFont val="Calibri"/>
        <family val="2"/>
        <charset val="204"/>
        <scheme val="minor"/>
      </rPr>
      <t>НЕТ ЧЗ</t>
    </r>
  </si>
  <si>
    <r>
      <t xml:space="preserve">Камера! Мотор! Новогодние каникулы </t>
    </r>
    <r>
      <rPr>
        <sz val="12"/>
        <color rgb="FFFF0000"/>
        <rFont val="Calibri"/>
        <family val="2"/>
        <charset val="204"/>
        <scheme val="minor"/>
      </rPr>
      <t>НЕТ ЧЗ</t>
    </r>
  </si>
  <si>
    <r>
      <t xml:space="preserve">Камера! Мотор! Шпионский триллер </t>
    </r>
    <r>
      <rPr>
        <sz val="12"/>
        <color rgb="FFFF0000"/>
        <rFont val="Calibri"/>
        <family val="2"/>
        <charset val="204"/>
        <scheme val="minor"/>
      </rPr>
      <t>НЕТ ЧЗ</t>
    </r>
  </si>
  <si>
    <r>
      <t xml:space="preserve">Комплект из 4х мини-дополений для Камера! Мотор! </t>
    </r>
    <r>
      <rPr>
        <sz val="12"/>
        <color rgb="FFFF0000"/>
        <rFont val="Calibri"/>
        <family val="2"/>
        <charset val="204"/>
        <scheme val="minor"/>
      </rPr>
      <t>НЕТ ЧЗ</t>
    </r>
  </si>
  <si>
    <t>Шёпот за стеной</t>
  </si>
  <si>
    <t>Шёпот за стеной. Животный инстинкт</t>
  </si>
  <si>
    <t>Шёпот за стеной. Угроза извне</t>
  </si>
  <si>
    <t>Шёпот за стеной. Безжизненные бессмертные</t>
  </si>
  <si>
    <t>Камера! Мотор! Детективные истории (14+, ЧЗ не нужен)</t>
  </si>
  <si>
    <r>
      <t xml:space="preserve">Шёпот за стеной + </t>
    </r>
    <r>
      <rPr>
        <sz val="12"/>
        <color theme="1"/>
        <rFont val="Calibri"/>
        <family val="2"/>
        <scheme val="minor"/>
      </rPr>
      <t xml:space="preserve">4 дополнения </t>
    </r>
  </si>
  <si>
    <t>Сертификат, нет ЧЗ</t>
  </si>
  <si>
    <r>
      <t>Шёпот за стеной</t>
    </r>
    <r>
      <rPr>
        <sz val="10"/>
        <color rgb="FFFF0000"/>
        <rFont val="Arial"/>
        <family val="2"/>
        <charset val="204"/>
      </rPr>
      <t xml:space="preserve"> ( Внимание! Новый ш/к)</t>
    </r>
  </si>
  <si>
    <r>
      <t>Шёпот за стеной. Животный инстинкт</t>
    </r>
    <r>
      <rPr>
        <sz val="10"/>
        <color rgb="FFFF0000"/>
        <rFont val="Arial"/>
        <family val="2"/>
        <charset val="204"/>
      </rPr>
      <t xml:space="preserve"> ( Внимание! Новый ш/к)</t>
    </r>
  </si>
  <si>
    <r>
      <t xml:space="preserve">Шёпот за стеной. Угроза извне </t>
    </r>
    <r>
      <rPr>
        <sz val="10"/>
        <color rgb="FFFF0000"/>
        <rFont val="Arial"/>
        <family val="2"/>
        <charset val="204"/>
      </rPr>
      <t>( Внимание! Новый ш/к)</t>
    </r>
  </si>
  <si>
    <r>
      <t>Шёпот за стеной. Безжизненные бессмертные</t>
    </r>
    <r>
      <rPr>
        <sz val="10"/>
        <color rgb="FFFF0000"/>
        <rFont val="Arial"/>
        <family val="2"/>
        <charset val="204"/>
      </rPr>
      <t xml:space="preserve"> ( Внимание! Новый ш/к)</t>
    </r>
  </si>
  <si>
    <r>
      <t xml:space="preserve">Шёпот за стеной. Королева мёртвых </t>
    </r>
    <r>
      <rPr>
        <sz val="10"/>
        <color rgb="FFFF0000"/>
        <rFont val="Arial"/>
        <family val="2"/>
      </rPr>
      <t>(Внимание! Новый ш/к)</t>
    </r>
  </si>
  <si>
    <t>Буквы в цвет</t>
  </si>
  <si>
    <t>Одержимые</t>
  </si>
  <si>
    <t>Col01</t>
  </si>
  <si>
    <t>• 1 ритуальная доска
• 2 карты-памятки
• 11 карт прорицания
• 42 карты миссий экзорцистов
• 75 карт миссий одержимых
• 11 карт испытаний Великого Мастера
• 6 карт сюжета
• 17 жетонов свечей
• 1 Обитель духов (нижняя часть
коробки)</t>
  </si>
  <si>
    <t xml:space="preserve"> 6-12</t>
  </si>
  <si>
    <t>20 мин.</t>
  </si>
  <si>
    <t>«Одержимые» — кооперативная игра для большой компании, где участники выступают в роли медиумов. Их цель — очистить место от потусторонних сил, выполняя миссии в разных игровых локациях.
Один игрок берёт на себя роль Великого Мастера и следит за ходом ритуала: открывает карты сюжета и прорицания, распределяет карты миссий и перемещает жетоны свечей.
И самое главное: в течение партии участники будут передвигаться почти в полной темноте, а единственным источником освещения станут экраны их мобильных телефонов.</t>
  </si>
  <si>
    <t>https://nizagams.ru/rules/oderzhimye/</t>
  </si>
  <si>
    <t>Han01</t>
  </si>
  <si>
    <t>https://disk.360.yandex.ru/d/eS_eOYGum7g3Qg</t>
  </si>
  <si>
    <t>https://disk.360.yandex.ru/d/8-_0vjGpedwfRg</t>
  </si>
  <si>
    <t>https://disk.360.yandex.ru/d/pu3rx6qlz0p7sQ</t>
  </si>
  <si>
    <t>• 3 цветные плитки
(синяя, жёлтая и красная)
• 1 песочные часы на 90 секунд
• 18 карт букв
• 36 карт бонусов
• 6 двусторонних планшетов
(стороны A и Б)
• 6 маркеров
• 6 салфеток</t>
  </si>
  <si>
    <t>Придумать одно слово за раунд — легко!
А вот написать его на планшете так, чтобы получить
больше очков, чем соперники, — задача посложнее!
Чем длиннее слово, тем труднее это сделать, ведь
буквы должны оказаться в клетках определённого
цвета.
Найдите в своём словарном запасе самое
подходящее слово — и победите!</t>
  </si>
  <si>
    <t xml:space="preserve">В наличии, скидка 45% </t>
  </si>
  <si>
    <r>
      <t xml:space="preserve">В наличии, </t>
    </r>
    <r>
      <rPr>
        <sz val="12"/>
        <color rgb="FFFF0000"/>
        <rFont val="Calibri"/>
        <family val="2"/>
        <charset val="204"/>
        <scheme val="minor"/>
      </rPr>
      <t>заказ до 6шт</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</si>
</sst>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
    <numFmt numFmtId="165" formatCode="_-* #,##0.00_-;\-* #,##0.00_-;_-* &quot;-&quot;??_-;_-@"/>
    <numFmt numFmtId="166" formatCode="#\ ##0.00"/>
    <numFmt numFmtId="167" formatCode="_-* #,##0.00\ _₽_-;\-* #,##0.00\ _₽_-;_-* &quot;-&quot;??\ _₽_-;_-@_-"/>
  </numFmts>
  <fonts count="17" x14ac:knownFonts="1">
    <font>
      <sz val="11"/>
      <color theme="1"/>
      <name val="Calibri"/>
      <scheme val="minor"/>
    </font>
    <font>
      <u/>
      <sz val="11"/>
      <color theme="10"/>
      <name val="Calibri"/>
      <family val="2"/>
      <scheme val="minor"/>
    </font>
    <font>
      <sz val="8"/>
      <name val="Calibri"/>
      <family val="2"/>
      <scheme val="minor"/>
    </font>
    <font>
      <sz val="11"/>
      <name val="Calibri"/>
      <family val="2"/>
      <scheme val="minor"/>
    </font>
    <font>
      <sz val="10"/>
      <color theme="1"/>
      <name val="Calibri"/>
      <family val="2"/>
      <charset val="204"/>
      <scheme val="minor"/>
    </font>
    <font>
      <sz val="12"/>
      <color theme="1"/>
      <name val="Calibri"/>
      <family val="2"/>
      <charset val="204"/>
      <scheme val="minor"/>
    </font>
    <font>
      <b/>
      <sz val="12"/>
      <color theme="1"/>
      <name val="Calibri"/>
      <family val="2"/>
      <charset val="204"/>
      <scheme val="minor"/>
    </font>
    <font>
      <sz val="12"/>
      <name val="Calibri"/>
      <family val="2"/>
      <charset val="204"/>
      <scheme val="minor"/>
    </font>
    <font>
      <sz val="12"/>
      <color rgb="FFFF0000"/>
      <name val="Calibri"/>
      <family val="2"/>
      <charset val="204"/>
      <scheme val="minor"/>
    </font>
    <font>
      <sz val="12"/>
      <color rgb="FF00B050"/>
      <name val="Calibri"/>
      <family val="2"/>
      <charset val="204"/>
      <scheme val="minor"/>
    </font>
    <font>
      <sz val="10"/>
      <color theme="1"/>
      <name val="Arial"/>
      <family val="2"/>
      <charset val="204"/>
    </font>
    <font>
      <b/>
      <sz val="10"/>
      <color theme="1"/>
      <name val="Arial"/>
      <family val="2"/>
      <charset val="204"/>
    </font>
    <font>
      <u/>
      <sz val="10"/>
      <color theme="10"/>
      <name val="Arial"/>
      <family val="2"/>
      <charset val="204"/>
    </font>
    <font>
      <sz val="10"/>
      <color rgb="FFFF0000"/>
      <name val="Arial"/>
      <family val="2"/>
      <charset val="204"/>
    </font>
    <font>
      <b/>
      <sz val="12"/>
      <name val="Calibri"/>
      <family val="2"/>
      <charset val="204"/>
      <scheme val="minor"/>
    </font>
    <font>
      <sz val="12"/>
      <color theme="1"/>
      <name val="Calibri"/>
      <family val="2"/>
      <scheme val="minor"/>
    </font>
    <font>
      <sz val="10"/>
      <color rgb="FFFF0000"/>
      <name val="Arial"/>
      <family val="2"/>
    </font>
  </fonts>
  <fills count="6">
    <fill>
      <patternFill patternType="none"/>
    </fill>
    <fill>
      <patternFill patternType="gray125"/>
    </fill>
    <fill>
      <patternFill patternType="solid">
        <fgColor theme="0"/>
        <bgColor theme="0"/>
      </patternFill>
    </fill>
    <fill>
      <patternFill patternType="solid">
        <fgColor rgb="FFE2EFD9"/>
        <bgColor rgb="FFE2EFD9"/>
      </patternFill>
    </fill>
    <fill>
      <patternFill patternType="solid">
        <fgColor rgb="FFFFFFFF"/>
        <bgColor rgb="FFFFFFFF"/>
      </patternFill>
    </fill>
    <fill>
      <patternFill patternType="solid">
        <fgColor rgb="FF92D050"/>
        <bgColor indexed="64"/>
      </patternFill>
    </fill>
  </fills>
  <borders count="3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rgb="FF000000"/>
      </left>
      <right/>
      <top/>
      <bottom style="thin">
        <color rgb="FF000000"/>
      </bottom>
      <diagonal/>
    </border>
    <border>
      <left style="thin">
        <color indexed="64"/>
      </left>
      <right style="thin">
        <color indexed="64"/>
      </right>
      <top style="thin">
        <color indexed="64"/>
      </top>
      <bottom/>
      <diagonal/>
    </border>
    <border>
      <left style="medium">
        <color indexed="64"/>
      </left>
      <right style="thin">
        <color rgb="FF000000"/>
      </right>
      <top style="medium">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bottom/>
      <diagonal/>
    </border>
    <border>
      <left style="thin">
        <color indexed="64"/>
      </left>
      <right style="medium">
        <color indexed="64"/>
      </right>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indexed="64"/>
      </left>
      <right style="thin">
        <color indexed="64"/>
      </right>
      <top/>
      <bottom style="medium">
        <color indexed="64"/>
      </bottom>
      <diagonal/>
    </border>
    <border>
      <left style="thin">
        <color rgb="FF000000"/>
      </left>
      <right/>
      <top style="thin">
        <color rgb="FF000000"/>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1" fillId="0" borderId="0" applyNumberFormat="0" applyFill="0" applyBorder="0" applyAlignment="0" applyProtection="0"/>
    <xf numFmtId="0" fontId="3" fillId="0" borderId="0"/>
  </cellStyleXfs>
  <cellXfs count="169">
    <xf numFmtId="0" fontId="0" fillId="0" borderId="0" xfId="0"/>
    <xf numFmtId="0" fontId="5" fillId="0" borderId="0" xfId="0" applyFont="1"/>
    <xf numFmtId="0" fontId="5" fillId="0" borderId="0" xfId="0" applyFont="1" applyAlignment="1">
      <alignment wrapText="1"/>
    </xf>
    <xf numFmtId="0" fontId="6" fillId="0" borderId="1" xfId="0" applyFont="1" applyBorder="1" applyAlignment="1">
      <alignment wrapText="1"/>
    </xf>
    <xf numFmtId="4" fontId="6" fillId="0" borderId="1" xfId="0" applyNumberFormat="1" applyFont="1" applyBorder="1"/>
    <xf numFmtId="0" fontId="5" fillId="0" borderId="1" xfId="0" applyFont="1" applyBorder="1" applyAlignment="1">
      <alignment wrapText="1"/>
    </xf>
    <xf numFmtId="0" fontId="5" fillId="0" borderId="1" xfId="0" applyFont="1" applyBorder="1"/>
    <xf numFmtId="17" fontId="9" fillId="0" borderId="11" xfId="0" applyNumberFormat="1" applyFont="1" applyBorder="1" applyAlignment="1">
      <alignment horizontal="left" wrapText="1"/>
    </xf>
    <xf numFmtId="164" fontId="5" fillId="0" borderId="11" xfId="0" applyNumberFormat="1" applyFont="1" applyBorder="1" applyAlignment="1">
      <alignment horizontal="center" vertical="center"/>
    </xf>
    <xf numFmtId="0" fontId="5" fillId="3" borderId="12" xfId="0" applyFont="1" applyFill="1" applyBorder="1" applyAlignment="1">
      <alignment horizontal="center" vertical="center" wrapText="1"/>
    </xf>
    <xf numFmtId="0" fontId="5" fillId="2" borderId="11" xfId="0" applyFont="1" applyFill="1" applyBorder="1" applyAlignment="1">
      <alignment horizontal="left" vertical="top" wrapText="1"/>
    </xf>
    <xf numFmtId="0" fontId="5" fillId="2" borderId="11" xfId="0" applyFont="1" applyFill="1" applyBorder="1" applyAlignment="1">
      <alignment horizontal="right" vertical="top" wrapText="1"/>
    </xf>
    <xf numFmtId="0" fontId="5" fillId="3" borderId="13" xfId="0" applyFont="1" applyFill="1" applyBorder="1" applyAlignment="1">
      <alignment horizontal="left" vertical="top" wrapText="1"/>
    </xf>
    <xf numFmtId="0" fontId="5" fillId="0" borderId="10" xfId="0" applyFont="1" applyBorder="1"/>
    <xf numFmtId="0" fontId="5" fillId="0" borderId="10" xfId="0" applyFont="1" applyBorder="1" applyAlignment="1">
      <alignment horizontal="center"/>
    </xf>
    <xf numFmtId="0" fontId="5" fillId="0" borderId="5" xfId="0" applyFont="1" applyBorder="1" applyAlignment="1">
      <alignment horizontal="left" vertical="top" wrapText="1"/>
    </xf>
    <xf numFmtId="0" fontId="5" fillId="3" borderId="13" xfId="0" applyFont="1" applyFill="1" applyBorder="1" applyAlignment="1">
      <alignment horizontal="center" vertical="center" wrapText="1"/>
    </xf>
    <xf numFmtId="0" fontId="5" fillId="0" borderId="1" xfId="0" applyFont="1" applyBorder="1" applyAlignment="1">
      <alignment horizontal="left" vertical="top" wrapText="1"/>
    </xf>
    <xf numFmtId="0" fontId="5" fillId="0" borderId="10" xfId="0" applyFont="1" applyBorder="1" applyAlignment="1">
      <alignment horizontal="center" wrapText="1"/>
    </xf>
    <xf numFmtId="0" fontId="5" fillId="3" borderId="14"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0" borderId="5" xfId="0" applyFont="1" applyBorder="1" applyAlignment="1">
      <alignment wrapText="1"/>
    </xf>
    <xf numFmtId="17" fontId="8" fillId="0" borderId="0" xfId="0" applyNumberFormat="1" applyFont="1" applyAlignment="1">
      <alignment wrapText="1"/>
    </xf>
    <xf numFmtId="164" fontId="5" fillId="0" borderId="0" xfId="0" applyNumberFormat="1" applyFont="1"/>
    <xf numFmtId="0" fontId="5" fillId="0" borderId="0" xfId="0" applyFont="1" applyAlignment="1">
      <alignment horizontal="center" vertical="center" wrapText="1"/>
    </xf>
    <xf numFmtId="0" fontId="5" fillId="0" borderId="0" xfId="0" applyFont="1" applyAlignment="1">
      <alignment horizontal="right"/>
    </xf>
    <xf numFmtId="0" fontId="5" fillId="0" borderId="11" xfId="0" applyFont="1" applyBorder="1" applyAlignment="1">
      <alignment horizontal="right"/>
    </xf>
    <xf numFmtId="0" fontId="5" fillId="0" borderId="10" xfId="0" applyFont="1" applyBorder="1" applyAlignment="1">
      <alignment horizontal="right"/>
    </xf>
    <xf numFmtId="0" fontId="5" fillId="0" borderId="10" xfId="0" applyFont="1" applyBorder="1" applyAlignment="1">
      <alignment horizontal="right" wrapText="1"/>
    </xf>
    <xf numFmtId="0" fontId="5" fillId="0" borderId="6" xfId="0" applyFont="1" applyBorder="1" applyAlignment="1">
      <alignment horizontal="right"/>
    </xf>
    <xf numFmtId="1" fontId="5" fillId="0" borderId="0" xfId="0" applyNumberFormat="1" applyFont="1" applyAlignment="1">
      <alignment horizontal="right"/>
    </xf>
    <xf numFmtId="1" fontId="5" fillId="2" borderId="10" xfId="0" applyNumberFormat="1" applyFont="1" applyFill="1" applyBorder="1" applyAlignment="1">
      <alignment horizontal="right" vertical="center" wrapText="1"/>
    </xf>
    <xf numFmtId="1" fontId="5" fillId="2" borderId="11" xfId="0" applyNumberFormat="1" applyFont="1" applyFill="1" applyBorder="1" applyAlignment="1">
      <alignment horizontal="right" vertical="center" wrapText="1"/>
    </xf>
    <xf numFmtId="1" fontId="5" fillId="0" borderId="11" xfId="0" applyNumberFormat="1" applyFont="1" applyBorder="1" applyAlignment="1">
      <alignment horizontal="right" vertical="center"/>
    </xf>
    <xf numFmtId="1" fontId="5" fillId="0" borderId="10" xfId="0" applyNumberFormat="1" applyFont="1" applyBorder="1" applyAlignment="1">
      <alignment horizontal="right"/>
    </xf>
    <xf numFmtId="1" fontId="5" fillId="0" borderId="10" xfId="0" applyNumberFormat="1" applyFont="1" applyBorder="1" applyAlignment="1">
      <alignment horizontal="right" wrapText="1"/>
    </xf>
    <xf numFmtId="1" fontId="5" fillId="0" borderId="5" xfId="0" applyNumberFormat="1" applyFont="1" applyBorder="1" applyAlignment="1">
      <alignment horizontal="right"/>
    </xf>
    <xf numFmtId="1" fontId="5" fillId="0" borderId="1" xfId="0" applyNumberFormat="1" applyFont="1" applyBorder="1" applyAlignment="1">
      <alignment horizontal="right"/>
    </xf>
    <xf numFmtId="0" fontId="5" fillId="0" borderId="1" xfId="0" applyFont="1" applyBorder="1" applyAlignment="1">
      <alignment vertical="center" wrapText="1"/>
    </xf>
    <xf numFmtId="0" fontId="5" fillId="2" borderId="10" xfId="0" applyFont="1" applyFill="1" applyBorder="1" applyAlignment="1">
      <alignment horizontal="right" vertical="center" wrapText="1"/>
    </xf>
    <xf numFmtId="0" fontId="10" fillId="4" borderId="1" xfId="0" applyFont="1" applyFill="1" applyBorder="1" applyAlignment="1">
      <alignment horizontal="center" vertical="top" wrapText="1"/>
    </xf>
    <xf numFmtId="0" fontId="7" fillId="0" borderId="10" xfId="2" applyFont="1" applyBorder="1" applyAlignment="1">
      <alignment horizontal="left" vertical="top" wrapText="1"/>
    </xf>
    <xf numFmtId="0" fontId="10" fillId="0" borderId="0" xfId="0" applyFont="1" applyAlignment="1">
      <alignment horizontal="left" vertical="top" wrapText="1"/>
    </xf>
    <xf numFmtId="49" fontId="5" fillId="2" borderId="10" xfId="0" applyNumberFormat="1" applyFont="1" applyFill="1" applyBorder="1" applyAlignment="1">
      <alignment horizontal="right" vertical="center" wrapText="1"/>
    </xf>
    <xf numFmtId="0" fontId="10" fillId="4" borderId="1" xfId="0" applyFont="1" applyFill="1" applyBorder="1" applyAlignment="1">
      <alignment horizontal="left" vertical="top" wrapText="1"/>
    </xf>
    <xf numFmtId="0" fontId="10" fillId="2" borderId="1" xfId="0" applyFont="1" applyFill="1" applyBorder="1" applyAlignment="1">
      <alignment horizontal="center" vertical="top" wrapText="1"/>
    </xf>
    <xf numFmtId="0" fontId="10" fillId="0" borderId="0" xfId="0" applyFont="1"/>
    <xf numFmtId="0" fontId="10" fillId="0" borderId="1" xfId="0" applyFont="1" applyBorder="1"/>
    <xf numFmtId="0" fontId="12" fillId="4" borderId="1" xfId="1" applyFont="1" applyFill="1" applyBorder="1" applyAlignment="1">
      <alignment horizontal="center" vertical="top" wrapText="1"/>
    </xf>
    <xf numFmtId="0" fontId="10" fillId="2" borderId="10" xfId="0" applyFont="1" applyFill="1" applyBorder="1" applyAlignment="1">
      <alignment horizontal="left" vertical="top" wrapText="1"/>
    </xf>
    <xf numFmtId="0" fontId="10" fillId="0" borderId="1" xfId="0" applyFont="1" applyBorder="1" applyAlignment="1">
      <alignment wrapText="1"/>
    </xf>
    <xf numFmtId="0" fontId="10" fillId="0" borderId="1" xfId="0" applyFont="1" applyBorder="1" applyAlignment="1">
      <alignment horizontal="left"/>
    </xf>
    <xf numFmtId="0" fontId="10" fillId="0" borderId="1" xfId="0" applyFont="1" applyBorder="1" applyAlignment="1">
      <alignment horizontal="left" vertical="top" wrapText="1"/>
    </xf>
    <xf numFmtId="0" fontId="12" fillId="0" borderId="1" xfId="0" applyFont="1" applyBorder="1"/>
    <xf numFmtId="0" fontId="10" fillId="0" borderId="10" xfId="0" applyFont="1" applyBorder="1"/>
    <xf numFmtId="0" fontId="10" fillId="0" borderId="3" xfId="0" applyFont="1" applyBorder="1"/>
    <xf numFmtId="0" fontId="12" fillId="0" borderId="1" xfId="1" applyFont="1" applyBorder="1"/>
    <xf numFmtId="0" fontId="11" fillId="0" borderId="1" xfId="0" applyFont="1" applyBorder="1"/>
    <xf numFmtId="0" fontId="10" fillId="0" borderId="0" xfId="0" applyFont="1" applyAlignment="1">
      <alignment wrapText="1"/>
    </xf>
    <xf numFmtId="165" fontId="10" fillId="0" borderId="1" xfId="0" applyNumberFormat="1" applyFont="1" applyBorder="1"/>
    <xf numFmtId="0" fontId="10" fillId="0" borderId="6" xfId="0" applyFont="1" applyBorder="1"/>
    <xf numFmtId="0" fontId="10" fillId="0" borderId="7" xfId="0" applyFont="1" applyBorder="1" applyAlignment="1">
      <alignment wrapText="1"/>
    </xf>
    <xf numFmtId="0" fontId="10" fillId="0" borderId="7" xfId="0" applyFont="1" applyBorder="1"/>
    <xf numFmtId="0" fontId="12" fillId="0" borderId="7" xfId="0" applyFont="1" applyBorder="1"/>
    <xf numFmtId="0" fontId="10" fillId="0" borderId="5" xfId="0" applyFont="1" applyBorder="1"/>
    <xf numFmtId="0" fontId="10" fillId="0" borderId="5" xfId="0" applyFont="1" applyBorder="1" applyAlignment="1">
      <alignment wrapText="1"/>
    </xf>
    <xf numFmtId="0" fontId="12" fillId="0" borderId="5" xfId="0" applyFont="1" applyBorder="1"/>
    <xf numFmtId="0" fontId="10" fillId="0" borderId="8" xfId="0" applyFont="1" applyBorder="1"/>
    <xf numFmtId="0" fontId="10" fillId="2" borderId="4" xfId="0" applyFont="1" applyFill="1" applyBorder="1" applyAlignment="1">
      <alignment horizontal="left" vertical="top" wrapText="1"/>
    </xf>
    <xf numFmtId="0" fontId="10" fillId="0" borderId="9" xfId="0" applyFont="1" applyBorder="1"/>
    <xf numFmtId="0" fontId="12" fillId="0" borderId="0" xfId="0" applyFont="1"/>
    <xf numFmtId="0" fontId="10" fillId="0" borderId="2" xfId="0" applyFont="1" applyBorder="1" applyAlignment="1">
      <alignment horizontal="left" vertical="center" wrapText="1"/>
    </xf>
    <xf numFmtId="0" fontId="10" fillId="0" borderId="1" xfId="0" applyFont="1" applyBorder="1" applyAlignment="1">
      <alignment horizontal="left" vertical="center" wrapText="1"/>
    </xf>
    <xf numFmtId="0" fontId="10" fillId="2" borderId="9" xfId="0" applyFont="1" applyFill="1" applyBorder="1" applyAlignment="1">
      <alignment horizontal="left" vertical="center" wrapText="1"/>
    </xf>
    <xf numFmtId="0" fontId="10" fillId="0" borderId="10" xfId="0" applyFont="1" applyBorder="1" applyAlignment="1">
      <alignment horizontal="left" vertical="top" wrapText="1"/>
    </xf>
    <xf numFmtId="49" fontId="5" fillId="2" borderId="11" xfId="0" applyNumberFormat="1" applyFont="1" applyFill="1" applyBorder="1" applyAlignment="1">
      <alignment horizontal="right" vertical="center" wrapText="1"/>
    </xf>
    <xf numFmtId="17" fontId="9" fillId="0" borderId="10" xfId="0" applyNumberFormat="1" applyFont="1" applyBorder="1" applyAlignment="1">
      <alignment horizontal="left" wrapText="1"/>
    </xf>
    <xf numFmtId="164" fontId="5" fillId="0" borderId="10" xfId="0" applyNumberFormat="1" applyFont="1" applyBorder="1" applyAlignment="1">
      <alignment horizontal="center" vertical="center"/>
    </xf>
    <xf numFmtId="0" fontId="4" fillId="2" borderId="6" xfId="0" applyFont="1" applyFill="1" applyBorder="1" applyAlignment="1">
      <alignment horizontal="left" vertical="center" wrapText="1"/>
    </xf>
    <xf numFmtId="0" fontId="10" fillId="4" borderId="5" xfId="0" applyFont="1" applyFill="1" applyBorder="1" applyAlignment="1">
      <alignment horizontal="center" vertical="top" wrapText="1"/>
    </xf>
    <xf numFmtId="0" fontId="1" fillId="4" borderId="5" xfId="1" applyFill="1" applyBorder="1" applyAlignment="1">
      <alignment horizontal="center" vertical="top" wrapText="1"/>
    </xf>
    <xf numFmtId="0" fontId="10" fillId="0" borderId="1" xfId="0" applyFont="1" applyBorder="1" applyAlignment="1">
      <alignment horizontal="center" wrapText="1"/>
    </xf>
    <xf numFmtId="0" fontId="7" fillId="0" borderId="10" xfId="2" applyFont="1" applyBorder="1"/>
    <xf numFmtId="0" fontId="5" fillId="0" borderId="5" xfId="0" applyFont="1" applyBorder="1" applyAlignment="1">
      <alignment vertical="center" wrapText="1"/>
    </xf>
    <xf numFmtId="0" fontId="5" fillId="2" borderId="10" xfId="0" applyFont="1" applyFill="1" applyBorder="1" applyAlignment="1">
      <alignment horizontal="left" vertical="center" wrapText="1"/>
    </xf>
    <xf numFmtId="0" fontId="5" fillId="0" borderId="18" xfId="0" applyFont="1" applyBorder="1"/>
    <xf numFmtId="0" fontId="5" fillId="2" borderId="18" xfId="0" applyFont="1" applyFill="1" applyBorder="1" applyAlignment="1">
      <alignment horizontal="left" vertical="center" wrapText="1"/>
    </xf>
    <xf numFmtId="0" fontId="5" fillId="0" borderId="19" xfId="0" applyFont="1" applyBorder="1"/>
    <xf numFmtId="0" fontId="5" fillId="2" borderId="20" xfId="0" applyFont="1" applyFill="1" applyBorder="1" applyAlignment="1">
      <alignment horizontal="left" vertical="center" wrapText="1"/>
    </xf>
    <xf numFmtId="0" fontId="5" fillId="0" borderId="21" xfId="0" applyFont="1" applyBorder="1"/>
    <xf numFmtId="0" fontId="5" fillId="0" borderId="22" xfId="0" applyFont="1" applyBorder="1" applyAlignment="1">
      <alignment wrapText="1"/>
    </xf>
    <xf numFmtId="0" fontId="5" fillId="0" borderId="23" xfId="0" applyFont="1" applyBorder="1"/>
    <xf numFmtId="0" fontId="5" fillId="0" borderId="22" xfId="0" applyFont="1" applyBorder="1"/>
    <xf numFmtId="0" fontId="5" fillId="0" borderId="19" xfId="0" applyFont="1" applyBorder="1" applyAlignment="1">
      <alignment wrapText="1"/>
    </xf>
    <xf numFmtId="0" fontId="5" fillId="0" borderId="24" xfId="0" applyFont="1" applyBorder="1" applyAlignment="1">
      <alignment wrapText="1"/>
    </xf>
    <xf numFmtId="0" fontId="5" fillId="0" borderId="25" xfId="0" applyFont="1" applyBorder="1" applyAlignment="1">
      <alignment wrapText="1"/>
    </xf>
    <xf numFmtId="17" fontId="9" fillId="0" borderId="26" xfId="0" applyNumberFormat="1" applyFont="1" applyBorder="1" applyAlignment="1">
      <alignment horizontal="left" wrapText="1"/>
    </xf>
    <xf numFmtId="0" fontId="5" fillId="0" borderId="25" xfId="0" applyFont="1" applyBorder="1" applyAlignment="1">
      <alignment horizontal="right"/>
    </xf>
    <xf numFmtId="164" fontId="5" fillId="0" borderId="26" xfId="0" applyNumberFormat="1" applyFont="1" applyBorder="1" applyAlignment="1">
      <alignment horizontal="center" vertical="center"/>
    </xf>
    <xf numFmtId="1" fontId="5" fillId="0" borderId="25" xfId="0" applyNumberFormat="1" applyFont="1" applyBorder="1" applyAlignment="1">
      <alignment horizontal="right"/>
    </xf>
    <xf numFmtId="0" fontId="5" fillId="3" borderId="27" xfId="0" applyFont="1" applyFill="1" applyBorder="1" applyAlignment="1">
      <alignment horizontal="center" vertical="center" wrapText="1"/>
    </xf>
    <xf numFmtId="0" fontId="5" fillId="0" borderId="28" xfId="0" applyFont="1" applyBorder="1"/>
    <xf numFmtId="0" fontId="5" fillId="0" borderId="18" xfId="0" applyFont="1" applyBorder="1" applyAlignment="1">
      <alignment horizontal="center"/>
    </xf>
    <xf numFmtId="166" fontId="7" fillId="0" borderId="19" xfId="0" applyNumberFormat="1" applyFont="1" applyBorder="1" applyAlignment="1">
      <alignment horizontal="center" vertical="center"/>
    </xf>
    <xf numFmtId="0" fontId="5" fillId="0" borderId="18" xfId="0" applyFont="1" applyBorder="1" applyAlignment="1">
      <alignment horizontal="center" wrapText="1"/>
    </xf>
    <xf numFmtId="166" fontId="7" fillId="0" borderId="19" xfId="0" applyNumberFormat="1" applyFont="1" applyBorder="1" applyAlignment="1">
      <alignment horizontal="center" vertical="center" wrapText="1"/>
    </xf>
    <xf numFmtId="0" fontId="7" fillId="0" borderId="18" xfId="2" applyFont="1" applyBorder="1" applyAlignment="1">
      <alignment horizontal="center" vertical="center"/>
    </xf>
    <xf numFmtId="0" fontId="7" fillId="0" borderId="32" xfId="2" applyFont="1" applyBorder="1" applyAlignment="1">
      <alignment horizontal="center" vertical="center"/>
    </xf>
    <xf numFmtId="0" fontId="5" fillId="5" borderId="10" xfId="0" applyFont="1" applyFill="1" applyBorder="1" applyAlignment="1">
      <alignment horizontal="center" vertical="center"/>
    </xf>
    <xf numFmtId="0" fontId="5" fillId="5" borderId="10" xfId="0" applyFont="1" applyFill="1" applyBorder="1" applyAlignment="1">
      <alignment horizontal="center" vertical="center" wrapText="1"/>
    </xf>
    <xf numFmtId="1" fontId="7" fillId="0" borderId="10" xfId="2" applyNumberFormat="1" applyFont="1" applyBorder="1" applyAlignment="1">
      <alignment horizontal="center" vertical="center"/>
    </xf>
    <xf numFmtId="0" fontId="5" fillId="5" borderId="33" xfId="0" applyFont="1" applyFill="1" applyBorder="1" applyAlignment="1">
      <alignment horizontal="center" vertical="center"/>
    </xf>
    <xf numFmtId="1" fontId="7" fillId="0" borderId="33" xfId="2" applyNumberFormat="1" applyFont="1" applyBorder="1" applyAlignment="1">
      <alignment horizontal="center" vertical="center"/>
    </xf>
    <xf numFmtId="166" fontId="7" fillId="0" borderId="28" xfId="0" applyNumberFormat="1" applyFont="1" applyBorder="1" applyAlignment="1">
      <alignment horizontal="center" vertical="center"/>
    </xf>
    <xf numFmtId="0" fontId="6" fillId="2" borderId="16"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0" borderId="0" xfId="0" applyFont="1"/>
    <xf numFmtId="0" fontId="14" fillId="0" borderId="29" xfId="2" applyFont="1" applyBorder="1" applyAlignment="1">
      <alignment horizontal="center" vertical="center" wrapText="1"/>
    </xf>
    <xf numFmtId="166" fontId="14" fillId="0" borderId="30" xfId="2" applyNumberFormat="1" applyFont="1" applyBorder="1" applyAlignment="1">
      <alignment horizontal="center" vertical="center" wrapText="1"/>
    </xf>
    <xf numFmtId="0" fontId="14" fillId="0" borderId="30" xfId="2" applyFont="1" applyBorder="1" applyAlignment="1">
      <alignment horizontal="center" vertical="center" wrapText="1"/>
    </xf>
    <xf numFmtId="0" fontId="14" fillId="0" borderId="31" xfId="2" applyFont="1" applyBorder="1" applyAlignment="1">
      <alignment horizontal="center" vertical="center" wrapText="1"/>
    </xf>
    <xf numFmtId="0" fontId="6" fillId="3" borderId="10" xfId="0" applyFont="1" applyFill="1" applyBorder="1" applyAlignment="1">
      <alignment horizontal="center" vertical="center" wrapText="1"/>
    </xf>
    <xf numFmtId="0" fontId="14" fillId="0" borderId="10" xfId="2" applyFont="1" applyBorder="1" applyAlignment="1">
      <alignment horizontal="center" vertical="center" wrapText="1"/>
    </xf>
    <xf numFmtId="0" fontId="6" fillId="3" borderId="11" xfId="0" applyFont="1" applyFill="1" applyBorder="1" applyAlignment="1">
      <alignment horizontal="center" vertical="center" wrapText="1"/>
    </xf>
    <xf numFmtId="0" fontId="5" fillId="0" borderId="29" xfId="0" applyFont="1" applyBorder="1"/>
    <xf numFmtId="0" fontId="5" fillId="0" borderId="30" xfId="0" applyFont="1" applyBorder="1"/>
    <xf numFmtId="0" fontId="10" fillId="0" borderId="11" xfId="0" applyFont="1" applyBorder="1"/>
    <xf numFmtId="0" fontId="10" fillId="4" borderId="5" xfId="0" applyFont="1" applyFill="1" applyBorder="1" applyAlignment="1">
      <alignment horizontal="left" vertical="top" wrapText="1"/>
    </xf>
    <xf numFmtId="0" fontId="10" fillId="0" borderId="11" xfId="0" applyFont="1" applyBorder="1" applyAlignment="1">
      <alignment wrapText="1"/>
    </xf>
    <xf numFmtId="0" fontId="10" fillId="0" borderId="11" xfId="0" applyFont="1" applyBorder="1" applyAlignment="1">
      <alignment horizontal="center"/>
    </xf>
    <xf numFmtId="0" fontId="10" fillId="0" borderId="5" xfId="0" applyFont="1" applyBorder="1" applyAlignment="1">
      <alignment horizontal="center" wrapText="1"/>
    </xf>
    <xf numFmtId="0" fontId="11" fillId="4" borderId="10" xfId="0" applyFont="1" applyFill="1" applyBorder="1" applyAlignment="1">
      <alignment horizontal="center" vertical="top" wrapText="1"/>
    </xf>
    <xf numFmtId="0" fontId="11" fillId="4" borderId="7"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4" borderId="5" xfId="0" applyFont="1" applyFill="1" applyBorder="1" applyAlignment="1">
      <alignment horizontal="center" vertical="center" wrapText="1"/>
    </xf>
    <xf numFmtId="16" fontId="10" fillId="4" borderId="1" xfId="0" applyNumberFormat="1" applyFont="1" applyFill="1" applyBorder="1" applyAlignment="1">
      <alignment horizontal="center" vertical="center" wrapText="1"/>
    </xf>
    <xf numFmtId="0" fontId="10" fillId="4" borderId="10" xfId="0" applyFont="1" applyFill="1" applyBorder="1" applyAlignment="1">
      <alignment horizontal="center" vertical="top" wrapText="1"/>
    </xf>
    <xf numFmtId="1" fontId="10" fillId="4" borderId="10" xfId="0" applyNumberFormat="1" applyFont="1" applyFill="1" applyBorder="1" applyAlignment="1">
      <alignment horizontal="right" vertical="top" wrapText="1"/>
    </xf>
    <xf numFmtId="1" fontId="10" fillId="0" borderId="11" xfId="0" applyNumberFormat="1" applyFont="1" applyBorder="1" applyAlignment="1">
      <alignment horizontal="right"/>
    </xf>
    <xf numFmtId="1" fontId="10" fillId="0" borderId="5" xfId="0" applyNumberFormat="1" applyFont="1" applyBorder="1" applyAlignment="1">
      <alignment horizontal="right"/>
    </xf>
    <xf numFmtId="1" fontId="10" fillId="0" borderId="1" xfId="0" applyNumberFormat="1" applyFont="1" applyBorder="1" applyAlignment="1">
      <alignment horizontal="right"/>
    </xf>
    <xf numFmtId="1" fontId="13" fillId="0" borderId="1" xfId="0" applyNumberFormat="1" applyFont="1" applyBorder="1" applyAlignment="1">
      <alignment horizontal="right" wrapText="1"/>
    </xf>
    <xf numFmtId="1" fontId="10" fillId="0" borderId="7" xfId="0" applyNumberFormat="1" applyFont="1" applyBorder="1" applyAlignment="1">
      <alignment horizontal="right"/>
    </xf>
    <xf numFmtId="1" fontId="10" fillId="0" borderId="0" xfId="0" applyNumberFormat="1" applyFont="1" applyAlignment="1">
      <alignment horizontal="right"/>
    </xf>
    <xf numFmtId="0" fontId="11" fillId="0" borderId="7" xfId="0" applyFont="1" applyBorder="1" applyAlignment="1">
      <alignment horizontal="center" vertical="center" wrapText="1"/>
    </xf>
    <xf numFmtId="0" fontId="11" fillId="4" borderId="6" xfId="0" applyFont="1" applyFill="1" applyBorder="1" applyAlignment="1">
      <alignment horizontal="center" vertical="center" wrapText="1"/>
    </xf>
    <xf numFmtId="1" fontId="11" fillId="4" borderId="7" xfId="0" applyNumberFormat="1" applyFont="1" applyFill="1" applyBorder="1" applyAlignment="1">
      <alignment horizontal="center" vertical="center" wrapText="1"/>
    </xf>
    <xf numFmtId="0" fontId="10" fillId="0" borderId="0" xfId="0" applyFont="1" applyAlignment="1">
      <alignment horizontal="center" vertical="center"/>
    </xf>
    <xf numFmtId="0" fontId="10" fillId="4" borderId="10" xfId="0" applyFont="1" applyFill="1" applyBorder="1" applyAlignment="1">
      <alignment horizontal="left" wrapText="1"/>
    </xf>
    <xf numFmtId="16" fontId="10" fillId="0" borderId="1" xfId="0" applyNumberFormat="1" applyFont="1" applyBorder="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7" xfId="0" applyFont="1" applyBorder="1" applyAlignment="1">
      <alignment horizontal="center" vertical="center"/>
    </xf>
    <xf numFmtId="16" fontId="10" fillId="0" borderId="5" xfId="0" applyNumberFormat="1" applyFont="1" applyBorder="1" applyAlignment="1">
      <alignment horizontal="center" vertical="center"/>
    </xf>
    <xf numFmtId="0" fontId="10" fillId="0" borderId="1" xfId="0" applyFont="1" applyBorder="1" applyAlignment="1">
      <alignment horizontal="center"/>
    </xf>
    <xf numFmtId="0" fontId="10" fillId="0" borderId="0" xfId="0" applyFont="1" applyAlignment="1">
      <alignment horizontal="center"/>
    </xf>
    <xf numFmtId="0" fontId="10" fillId="0" borderId="7" xfId="0" applyFont="1" applyBorder="1" applyAlignment="1">
      <alignment horizontal="center"/>
    </xf>
    <xf numFmtId="0" fontId="10" fillId="0" borderId="5" xfId="0" applyFont="1" applyBorder="1" applyAlignment="1">
      <alignment horizontal="center"/>
    </xf>
    <xf numFmtId="0" fontId="1" fillId="4" borderId="10" xfId="1" applyFill="1" applyBorder="1" applyAlignment="1">
      <alignment horizontal="center" vertical="top" wrapText="1"/>
    </xf>
    <xf numFmtId="0" fontId="5" fillId="0" borderId="11" xfId="0" applyFont="1" applyBorder="1"/>
    <xf numFmtId="0" fontId="6" fillId="2" borderId="34" xfId="0" applyFont="1" applyFill="1" applyBorder="1" applyAlignment="1">
      <alignment horizontal="center" vertical="center" wrapText="1"/>
    </xf>
    <xf numFmtId="49" fontId="6" fillId="2" borderId="34" xfId="0" applyNumberFormat="1" applyFont="1" applyFill="1" applyBorder="1" applyAlignment="1">
      <alignment horizontal="right" vertical="center" wrapText="1"/>
    </xf>
    <xf numFmtId="49" fontId="6" fillId="2" borderId="34" xfId="0" applyNumberFormat="1" applyFont="1" applyFill="1" applyBorder="1" applyAlignment="1">
      <alignment horizontal="center" vertical="center" wrapText="1"/>
    </xf>
    <xf numFmtId="1" fontId="6" fillId="2" borderId="34" xfId="0" applyNumberFormat="1" applyFont="1" applyFill="1" applyBorder="1" applyAlignment="1">
      <alignment horizontal="center" vertical="center" wrapText="1"/>
    </xf>
    <xf numFmtId="0" fontId="6" fillId="3" borderId="34" xfId="0" applyFont="1" applyFill="1" applyBorder="1" applyAlignment="1">
      <alignment horizontal="center" vertical="center" wrapText="1"/>
    </xf>
    <xf numFmtId="4" fontId="6" fillId="2" borderId="35" xfId="0" applyNumberFormat="1" applyFont="1" applyFill="1" applyBorder="1" applyAlignment="1">
      <alignment horizontal="center" vertical="center" wrapText="1"/>
    </xf>
    <xf numFmtId="167" fontId="5" fillId="0" borderId="0" xfId="0" applyNumberFormat="1" applyFont="1"/>
    <xf numFmtId="166" fontId="7" fillId="0" borderId="15" xfId="2" applyNumberFormat="1" applyFont="1" applyBorder="1" applyAlignment="1">
      <alignment horizontal="center" vertical="center" wrapText="1"/>
    </xf>
    <xf numFmtId="0" fontId="7" fillId="0" borderId="15" xfId="2" applyFont="1" applyBorder="1"/>
  </cellXfs>
  <cellStyles count="3">
    <cellStyle name="Гиперссылка" xfId="1" builtinId="8"/>
    <cellStyle name="Обычный" xfId="0" builtinId="0"/>
    <cellStyle name="Обычный 2" xfId="2" xr:uid="{00000000-0005-0000-0000-000002000000}"/>
  </cellStyles>
  <dxfs count="1">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disk.yandex.ru/d/crfLSTv0JTTzgQ" TargetMode="External"/><Relationship Id="rId18" Type="http://schemas.openxmlformats.org/officeDocument/2006/relationships/hyperlink" Target="https://disk.yandex.ru/d/RgHmrJWt5WLROA" TargetMode="External"/><Relationship Id="rId26" Type="http://schemas.openxmlformats.org/officeDocument/2006/relationships/hyperlink" Target="https://disk.yandex.ru/d/rAaI0aCRsvAQww" TargetMode="External"/><Relationship Id="rId39" Type="http://schemas.openxmlformats.org/officeDocument/2006/relationships/hyperlink" Target="https://disk.yandex.ru/d/3uvgrOq2nexTPA" TargetMode="External"/><Relationship Id="rId21" Type="http://schemas.openxmlformats.org/officeDocument/2006/relationships/hyperlink" Target="https://disk.yandex.ru/d/e2QSrrweWqo4SQ" TargetMode="External"/><Relationship Id="rId34" Type="http://schemas.openxmlformats.org/officeDocument/2006/relationships/hyperlink" Target="https://disk.yandex.ru/i/0z766BF64A9RcQ" TargetMode="External"/><Relationship Id="rId42" Type="http://schemas.openxmlformats.org/officeDocument/2006/relationships/hyperlink" Target="https://disk.yandex.ru/i/-sadj7cm_bx97Q" TargetMode="External"/><Relationship Id="rId47" Type="http://schemas.openxmlformats.org/officeDocument/2006/relationships/hyperlink" Target="https://disk.yandex.ru/d/4jIzJRwPQifXPw" TargetMode="External"/><Relationship Id="rId50" Type="http://schemas.openxmlformats.org/officeDocument/2006/relationships/hyperlink" Target="https://eandb.ru/EAN13/EAN13code.php?code=4657839970026" TargetMode="External"/><Relationship Id="rId55" Type="http://schemas.openxmlformats.org/officeDocument/2006/relationships/hyperlink" Target="https://eandb.ru/EAN13/EAN13code.php?code=4657839970095" TargetMode="External"/><Relationship Id="rId7" Type="http://schemas.openxmlformats.org/officeDocument/2006/relationships/hyperlink" Target="https://disk.yandex.ru/i/pnuTClyCMikQOw" TargetMode="External"/><Relationship Id="rId2" Type="http://schemas.openxmlformats.org/officeDocument/2006/relationships/hyperlink" Target="https://disk.yandex.ru/i/7hSmQpNk4DwROQ" TargetMode="External"/><Relationship Id="rId16" Type="http://schemas.openxmlformats.org/officeDocument/2006/relationships/hyperlink" Target="https://disk.yandex.ru/d/rgnL_-mHgJZN1A" TargetMode="External"/><Relationship Id="rId29" Type="http://schemas.openxmlformats.org/officeDocument/2006/relationships/hyperlink" Target="https://disk.yandex.ru/i/UnLT2idQRGipaA" TargetMode="External"/><Relationship Id="rId11" Type="http://schemas.openxmlformats.org/officeDocument/2006/relationships/hyperlink" Target="https://disk.yandex.ru/d/WbEXhBQz4V6NnQ" TargetMode="External"/><Relationship Id="rId24" Type="http://schemas.openxmlformats.org/officeDocument/2006/relationships/hyperlink" Target="https://disk.yandex.ru/i/Qd-0SfCZ2Ex51g" TargetMode="External"/><Relationship Id="rId32" Type="http://schemas.openxmlformats.org/officeDocument/2006/relationships/hyperlink" Target="https://disk.yandex.ru/d/AZg3nA-vfdfdng" TargetMode="External"/><Relationship Id="rId37" Type="http://schemas.openxmlformats.org/officeDocument/2006/relationships/hyperlink" Target="https://eandb.ru/EAN13/EAN13code.php?code=4656758300495" TargetMode="External"/><Relationship Id="rId40" Type="http://schemas.openxmlformats.org/officeDocument/2006/relationships/hyperlink" Target="https://disk.yandex.ru/i/1rZNCbUrOtPpQg" TargetMode="External"/><Relationship Id="rId45" Type="http://schemas.openxmlformats.org/officeDocument/2006/relationships/hyperlink" Target="https://disk.360.yandex.ru/d/OCVC9xfhSTgIrA" TargetMode="External"/><Relationship Id="rId53" Type="http://schemas.openxmlformats.org/officeDocument/2006/relationships/hyperlink" Target="https://eandb.ru/EAN13/EAN13code.php?code=4657839970057" TargetMode="External"/><Relationship Id="rId58" Type="http://schemas.openxmlformats.org/officeDocument/2006/relationships/hyperlink" Target="https://disk.360.yandex.ru/d/LCnKd6VQoSHJ5g" TargetMode="External"/><Relationship Id="rId5" Type="http://schemas.openxmlformats.org/officeDocument/2006/relationships/hyperlink" Target="https://disk.yandex.ru/d/2InffXva1wCY0Q" TargetMode="External"/><Relationship Id="rId19" Type="http://schemas.openxmlformats.org/officeDocument/2006/relationships/hyperlink" Target="https://disk.yandex.ru/d/6Pol75GDE1SVTA" TargetMode="External"/><Relationship Id="rId4" Type="http://schemas.openxmlformats.org/officeDocument/2006/relationships/hyperlink" Target="https://disk.yandex.ru/i/O9SVtVZOtGX2gw" TargetMode="External"/><Relationship Id="rId9" Type="http://schemas.openxmlformats.org/officeDocument/2006/relationships/hyperlink" Target="https://disk.yandex.ru/i/Mi3kWYnBRVOhsg" TargetMode="External"/><Relationship Id="rId14" Type="http://schemas.openxmlformats.org/officeDocument/2006/relationships/hyperlink" Target="https://disk.yandex.ru/d/w79AcXCP1X_GLA" TargetMode="External"/><Relationship Id="rId22" Type="http://schemas.openxmlformats.org/officeDocument/2006/relationships/hyperlink" Target="https://disk.yandex.ru/d/LWRD6iWgJdyzGQ" TargetMode="External"/><Relationship Id="rId27" Type="http://schemas.openxmlformats.org/officeDocument/2006/relationships/hyperlink" Target="https://disk.yandex.ru/d/GnLFjOZ0IB7vgg" TargetMode="External"/><Relationship Id="rId30" Type="http://schemas.openxmlformats.org/officeDocument/2006/relationships/hyperlink" Target="https://disk.yandex.ru/d/AZ7p7FDXTcwbDg" TargetMode="External"/><Relationship Id="rId35" Type="http://schemas.openxmlformats.org/officeDocument/2006/relationships/hyperlink" Target="https://disk.yandex.ru/i/fd0aKNMM-gLsJg" TargetMode="External"/><Relationship Id="rId43" Type="http://schemas.openxmlformats.org/officeDocument/2006/relationships/hyperlink" Target="https://disk.yandex.ru/d/CGRQ4uXBQApJkw" TargetMode="External"/><Relationship Id="rId48" Type="http://schemas.openxmlformats.org/officeDocument/2006/relationships/hyperlink" Target="https://disk.yandex.ru/d/4jIzJRwPQifXPw" TargetMode="External"/><Relationship Id="rId56" Type="http://schemas.openxmlformats.org/officeDocument/2006/relationships/hyperlink" Target="https://disk.360.yandex.ru/i/AfWbrhn49vahbg" TargetMode="External"/><Relationship Id="rId8" Type="http://schemas.openxmlformats.org/officeDocument/2006/relationships/hyperlink" Target="https://disk.yandex.ru/d/u0pc1C54m-QPMw" TargetMode="External"/><Relationship Id="rId51" Type="http://schemas.openxmlformats.org/officeDocument/2006/relationships/hyperlink" Target="https://eandb.ru/EAN13/EAN13code.php?code=4657839970033" TargetMode="External"/><Relationship Id="rId3" Type="http://schemas.openxmlformats.org/officeDocument/2006/relationships/hyperlink" Target="https://disk.yandex.ru/i/MMSHsMikDUEmFQ" TargetMode="External"/><Relationship Id="rId12" Type="http://schemas.openxmlformats.org/officeDocument/2006/relationships/hyperlink" Target="https://disk.yandex.ru/d/w79AcXCP1X_GLA" TargetMode="External"/><Relationship Id="rId17" Type="http://schemas.openxmlformats.org/officeDocument/2006/relationships/hyperlink" Target="https://disk.yandex.ru/i/8E22DvEKgBVjbg" TargetMode="External"/><Relationship Id="rId25" Type="http://schemas.openxmlformats.org/officeDocument/2006/relationships/hyperlink" Target="https://disk.yandex.ru/d/GEJRnA3E9nj9MA" TargetMode="External"/><Relationship Id="rId33" Type="http://schemas.openxmlformats.org/officeDocument/2006/relationships/hyperlink" Target="https://disk.yandex.ru/d/sGVqoOAqS-xKRA" TargetMode="External"/><Relationship Id="rId38" Type="http://schemas.openxmlformats.org/officeDocument/2006/relationships/hyperlink" Target="https://disk.yandex.ru/d/eHqDb8eQGxXg8Q" TargetMode="External"/><Relationship Id="rId46" Type="http://schemas.openxmlformats.org/officeDocument/2006/relationships/hyperlink" Target="https://disk.yandex.ru/d/4jIzJRwPQifXPw" TargetMode="External"/><Relationship Id="rId59" Type="http://schemas.openxmlformats.org/officeDocument/2006/relationships/hyperlink" Target="https://nizagams.ru/rules/oderzhimye/" TargetMode="External"/><Relationship Id="rId20" Type="http://schemas.openxmlformats.org/officeDocument/2006/relationships/hyperlink" Target="https://disk.yandex.ru/client/disk/Zoollywood" TargetMode="External"/><Relationship Id="rId41" Type="http://schemas.openxmlformats.org/officeDocument/2006/relationships/hyperlink" Target="https://disk.yandex.ru/d/X267HpDePb_Cmg" TargetMode="External"/><Relationship Id="rId54" Type="http://schemas.openxmlformats.org/officeDocument/2006/relationships/hyperlink" Target="https://eandb.ru/EAN13/EAN13code.php?code=4657839970064" TargetMode="External"/><Relationship Id="rId1" Type="http://schemas.openxmlformats.org/officeDocument/2006/relationships/hyperlink" Target="https://disk.yandex.ru/i/pJkDDl80DM8MVg" TargetMode="External"/><Relationship Id="rId6" Type="http://schemas.openxmlformats.org/officeDocument/2006/relationships/hyperlink" Target="https://disk.yandex.ru/i/JNkvbMLOH6iCLg" TargetMode="External"/><Relationship Id="rId15" Type="http://schemas.openxmlformats.org/officeDocument/2006/relationships/hyperlink" Target="https://disk.yandex.ru/d/p2zdBTWLint8ow" TargetMode="External"/><Relationship Id="rId23" Type="http://schemas.openxmlformats.org/officeDocument/2006/relationships/hyperlink" Target="http://eandb.ru/EAN13/EAN13code.php?code=4656758300181" TargetMode="External"/><Relationship Id="rId28" Type="http://schemas.openxmlformats.org/officeDocument/2006/relationships/hyperlink" Target="https://disk.yandex.ru/d/P4Q-Ei1PQsroNw" TargetMode="External"/><Relationship Id="rId36" Type="http://schemas.openxmlformats.org/officeDocument/2006/relationships/hyperlink" Target="https://disk.yandex.ru/d/slfDH5Qh440OKw" TargetMode="External"/><Relationship Id="rId49" Type="http://schemas.openxmlformats.org/officeDocument/2006/relationships/hyperlink" Target="https://eandb.ru/EAN13/EAN13code.php?code=4657839970019" TargetMode="External"/><Relationship Id="rId57" Type="http://schemas.openxmlformats.org/officeDocument/2006/relationships/hyperlink" Target="https://disk.360.yandex.ru/d/rNktJ_YwzpvD1Q" TargetMode="External"/><Relationship Id="rId10" Type="http://schemas.openxmlformats.org/officeDocument/2006/relationships/hyperlink" Target="https://disk.yandex.ru/d/r4Ue4hccMY6ytQ" TargetMode="External"/><Relationship Id="rId31" Type="http://schemas.openxmlformats.org/officeDocument/2006/relationships/hyperlink" Target="https://disk.yandex.ru/d/s3gzE98HQnPrxg" TargetMode="External"/><Relationship Id="rId44" Type="http://schemas.openxmlformats.org/officeDocument/2006/relationships/hyperlink" Target="https://disk.360.yandex.ru/d/Y78Pdo8H9fS8KQ" TargetMode="External"/><Relationship Id="rId52" Type="http://schemas.openxmlformats.org/officeDocument/2006/relationships/hyperlink" Target="https://eandb.ru/EAN13/EAN13code.php?code=4657839970040" TargetMode="External"/><Relationship Id="rId60"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982"/>
  <sheetViews>
    <sheetView tabSelected="1" topLeftCell="B1" zoomScale="80" zoomScaleNormal="80" workbookViewId="0">
      <selection activeCell="J3" sqref="J3"/>
    </sheetView>
  </sheetViews>
  <sheetFormatPr defaultColWidth="14.44140625" defaultRowHeight="15" customHeight="1" x14ac:dyDescent="0.3"/>
  <cols>
    <col min="1" max="1" width="3.109375" style="1" customWidth="1"/>
    <col min="2" max="2" width="9.5546875" style="1" customWidth="1"/>
    <col min="3" max="3" width="47.6640625" style="1" customWidth="1"/>
    <col min="4" max="4" width="16.6640625" style="1" customWidth="1"/>
    <col min="5" max="5" width="6.33203125" style="25" customWidth="1"/>
    <col min="6" max="6" width="15.44140625" style="1" customWidth="1"/>
    <col min="7" max="7" width="10.5546875" style="30" customWidth="1"/>
    <col min="8" max="8" width="7.6640625" style="1" customWidth="1"/>
    <col min="9" max="9" width="11.88671875" style="1" customWidth="1"/>
    <col min="10" max="10" width="22.44140625" style="1" customWidth="1"/>
    <col min="11" max="16384" width="14.44140625" style="1"/>
  </cols>
  <sheetData>
    <row r="1" spans="2:14" ht="30.75" customHeight="1" x14ac:dyDescent="0.3">
      <c r="C1" s="2"/>
      <c r="H1" s="3" t="s">
        <v>0</v>
      </c>
      <c r="I1" s="4">
        <f>SUM(I4:I30,N4:N30)</f>
        <v>0</v>
      </c>
    </row>
    <row r="2" spans="2:14" ht="45.75" customHeight="1" thickBot="1" x14ac:dyDescent="0.35">
      <c r="C2" s="2"/>
      <c r="K2" s="167" t="s">
        <v>217</v>
      </c>
      <c r="L2" s="168"/>
      <c r="M2" s="168"/>
      <c r="N2" s="168"/>
    </row>
    <row r="3" spans="2:14" ht="72.75" customHeight="1" thickBot="1" x14ac:dyDescent="0.35">
      <c r="B3" s="114" t="s">
        <v>1</v>
      </c>
      <c r="C3" s="115" t="s">
        <v>2</v>
      </c>
      <c r="D3" s="160" t="s">
        <v>3</v>
      </c>
      <c r="E3" s="161" t="s">
        <v>4</v>
      </c>
      <c r="F3" s="162" t="s">
        <v>5</v>
      </c>
      <c r="G3" s="163" t="s">
        <v>6</v>
      </c>
      <c r="H3" s="164" t="s">
        <v>7</v>
      </c>
      <c r="I3" s="165" t="s">
        <v>8</v>
      </c>
      <c r="J3" s="116"/>
      <c r="K3" s="117" t="s">
        <v>218</v>
      </c>
      <c r="L3" s="118" t="s">
        <v>219</v>
      </c>
      <c r="M3" s="119" t="s">
        <v>220</v>
      </c>
      <c r="N3" s="120" t="s">
        <v>221</v>
      </c>
    </row>
    <row r="4" spans="2:14" ht="18.75" customHeight="1" x14ac:dyDescent="0.3">
      <c r="B4" s="124" t="s">
        <v>354</v>
      </c>
      <c r="C4" s="125" t="s">
        <v>352</v>
      </c>
      <c r="D4" s="7" t="s">
        <v>293</v>
      </c>
      <c r="E4" s="159">
        <v>6</v>
      </c>
      <c r="F4" s="8">
        <f t="shared" ref="F4:F5" si="0">G4*0.6</f>
        <v>1434</v>
      </c>
      <c r="G4" s="159">
        <v>2390</v>
      </c>
      <c r="H4" s="123"/>
      <c r="I4" s="89">
        <f t="shared" ref="I4:I5" si="1">F4*H4</f>
        <v>0</v>
      </c>
      <c r="J4" s="166"/>
      <c r="K4" s="102" t="s">
        <v>222</v>
      </c>
      <c r="L4" s="108">
        <f t="shared" ref="L4:L5" si="2">G4/2</f>
        <v>1195</v>
      </c>
      <c r="M4" s="13"/>
      <c r="N4" s="103">
        <f>IF(K4="да",IF(H4&gt;=6,IF(M4&gt;1,(1+(M4-1)*L4),M4*1),M4*L4),M4*L4)</f>
        <v>0</v>
      </c>
    </row>
    <row r="5" spans="2:14" ht="18.75" customHeight="1" x14ac:dyDescent="0.3">
      <c r="B5" s="85" t="s">
        <v>360</v>
      </c>
      <c r="C5" s="13" t="s">
        <v>353</v>
      </c>
      <c r="D5" s="76" t="s">
        <v>293</v>
      </c>
      <c r="E5" s="13">
        <v>6</v>
      </c>
      <c r="F5" s="77">
        <f t="shared" si="0"/>
        <v>1554</v>
      </c>
      <c r="G5" s="31">
        <v>2590</v>
      </c>
      <c r="H5" s="121"/>
      <c r="I5" s="87">
        <f t="shared" si="1"/>
        <v>0</v>
      </c>
      <c r="J5" s="166"/>
      <c r="K5" s="102" t="s">
        <v>222</v>
      </c>
      <c r="L5" s="108">
        <f t="shared" si="2"/>
        <v>1295</v>
      </c>
      <c r="M5" s="13"/>
      <c r="N5" s="103">
        <f t="shared" ref="N5" si="3">IF(K5="да",IF(H5&gt;=6,IF(M5&gt;1,(1+(M5-1)*L5),M5*1),M5*L5),M5*L5)</f>
        <v>0</v>
      </c>
    </row>
    <row r="6" spans="2:14" ht="18.75" customHeight="1" x14ac:dyDescent="0.3">
      <c r="B6" s="85" t="s">
        <v>332</v>
      </c>
      <c r="C6" s="13" t="s">
        <v>329</v>
      </c>
      <c r="D6" s="76" t="s">
        <v>293</v>
      </c>
      <c r="E6" s="13">
        <v>4</v>
      </c>
      <c r="F6" s="77">
        <f>G6*0.6</f>
        <v>4794</v>
      </c>
      <c r="G6" s="31">
        <v>7990</v>
      </c>
      <c r="H6" s="121"/>
      <c r="I6" s="87">
        <f>F6*H6</f>
        <v>0</v>
      </c>
      <c r="J6" s="166"/>
      <c r="K6" s="102" t="s">
        <v>222</v>
      </c>
      <c r="L6" s="108">
        <f>G6/2</f>
        <v>3995</v>
      </c>
      <c r="M6" s="13"/>
      <c r="N6" s="103">
        <f>IF(K6="да",IF(H6&gt;=6,IF(M6&gt;1,(1+(M6-1)*L6),M6*1),M6*L6),M6*L6)</f>
        <v>0</v>
      </c>
    </row>
    <row r="7" spans="2:14" ht="35.25" customHeight="1" x14ac:dyDescent="0.3">
      <c r="B7" s="85" t="s">
        <v>9</v>
      </c>
      <c r="C7" s="6" t="s">
        <v>340</v>
      </c>
      <c r="D7" s="76" t="s">
        <v>367</v>
      </c>
      <c r="E7" s="13">
        <v>3</v>
      </c>
      <c r="F7" s="77">
        <f>G7*0.6</f>
        <v>5994</v>
      </c>
      <c r="G7" s="31">
        <v>9990</v>
      </c>
      <c r="H7" s="121"/>
      <c r="I7" s="87">
        <f t="shared" ref="I7:I12" si="4">F7*H7</f>
        <v>0</v>
      </c>
      <c r="J7" s="166"/>
      <c r="K7" s="102" t="s">
        <v>328</v>
      </c>
      <c r="L7" s="108">
        <f t="shared" ref="L7:L12" si="5">G7/2</f>
        <v>4995</v>
      </c>
      <c r="M7" s="13"/>
      <c r="N7" s="103">
        <f t="shared" ref="N7:N11" si="6">IF(K7="да",IF(H7&gt;=6,IF(M7&gt;1,(1+(M7-1)*L7),M7*1),M7*L7),M7*L7)</f>
        <v>0</v>
      </c>
    </row>
    <row r="8" spans="2:14" ht="18.75" customHeight="1" x14ac:dyDescent="0.3">
      <c r="B8" s="85" t="s">
        <v>10</v>
      </c>
      <c r="C8" s="6" t="s">
        <v>341</v>
      </c>
      <c r="D8" s="76" t="s">
        <v>293</v>
      </c>
      <c r="E8" s="13">
        <v>7</v>
      </c>
      <c r="F8" s="77">
        <f t="shared" ref="F8:F11" si="7">G8*0.6</f>
        <v>2394</v>
      </c>
      <c r="G8" s="31">
        <v>3990</v>
      </c>
      <c r="H8" s="121"/>
      <c r="I8" s="87">
        <f t="shared" si="4"/>
        <v>0</v>
      </c>
      <c r="J8" s="166"/>
      <c r="K8" s="102" t="s">
        <v>328</v>
      </c>
      <c r="L8" s="108">
        <f t="shared" si="5"/>
        <v>1995</v>
      </c>
      <c r="M8" s="13"/>
      <c r="N8" s="103">
        <f t="shared" si="6"/>
        <v>0</v>
      </c>
    </row>
    <row r="9" spans="2:14" ht="18.75" customHeight="1" x14ac:dyDescent="0.3">
      <c r="B9" s="85" t="s">
        <v>11</v>
      </c>
      <c r="C9" s="6" t="s">
        <v>342</v>
      </c>
      <c r="D9" s="76" t="s">
        <v>293</v>
      </c>
      <c r="E9" s="13">
        <v>5</v>
      </c>
      <c r="F9" s="77">
        <f t="shared" si="7"/>
        <v>2394</v>
      </c>
      <c r="G9" s="31">
        <v>3990</v>
      </c>
      <c r="H9" s="121"/>
      <c r="I9" s="87">
        <f t="shared" si="4"/>
        <v>0</v>
      </c>
      <c r="J9" s="166"/>
      <c r="K9" s="102" t="s">
        <v>328</v>
      </c>
      <c r="L9" s="108">
        <f t="shared" si="5"/>
        <v>1995</v>
      </c>
      <c r="M9" s="13"/>
      <c r="N9" s="103">
        <f t="shared" si="6"/>
        <v>0</v>
      </c>
    </row>
    <row r="10" spans="2:14" ht="18.75" customHeight="1" x14ac:dyDescent="0.3">
      <c r="B10" s="85" t="s">
        <v>12</v>
      </c>
      <c r="C10" s="6" t="s">
        <v>343</v>
      </c>
      <c r="D10" s="76" t="s">
        <v>293</v>
      </c>
      <c r="E10" s="13">
        <v>7</v>
      </c>
      <c r="F10" s="77">
        <f t="shared" si="7"/>
        <v>2394</v>
      </c>
      <c r="G10" s="31">
        <v>3990</v>
      </c>
      <c r="H10" s="121"/>
      <c r="I10" s="87">
        <f t="shared" si="4"/>
        <v>0</v>
      </c>
      <c r="J10" s="166"/>
      <c r="K10" s="102" t="s">
        <v>328</v>
      </c>
      <c r="L10" s="108">
        <f t="shared" si="5"/>
        <v>1995</v>
      </c>
      <c r="M10" s="13"/>
      <c r="N10" s="103">
        <f t="shared" si="6"/>
        <v>0</v>
      </c>
    </row>
    <row r="11" spans="2:14" ht="18.75" customHeight="1" x14ac:dyDescent="0.3">
      <c r="B11" s="85" t="s">
        <v>243</v>
      </c>
      <c r="C11" s="13" t="s">
        <v>236</v>
      </c>
      <c r="D11" s="76" t="s">
        <v>293</v>
      </c>
      <c r="E11" s="13">
        <v>5</v>
      </c>
      <c r="F11" s="77">
        <f t="shared" si="7"/>
        <v>3294</v>
      </c>
      <c r="G11" s="31">
        <v>5490</v>
      </c>
      <c r="H11" s="121"/>
      <c r="I11" s="87">
        <f t="shared" si="4"/>
        <v>0</v>
      </c>
      <c r="J11" s="166"/>
      <c r="K11" s="102" t="s">
        <v>328</v>
      </c>
      <c r="L11" s="108">
        <f t="shared" si="5"/>
        <v>2745</v>
      </c>
      <c r="M11" s="13"/>
      <c r="N11" s="103">
        <f t="shared" si="6"/>
        <v>0</v>
      </c>
    </row>
    <row r="12" spans="2:14" ht="28.2" customHeight="1" x14ac:dyDescent="0.3">
      <c r="B12" s="85"/>
      <c r="C12" s="13" t="s">
        <v>345</v>
      </c>
      <c r="D12" s="76" t="s">
        <v>366</v>
      </c>
      <c r="E12" s="13"/>
      <c r="F12" s="77">
        <f>G12*0.55</f>
        <v>15097.500000000002</v>
      </c>
      <c r="G12" s="31">
        <f>SUM(G7:G11)</f>
        <v>27450</v>
      </c>
      <c r="H12" s="121"/>
      <c r="I12" s="87">
        <f t="shared" si="4"/>
        <v>0</v>
      </c>
      <c r="J12" s="166"/>
      <c r="K12" s="102"/>
      <c r="L12" s="108">
        <f t="shared" si="5"/>
        <v>13725</v>
      </c>
      <c r="M12" s="13"/>
      <c r="N12" s="103"/>
    </row>
    <row r="13" spans="2:14" ht="18.75" customHeight="1" x14ac:dyDescent="0.3">
      <c r="B13" s="86" t="s">
        <v>325</v>
      </c>
      <c r="C13" s="84" t="s">
        <v>303</v>
      </c>
      <c r="D13" s="76" t="s">
        <v>293</v>
      </c>
      <c r="E13" s="43" t="s">
        <v>304</v>
      </c>
      <c r="F13" s="77">
        <f t="shared" ref="F13" si="8">G13*0.6</f>
        <v>1914</v>
      </c>
      <c r="G13" s="31">
        <v>3190</v>
      </c>
      <c r="H13" s="121"/>
      <c r="I13" s="87">
        <f t="shared" ref="I13" si="9">F13*H13</f>
        <v>0</v>
      </c>
      <c r="J13" s="166"/>
      <c r="K13" s="102" t="s">
        <v>222</v>
      </c>
      <c r="L13" s="108">
        <f>G13/2</f>
        <v>1595</v>
      </c>
      <c r="M13" s="122"/>
      <c r="N13" s="103">
        <f>IF(K13="да",IF(H13&gt;=6,IF(M13&gt;1,(1+(M13-1)*L13),M13*1),M13*L13),M13*L13)</f>
        <v>0</v>
      </c>
    </row>
    <row r="14" spans="2:14" ht="21.6" customHeight="1" x14ac:dyDescent="0.3">
      <c r="B14" s="86" t="s">
        <v>302</v>
      </c>
      <c r="C14" s="84" t="s">
        <v>295</v>
      </c>
      <c r="D14" s="76" t="s">
        <v>293</v>
      </c>
      <c r="E14" s="43" t="s">
        <v>296</v>
      </c>
      <c r="F14" s="77">
        <f t="shared" ref="F14:F30" si="10">G14*0.6</f>
        <v>1974</v>
      </c>
      <c r="G14" s="31">
        <v>3290</v>
      </c>
      <c r="H14" s="121"/>
      <c r="I14" s="87">
        <f t="shared" ref="I14:I21" si="11">F14*H14</f>
        <v>0</v>
      </c>
      <c r="J14" s="166"/>
      <c r="K14" s="102" t="s">
        <v>222</v>
      </c>
      <c r="L14" s="108">
        <f>G14/2</f>
        <v>1645</v>
      </c>
      <c r="M14" s="122"/>
      <c r="N14" s="103">
        <f>IF(K14="да",IF(H14&gt;=6,IF(M14&gt;1,(1+(M14-1)*L14),M14*1),M14*L14),M14*L14)</f>
        <v>0</v>
      </c>
    </row>
    <row r="15" spans="2:14" ht="31.95" customHeight="1" x14ac:dyDescent="0.3">
      <c r="B15" s="88"/>
      <c r="C15" s="83" t="s">
        <v>335</v>
      </c>
      <c r="D15" s="7" t="s">
        <v>294</v>
      </c>
      <c r="E15" s="75"/>
      <c r="F15" s="8">
        <f>G15*0.5</f>
        <v>4875</v>
      </c>
      <c r="G15" s="32">
        <v>9750</v>
      </c>
      <c r="H15" s="123"/>
      <c r="I15" s="89">
        <f t="shared" si="11"/>
        <v>0</v>
      </c>
      <c r="J15" s="166"/>
      <c r="K15" s="102"/>
      <c r="L15" s="108"/>
      <c r="M15" s="122"/>
      <c r="N15" s="103"/>
    </row>
    <row r="16" spans="2:14" ht="21.6" customHeight="1" x14ac:dyDescent="0.3">
      <c r="B16" s="90" t="s">
        <v>289</v>
      </c>
      <c r="C16" s="38" t="s">
        <v>336</v>
      </c>
      <c r="D16" s="7" t="s">
        <v>294</v>
      </c>
      <c r="E16" s="38">
        <v>100</v>
      </c>
      <c r="F16" s="8">
        <f>G16*0.5</f>
        <v>595</v>
      </c>
      <c r="G16" s="39">
        <v>1190</v>
      </c>
      <c r="H16" s="121"/>
      <c r="I16" s="87">
        <f t="shared" si="11"/>
        <v>0</v>
      </c>
      <c r="J16" s="166"/>
      <c r="K16" s="102" t="s">
        <v>222</v>
      </c>
      <c r="L16" s="108">
        <f t="shared" ref="L16:L21" si="12">G16/2</f>
        <v>595</v>
      </c>
      <c r="M16" s="41"/>
      <c r="N16" s="103">
        <f t="shared" ref="N16:N21" si="13">IF(K16="да",IF(H16&gt;=6,IF(M16&gt;1,(1+(M16-1)*L16),M16*1),M16*L16),M16*L16)</f>
        <v>0</v>
      </c>
    </row>
    <row r="17" spans="2:14" ht="31.5" customHeight="1" x14ac:dyDescent="0.3">
      <c r="B17" s="90" t="s">
        <v>290</v>
      </c>
      <c r="C17" s="38" t="s">
        <v>344</v>
      </c>
      <c r="D17" s="7" t="s">
        <v>294</v>
      </c>
      <c r="E17" s="38">
        <v>100</v>
      </c>
      <c r="F17" s="8">
        <f t="shared" ref="F17:F19" si="14">G17*0.5</f>
        <v>595</v>
      </c>
      <c r="G17" s="39">
        <v>1190</v>
      </c>
      <c r="H17" s="121"/>
      <c r="I17" s="87">
        <f t="shared" si="11"/>
        <v>0</v>
      </c>
      <c r="J17" s="166"/>
      <c r="K17" s="102" t="s">
        <v>222</v>
      </c>
      <c r="L17" s="108">
        <f t="shared" si="12"/>
        <v>595</v>
      </c>
      <c r="M17" s="41"/>
      <c r="N17" s="103">
        <f t="shared" si="13"/>
        <v>0</v>
      </c>
    </row>
    <row r="18" spans="2:14" ht="38.25" customHeight="1" x14ac:dyDescent="0.3">
      <c r="B18" s="90" t="s">
        <v>286</v>
      </c>
      <c r="C18" s="38" t="s">
        <v>337</v>
      </c>
      <c r="D18" s="7" t="s">
        <v>294</v>
      </c>
      <c r="E18" s="38">
        <v>100</v>
      </c>
      <c r="F18" s="8">
        <f t="shared" si="14"/>
        <v>595</v>
      </c>
      <c r="G18" s="39">
        <v>1190</v>
      </c>
      <c r="H18" s="121"/>
      <c r="I18" s="87">
        <f t="shared" si="11"/>
        <v>0</v>
      </c>
      <c r="J18" s="166"/>
      <c r="K18" s="102" t="s">
        <v>222</v>
      </c>
      <c r="L18" s="108">
        <f t="shared" si="12"/>
        <v>595</v>
      </c>
      <c r="M18" s="41"/>
      <c r="N18" s="103">
        <f t="shared" si="13"/>
        <v>0</v>
      </c>
    </row>
    <row r="19" spans="2:14" ht="43.5" customHeight="1" x14ac:dyDescent="0.3">
      <c r="B19" s="90" t="s">
        <v>291</v>
      </c>
      <c r="C19" s="38" t="s">
        <v>338</v>
      </c>
      <c r="D19" s="7" t="s">
        <v>294</v>
      </c>
      <c r="E19" s="38">
        <v>100</v>
      </c>
      <c r="F19" s="8">
        <f t="shared" si="14"/>
        <v>595</v>
      </c>
      <c r="G19" s="39">
        <v>1190</v>
      </c>
      <c r="H19" s="121"/>
      <c r="I19" s="87">
        <f t="shared" si="11"/>
        <v>0</v>
      </c>
      <c r="J19" s="166"/>
      <c r="K19" s="102" t="s">
        <v>222</v>
      </c>
      <c r="L19" s="108">
        <f t="shared" si="12"/>
        <v>595</v>
      </c>
      <c r="M19" s="41"/>
      <c r="N19" s="103">
        <f t="shared" si="13"/>
        <v>0</v>
      </c>
    </row>
    <row r="20" spans="2:14" ht="39" customHeight="1" x14ac:dyDescent="0.3">
      <c r="B20" s="90"/>
      <c r="C20" s="38" t="s">
        <v>339</v>
      </c>
      <c r="D20" s="7" t="s">
        <v>324</v>
      </c>
      <c r="E20" s="38"/>
      <c r="F20" s="8">
        <f>G20*0.4</f>
        <v>1904</v>
      </c>
      <c r="G20" s="39">
        <v>4760</v>
      </c>
      <c r="H20" s="121"/>
      <c r="I20" s="87">
        <f t="shared" si="11"/>
        <v>0</v>
      </c>
      <c r="J20" s="166"/>
      <c r="K20" s="102"/>
      <c r="L20" s="108"/>
      <c r="M20" s="41"/>
      <c r="N20" s="103"/>
    </row>
    <row r="21" spans="2:14" ht="21.6" customHeight="1" x14ac:dyDescent="0.3">
      <c r="B21" s="90" t="s">
        <v>292</v>
      </c>
      <c r="C21" s="38" t="s">
        <v>264</v>
      </c>
      <c r="D21" s="7" t="s">
        <v>293</v>
      </c>
      <c r="E21" s="38">
        <v>6</v>
      </c>
      <c r="F21" s="8">
        <f t="shared" si="10"/>
        <v>1914</v>
      </c>
      <c r="G21" s="39">
        <v>3190</v>
      </c>
      <c r="H21" s="121"/>
      <c r="I21" s="87">
        <f t="shared" si="11"/>
        <v>0</v>
      </c>
      <c r="J21" s="166"/>
      <c r="K21" s="102" t="s">
        <v>222</v>
      </c>
      <c r="L21" s="108">
        <f t="shared" si="12"/>
        <v>1595</v>
      </c>
      <c r="M21" s="41"/>
      <c r="N21" s="103">
        <f t="shared" si="13"/>
        <v>0</v>
      </c>
    </row>
    <row r="22" spans="2:14" ht="21.6" customHeight="1" x14ac:dyDescent="0.3">
      <c r="B22" s="91" t="s">
        <v>255</v>
      </c>
      <c r="C22" s="10" t="s">
        <v>248</v>
      </c>
      <c r="D22" s="7" t="s">
        <v>293</v>
      </c>
      <c r="E22" s="11">
        <v>6</v>
      </c>
      <c r="F22" s="8">
        <f t="shared" si="10"/>
        <v>2694</v>
      </c>
      <c r="G22" s="32">
        <v>4490</v>
      </c>
      <c r="H22" s="12"/>
      <c r="I22" s="87">
        <f t="shared" ref="I22:I30" si="15">F22*H22</f>
        <v>0</v>
      </c>
      <c r="J22" s="166"/>
      <c r="K22" s="102" t="s">
        <v>222</v>
      </c>
      <c r="L22" s="108">
        <f>G22/2</f>
        <v>2245</v>
      </c>
      <c r="M22" s="41"/>
      <c r="N22" s="103">
        <f t="shared" ref="N22:N23" si="16">IF(K22="да",IF(H22&gt;=6,IF(M22&gt;1,(1+(M22-1)*L22),M22*1),M22*L22),M22*L22)</f>
        <v>0</v>
      </c>
    </row>
    <row r="23" spans="2:14" ht="21.6" customHeight="1" x14ac:dyDescent="0.3">
      <c r="B23" s="92" t="s">
        <v>228</v>
      </c>
      <c r="C23" s="15" t="s">
        <v>223</v>
      </c>
      <c r="D23" s="7" t="s">
        <v>293</v>
      </c>
      <c r="E23" s="26">
        <v>12</v>
      </c>
      <c r="F23" s="8">
        <f t="shared" si="10"/>
        <v>1614</v>
      </c>
      <c r="G23" s="33">
        <v>2690</v>
      </c>
      <c r="H23" s="16"/>
      <c r="I23" s="87">
        <f t="shared" si="15"/>
        <v>0</v>
      </c>
      <c r="J23" s="166"/>
      <c r="K23" s="102" t="s">
        <v>222</v>
      </c>
      <c r="L23" s="108">
        <f t="shared" ref="L23:L30" si="17">G23/2</f>
        <v>1345</v>
      </c>
      <c r="M23" s="14"/>
      <c r="N23" s="103">
        <f t="shared" si="16"/>
        <v>0</v>
      </c>
    </row>
    <row r="24" spans="2:14" ht="21.6" customHeight="1" x14ac:dyDescent="0.3">
      <c r="B24" s="92" t="s">
        <v>229</v>
      </c>
      <c r="C24" s="17" t="s">
        <v>227</v>
      </c>
      <c r="D24" s="7" t="s">
        <v>293</v>
      </c>
      <c r="E24" s="27"/>
      <c r="F24" s="8">
        <f t="shared" si="10"/>
        <v>954</v>
      </c>
      <c r="G24" s="34">
        <v>1590</v>
      </c>
      <c r="H24" s="9"/>
      <c r="I24" s="87">
        <f t="shared" si="15"/>
        <v>0</v>
      </c>
      <c r="J24" s="166"/>
      <c r="K24" s="102" t="s">
        <v>222</v>
      </c>
      <c r="L24" s="108">
        <f t="shared" si="17"/>
        <v>795</v>
      </c>
      <c r="M24" s="14"/>
      <c r="N24" s="103">
        <f>IF(K24="да",IF(H1&gt;=6,IF(M24&gt;1,(1+(M24-1)*L24),M24*1),M24*L24),M24*L24)</f>
        <v>0</v>
      </c>
    </row>
    <row r="25" spans="2:14" s="2" customFormat="1" ht="21.6" customHeight="1" x14ac:dyDescent="0.3">
      <c r="B25" s="90" t="s">
        <v>209</v>
      </c>
      <c r="C25" s="5" t="s">
        <v>256</v>
      </c>
      <c r="D25" s="7" t="s">
        <v>293</v>
      </c>
      <c r="E25" s="28">
        <v>6</v>
      </c>
      <c r="F25" s="8">
        <f t="shared" si="10"/>
        <v>2154</v>
      </c>
      <c r="G25" s="35">
        <v>3590</v>
      </c>
      <c r="H25" s="9"/>
      <c r="I25" s="93">
        <f t="shared" si="15"/>
        <v>0</v>
      </c>
      <c r="J25" s="166"/>
      <c r="K25" s="104" t="s">
        <v>222</v>
      </c>
      <c r="L25" s="109">
        <f t="shared" si="17"/>
        <v>1795</v>
      </c>
      <c r="M25" s="18"/>
      <c r="N25" s="105">
        <f>IF(K25="да",IF(H2&gt;=6,IF(M25&gt;1,(1+(M25-1)*L25),M25*1),M25*L25),M25*L25)</f>
        <v>0</v>
      </c>
    </row>
    <row r="26" spans="2:14" ht="21.6" customHeight="1" x14ac:dyDescent="0.3">
      <c r="B26" s="90" t="s">
        <v>188</v>
      </c>
      <c r="C26" s="13" t="s">
        <v>18</v>
      </c>
      <c r="D26" s="7" t="s">
        <v>293</v>
      </c>
      <c r="E26" s="27">
        <v>6</v>
      </c>
      <c r="F26" s="8">
        <f t="shared" si="10"/>
        <v>2994</v>
      </c>
      <c r="G26" s="34">
        <v>4990</v>
      </c>
      <c r="H26" s="9"/>
      <c r="I26" s="87">
        <f t="shared" si="15"/>
        <v>0</v>
      </c>
      <c r="J26" s="166"/>
      <c r="K26" s="106" t="s">
        <v>222</v>
      </c>
      <c r="L26" s="108">
        <f t="shared" si="17"/>
        <v>2495</v>
      </c>
      <c r="M26" s="82"/>
      <c r="N26" s="103">
        <f>IF(K26="да",IF(H23&gt;=6,IF(M26&gt;1,(1+(M26-1)*L26),M26*1),M26*L26),M26*L26)</f>
        <v>0</v>
      </c>
    </row>
    <row r="27" spans="2:14" ht="21.6" customHeight="1" x14ac:dyDescent="0.3">
      <c r="B27" s="90" t="s">
        <v>187</v>
      </c>
      <c r="C27" s="13" t="s">
        <v>17</v>
      </c>
      <c r="D27" s="7" t="s">
        <v>293</v>
      </c>
      <c r="E27" s="27">
        <v>6</v>
      </c>
      <c r="F27" s="8">
        <f t="shared" si="10"/>
        <v>3294</v>
      </c>
      <c r="G27" s="36">
        <v>5490</v>
      </c>
      <c r="H27" s="19"/>
      <c r="I27" s="87">
        <f t="shared" si="15"/>
        <v>0</v>
      </c>
      <c r="J27" s="166"/>
      <c r="K27" s="106" t="s">
        <v>222</v>
      </c>
      <c r="L27" s="108">
        <f t="shared" si="17"/>
        <v>2745</v>
      </c>
      <c r="M27" s="82"/>
      <c r="N27" s="103">
        <f>IF(K27="да",IF(H24&gt;=6,IF(M27&gt;1,(1+(M27-1)*L27),M27*1),M27*L27),M27*L27)</f>
        <v>0</v>
      </c>
    </row>
    <row r="28" spans="2:14" ht="21.6" customHeight="1" x14ac:dyDescent="0.3">
      <c r="B28" s="90" t="s">
        <v>191</v>
      </c>
      <c r="C28" s="6" t="s">
        <v>22</v>
      </c>
      <c r="D28" s="7" t="s">
        <v>293</v>
      </c>
      <c r="E28" s="27">
        <v>6</v>
      </c>
      <c r="F28" s="8">
        <f t="shared" si="10"/>
        <v>2214</v>
      </c>
      <c r="G28" s="37">
        <v>3690</v>
      </c>
      <c r="H28" s="20"/>
      <c r="I28" s="87">
        <f t="shared" si="15"/>
        <v>0</v>
      </c>
      <c r="J28" s="166"/>
      <c r="K28" s="106" t="s">
        <v>222</v>
      </c>
      <c r="L28" s="108">
        <f t="shared" si="17"/>
        <v>1845</v>
      </c>
      <c r="M28" s="82"/>
      <c r="N28" s="103">
        <f>IF(K28="да",IF(H26&gt;=6,IF(M28&gt;1,(1+(M28-1)*L28),M28*1),M28*L28),M28*L28)</f>
        <v>0</v>
      </c>
    </row>
    <row r="29" spans="2:14" ht="21.6" customHeight="1" x14ac:dyDescent="0.3">
      <c r="B29" s="90" t="s">
        <v>173</v>
      </c>
      <c r="C29" s="21" t="s">
        <v>257</v>
      </c>
      <c r="D29" s="7" t="s">
        <v>324</v>
      </c>
      <c r="E29" s="29">
        <v>6</v>
      </c>
      <c r="F29" s="8">
        <f>G29*0.4</f>
        <v>1196</v>
      </c>
      <c r="G29" s="37">
        <v>2990</v>
      </c>
      <c r="H29" s="20"/>
      <c r="I29" s="87">
        <f t="shared" si="15"/>
        <v>0</v>
      </c>
      <c r="J29" s="166"/>
      <c r="K29" s="106" t="s">
        <v>222</v>
      </c>
      <c r="L29" s="108">
        <f t="shared" si="17"/>
        <v>1495</v>
      </c>
      <c r="M29" s="110"/>
      <c r="N29" s="103">
        <f>IF(K29="да",IF(H27&gt;=6,IF(M29&gt;1,(1+(M29-1)*L29),M29*1),M29*L29),M29*L29)</f>
        <v>0</v>
      </c>
    </row>
    <row r="30" spans="2:14" ht="21.6" customHeight="1" thickBot="1" x14ac:dyDescent="0.35">
      <c r="B30" s="94" t="s">
        <v>166</v>
      </c>
      <c r="C30" s="95" t="s">
        <v>235</v>
      </c>
      <c r="D30" s="96" t="s">
        <v>293</v>
      </c>
      <c r="E30" s="97">
        <v>6</v>
      </c>
      <c r="F30" s="98">
        <f t="shared" si="10"/>
        <v>2394</v>
      </c>
      <c r="G30" s="99">
        <v>3990</v>
      </c>
      <c r="H30" s="100"/>
      <c r="I30" s="101">
        <f t="shared" si="15"/>
        <v>0</v>
      </c>
      <c r="J30" s="166"/>
      <c r="K30" s="107" t="s">
        <v>222</v>
      </c>
      <c r="L30" s="111">
        <f t="shared" si="17"/>
        <v>1995</v>
      </c>
      <c r="M30" s="112"/>
      <c r="N30" s="113">
        <f>IF(K30="да",IF(H29&gt;=6,IF(M30&gt;1,(1+(M30-1)*L30),M30*1),M30*L30),M30*L30)</f>
        <v>0</v>
      </c>
    </row>
    <row r="31" spans="2:14" ht="14.25" customHeight="1" x14ac:dyDescent="0.3"/>
    <row r="32" spans="2:14" ht="14.25" customHeight="1" x14ac:dyDescent="0.3">
      <c r="C32" s="2"/>
      <c r="D32" s="22"/>
      <c r="F32" s="23"/>
      <c r="H32" s="24"/>
    </row>
    <row r="33" spans="3:3" ht="14.25" customHeight="1" x14ac:dyDescent="0.3">
      <c r="C33" s="2"/>
    </row>
    <row r="34" spans="3:3" ht="14.25" customHeight="1" x14ac:dyDescent="0.3">
      <c r="C34" s="2"/>
    </row>
    <row r="35" spans="3:3" ht="14.25" customHeight="1" x14ac:dyDescent="0.3">
      <c r="C35" s="2"/>
    </row>
    <row r="36" spans="3:3" ht="14.25" customHeight="1" x14ac:dyDescent="0.3">
      <c r="C36" s="2"/>
    </row>
    <row r="37" spans="3:3" ht="14.25" customHeight="1" x14ac:dyDescent="0.3">
      <c r="C37" s="2"/>
    </row>
    <row r="38" spans="3:3" ht="14.25" customHeight="1" x14ac:dyDescent="0.3">
      <c r="C38" s="2"/>
    </row>
    <row r="39" spans="3:3" ht="14.25" customHeight="1" x14ac:dyDescent="0.3">
      <c r="C39" s="2"/>
    </row>
    <row r="40" spans="3:3" ht="14.25" customHeight="1" x14ac:dyDescent="0.3">
      <c r="C40" s="2"/>
    </row>
    <row r="41" spans="3:3" ht="14.25" customHeight="1" x14ac:dyDescent="0.3">
      <c r="C41" s="2"/>
    </row>
    <row r="42" spans="3:3" ht="14.25" customHeight="1" x14ac:dyDescent="0.3">
      <c r="C42" s="2"/>
    </row>
    <row r="43" spans="3:3" ht="14.25" customHeight="1" x14ac:dyDescent="0.3">
      <c r="C43" s="2"/>
    </row>
    <row r="44" spans="3:3" ht="14.25" customHeight="1" x14ac:dyDescent="0.3">
      <c r="C44" s="2"/>
    </row>
    <row r="45" spans="3:3" ht="14.25" customHeight="1" x14ac:dyDescent="0.3">
      <c r="C45" s="2"/>
    </row>
    <row r="46" spans="3:3" ht="14.25" customHeight="1" x14ac:dyDescent="0.3">
      <c r="C46" s="2"/>
    </row>
    <row r="47" spans="3:3" ht="14.25" customHeight="1" x14ac:dyDescent="0.3">
      <c r="C47" s="2"/>
    </row>
    <row r="48" spans="3:3" ht="14.25" customHeight="1" x14ac:dyDescent="0.3">
      <c r="C48" s="2"/>
    </row>
    <row r="49" spans="3:3" ht="14.25" customHeight="1" x14ac:dyDescent="0.3">
      <c r="C49" s="2"/>
    </row>
    <row r="50" spans="3:3" ht="14.25" customHeight="1" x14ac:dyDescent="0.3">
      <c r="C50" s="2"/>
    </row>
    <row r="51" spans="3:3" ht="14.25" customHeight="1" x14ac:dyDescent="0.3">
      <c r="C51" s="2"/>
    </row>
    <row r="52" spans="3:3" ht="14.25" customHeight="1" x14ac:dyDescent="0.3">
      <c r="C52" s="2"/>
    </row>
    <row r="53" spans="3:3" ht="14.25" customHeight="1" x14ac:dyDescent="0.3">
      <c r="C53" s="2"/>
    </row>
    <row r="54" spans="3:3" ht="14.25" customHeight="1" x14ac:dyDescent="0.3">
      <c r="C54" s="2"/>
    </row>
    <row r="55" spans="3:3" ht="14.25" customHeight="1" x14ac:dyDescent="0.3">
      <c r="C55" s="2"/>
    </row>
    <row r="56" spans="3:3" ht="14.25" customHeight="1" x14ac:dyDescent="0.3">
      <c r="C56" s="2"/>
    </row>
    <row r="57" spans="3:3" ht="14.25" customHeight="1" x14ac:dyDescent="0.3">
      <c r="C57" s="2"/>
    </row>
    <row r="58" spans="3:3" ht="14.25" customHeight="1" x14ac:dyDescent="0.3">
      <c r="C58" s="2"/>
    </row>
    <row r="59" spans="3:3" ht="14.25" customHeight="1" x14ac:dyDescent="0.3">
      <c r="C59" s="2"/>
    </row>
    <row r="60" spans="3:3" ht="14.25" customHeight="1" x14ac:dyDescent="0.3">
      <c r="C60" s="2"/>
    </row>
    <row r="61" spans="3:3" ht="14.25" customHeight="1" x14ac:dyDescent="0.3">
      <c r="C61" s="2"/>
    </row>
    <row r="62" spans="3:3" ht="14.25" customHeight="1" x14ac:dyDescent="0.3">
      <c r="C62" s="2"/>
    </row>
    <row r="63" spans="3:3" ht="14.25" customHeight="1" x14ac:dyDescent="0.3">
      <c r="C63" s="2"/>
    </row>
    <row r="64" spans="3:3" ht="14.25" customHeight="1" x14ac:dyDescent="0.3">
      <c r="C64" s="2"/>
    </row>
    <row r="65" spans="3:3" ht="14.25" customHeight="1" x14ac:dyDescent="0.3">
      <c r="C65" s="2"/>
    </row>
    <row r="66" spans="3:3" ht="14.25" customHeight="1" x14ac:dyDescent="0.3">
      <c r="C66" s="2"/>
    </row>
    <row r="67" spans="3:3" ht="14.25" customHeight="1" x14ac:dyDescent="0.3">
      <c r="C67" s="2"/>
    </row>
    <row r="68" spans="3:3" ht="14.25" customHeight="1" x14ac:dyDescent="0.3">
      <c r="C68" s="2"/>
    </row>
    <row r="69" spans="3:3" ht="14.25" customHeight="1" x14ac:dyDescent="0.3">
      <c r="C69" s="2"/>
    </row>
    <row r="70" spans="3:3" ht="14.25" customHeight="1" x14ac:dyDescent="0.3">
      <c r="C70" s="2"/>
    </row>
    <row r="71" spans="3:3" ht="14.25" customHeight="1" x14ac:dyDescent="0.3">
      <c r="C71" s="2"/>
    </row>
    <row r="72" spans="3:3" ht="14.25" customHeight="1" x14ac:dyDescent="0.3">
      <c r="C72" s="2"/>
    </row>
    <row r="73" spans="3:3" ht="14.25" customHeight="1" x14ac:dyDescent="0.3">
      <c r="C73" s="2"/>
    </row>
    <row r="74" spans="3:3" ht="14.25" customHeight="1" x14ac:dyDescent="0.3">
      <c r="C74" s="2"/>
    </row>
    <row r="75" spans="3:3" ht="14.25" customHeight="1" x14ac:dyDescent="0.3">
      <c r="C75" s="2"/>
    </row>
    <row r="76" spans="3:3" ht="14.25" customHeight="1" x14ac:dyDescent="0.3">
      <c r="C76" s="2"/>
    </row>
    <row r="77" spans="3:3" ht="14.25" customHeight="1" x14ac:dyDescent="0.3">
      <c r="C77" s="2"/>
    </row>
    <row r="78" spans="3:3" ht="14.25" customHeight="1" x14ac:dyDescent="0.3">
      <c r="C78" s="2"/>
    </row>
    <row r="79" spans="3:3" ht="14.25" customHeight="1" x14ac:dyDescent="0.3">
      <c r="C79" s="2"/>
    </row>
    <row r="80" spans="3:3" ht="14.25" customHeight="1" x14ac:dyDescent="0.3">
      <c r="C80" s="2"/>
    </row>
    <row r="81" spans="3:3" ht="14.25" customHeight="1" x14ac:dyDescent="0.3">
      <c r="C81" s="2"/>
    </row>
    <row r="82" spans="3:3" ht="14.25" customHeight="1" x14ac:dyDescent="0.3">
      <c r="C82" s="2"/>
    </row>
    <row r="83" spans="3:3" ht="14.25" customHeight="1" x14ac:dyDescent="0.3">
      <c r="C83" s="2"/>
    </row>
    <row r="84" spans="3:3" ht="14.25" customHeight="1" x14ac:dyDescent="0.3">
      <c r="C84" s="2"/>
    </row>
    <row r="85" spans="3:3" ht="14.25" customHeight="1" x14ac:dyDescent="0.3">
      <c r="C85" s="2"/>
    </row>
    <row r="86" spans="3:3" ht="14.25" customHeight="1" x14ac:dyDescent="0.3">
      <c r="C86" s="2"/>
    </row>
    <row r="87" spans="3:3" ht="14.25" customHeight="1" x14ac:dyDescent="0.3">
      <c r="C87" s="2"/>
    </row>
    <row r="88" spans="3:3" ht="14.25" customHeight="1" x14ac:dyDescent="0.3">
      <c r="C88" s="2"/>
    </row>
    <row r="89" spans="3:3" ht="14.25" customHeight="1" x14ac:dyDescent="0.3">
      <c r="C89" s="2"/>
    </row>
    <row r="90" spans="3:3" ht="14.25" customHeight="1" x14ac:dyDescent="0.3">
      <c r="C90" s="2"/>
    </row>
    <row r="91" spans="3:3" ht="14.25" customHeight="1" x14ac:dyDescent="0.3">
      <c r="C91" s="2"/>
    </row>
    <row r="92" spans="3:3" ht="14.25" customHeight="1" x14ac:dyDescent="0.3">
      <c r="C92" s="2"/>
    </row>
    <row r="93" spans="3:3" ht="14.25" customHeight="1" x14ac:dyDescent="0.3">
      <c r="C93" s="2"/>
    </row>
    <row r="94" spans="3:3" ht="14.25" customHeight="1" x14ac:dyDescent="0.3">
      <c r="C94" s="2"/>
    </row>
    <row r="95" spans="3:3" ht="14.25" customHeight="1" x14ac:dyDescent="0.3">
      <c r="C95" s="2"/>
    </row>
    <row r="96" spans="3:3" ht="14.25" customHeight="1" x14ac:dyDescent="0.3">
      <c r="C96" s="2"/>
    </row>
    <row r="97" spans="3:3" ht="14.25" customHeight="1" x14ac:dyDescent="0.3">
      <c r="C97" s="2"/>
    </row>
    <row r="98" spans="3:3" ht="14.25" customHeight="1" x14ac:dyDescent="0.3">
      <c r="C98" s="2"/>
    </row>
    <row r="99" spans="3:3" ht="14.25" customHeight="1" x14ac:dyDescent="0.3">
      <c r="C99" s="2"/>
    </row>
    <row r="100" spans="3:3" ht="14.25" customHeight="1" x14ac:dyDescent="0.3">
      <c r="C100" s="2"/>
    </row>
    <row r="101" spans="3:3" ht="14.25" customHeight="1" x14ac:dyDescent="0.3">
      <c r="C101" s="2"/>
    </row>
    <row r="102" spans="3:3" ht="14.25" customHeight="1" x14ac:dyDescent="0.3">
      <c r="C102" s="2"/>
    </row>
    <row r="103" spans="3:3" ht="14.25" customHeight="1" x14ac:dyDescent="0.3">
      <c r="C103" s="2"/>
    </row>
    <row r="104" spans="3:3" ht="14.25" customHeight="1" x14ac:dyDescent="0.3">
      <c r="C104" s="2"/>
    </row>
    <row r="105" spans="3:3" ht="14.25" customHeight="1" x14ac:dyDescent="0.3">
      <c r="C105" s="2"/>
    </row>
    <row r="106" spans="3:3" ht="14.25" customHeight="1" x14ac:dyDescent="0.3">
      <c r="C106" s="2"/>
    </row>
    <row r="107" spans="3:3" ht="14.25" customHeight="1" x14ac:dyDescent="0.3">
      <c r="C107" s="2"/>
    </row>
    <row r="108" spans="3:3" ht="14.25" customHeight="1" x14ac:dyDescent="0.3">
      <c r="C108" s="2"/>
    </row>
    <row r="109" spans="3:3" ht="14.25" customHeight="1" x14ac:dyDescent="0.3">
      <c r="C109" s="2"/>
    </row>
    <row r="110" spans="3:3" ht="14.25" customHeight="1" x14ac:dyDescent="0.3">
      <c r="C110" s="2"/>
    </row>
    <row r="111" spans="3:3" ht="14.25" customHeight="1" x14ac:dyDescent="0.3">
      <c r="C111" s="2"/>
    </row>
    <row r="112" spans="3:3" ht="14.25" customHeight="1" x14ac:dyDescent="0.3">
      <c r="C112" s="2"/>
    </row>
    <row r="113" spans="3:3" ht="14.25" customHeight="1" x14ac:dyDescent="0.3">
      <c r="C113" s="2"/>
    </row>
    <row r="114" spans="3:3" ht="14.25" customHeight="1" x14ac:dyDescent="0.3">
      <c r="C114" s="2"/>
    </row>
    <row r="115" spans="3:3" ht="14.25" customHeight="1" x14ac:dyDescent="0.3">
      <c r="C115" s="2"/>
    </row>
    <row r="116" spans="3:3" ht="14.25" customHeight="1" x14ac:dyDescent="0.3">
      <c r="C116" s="2"/>
    </row>
    <row r="117" spans="3:3" ht="14.25" customHeight="1" x14ac:dyDescent="0.3">
      <c r="C117" s="2"/>
    </row>
    <row r="118" spans="3:3" ht="14.25" customHeight="1" x14ac:dyDescent="0.3">
      <c r="C118" s="2"/>
    </row>
    <row r="119" spans="3:3" ht="14.25" customHeight="1" x14ac:dyDescent="0.3">
      <c r="C119" s="2"/>
    </row>
    <row r="120" spans="3:3" ht="14.25" customHeight="1" x14ac:dyDescent="0.3">
      <c r="C120" s="2"/>
    </row>
    <row r="121" spans="3:3" ht="14.25" customHeight="1" x14ac:dyDescent="0.3">
      <c r="C121" s="2"/>
    </row>
    <row r="122" spans="3:3" ht="14.25" customHeight="1" x14ac:dyDescent="0.3">
      <c r="C122" s="2"/>
    </row>
    <row r="123" spans="3:3" ht="14.25" customHeight="1" x14ac:dyDescent="0.3">
      <c r="C123" s="2"/>
    </row>
    <row r="124" spans="3:3" ht="14.25" customHeight="1" x14ac:dyDescent="0.3">
      <c r="C124" s="2"/>
    </row>
    <row r="125" spans="3:3" ht="14.25" customHeight="1" x14ac:dyDescent="0.3">
      <c r="C125" s="2"/>
    </row>
    <row r="126" spans="3:3" ht="14.25" customHeight="1" x14ac:dyDescent="0.3">
      <c r="C126" s="2"/>
    </row>
    <row r="127" spans="3:3" ht="14.25" customHeight="1" x14ac:dyDescent="0.3">
      <c r="C127" s="2"/>
    </row>
    <row r="128" spans="3:3" ht="14.25" customHeight="1" x14ac:dyDescent="0.3">
      <c r="C128" s="2"/>
    </row>
    <row r="129" spans="3:3" ht="14.25" customHeight="1" x14ac:dyDescent="0.3">
      <c r="C129" s="2"/>
    </row>
    <row r="130" spans="3:3" ht="14.25" customHeight="1" x14ac:dyDescent="0.3">
      <c r="C130" s="2"/>
    </row>
    <row r="131" spans="3:3" ht="14.25" customHeight="1" x14ac:dyDescent="0.3">
      <c r="C131" s="2"/>
    </row>
    <row r="132" spans="3:3" ht="14.25" customHeight="1" x14ac:dyDescent="0.3">
      <c r="C132" s="2"/>
    </row>
    <row r="133" spans="3:3" ht="14.25" customHeight="1" x14ac:dyDescent="0.3">
      <c r="C133" s="2"/>
    </row>
    <row r="134" spans="3:3" ht="14.25" customHeight="1" x14ac:dyDescent="0.3">
      <c r="C134" s="2"/>
    </row>
    <row r="135" spans="3:3" ht="14.25" customHeight="1" x14ac:dyDescent="0.3">
      <c r="C135" s="2"/>
    </row>
    <row r="136" spans="3:3" ht="14.25" customHeight="1" x14ac:dyDescent="0.3">
      <c r="C136" s="2"/>
    </row>
    <row r="137" spans="3:3" ht="14.25" customHeight="1" x14ac:dyDescent="0.3">
      <c r="C137" s="2"/>
    </row>
    <row r="138" spans="3:3" ht="14.25" customHeight="1" x14ac:dyDescent="0.3">
      <c r="C138" s="2"/>
    </row>
    <row r="139" spans="3:3" ht="14.25" customHeight="1" x14ac:dyDescent="0.3">
      <c r="C139" s="2"/>
    </row>
    <row r="140" spans="3:3" ht="14.25" customHeight="1" x14ac:dyDescent="0.3">
      <c r="C140" s="2"/>
    </row>
    <row r="141" spans="3:3" ht="14.25" customHeight="1" x14ac:dyDescent="0.3">
      <c r="C141" s="2"/>
    </row>
    <row r="142" spans="3:3" ht="14.25" customHeight="1" x14ac:dyDescent="0.3">
      <c r="C142" s="2"/>
    </row>
    <row r="143" spans="3:3" ht="14.25" customHeight="1" x14ac:dyDescent="0.3">
      <c r="C143" s="2"/>
    </row>
    <row r="144" spans="3:3" ht="14.25" customHeight="1" x14ac:dyDescent="0.3">
      <c r="C144" s="2"/>
    </row>
    <row r="145" spans="3:3" ht="14.25" customHeight="1" x14ac:dyDescent="0.3">
      <c r="C145" s="2"/>
    </row>
    <row r="146" spans="3:3" ht="14.25" customHeight="1" x14ac:dyDescent="0.3">
      <c r="C146" s="2"/>
    </row>
    <row r="147" spans="3:3" ht="14.25" customHeight="1" x14ac:dyDescent="0.3">
      <c r="C147" s="2"/>
    </row>
    <row r="148" spans="3:3" ht="14.25" customHeight="1" x14ac:dyDescent="0.3">
      <c r="C148" s="2"/>
    </row>
    <row r="149" spans="3:3" ht="14.25" customHeight="1" x14ac:dyDescent="0.3">
      <c r="C149" s="2"/>
    </row>
    <row r="150" spans="3:3" ht="14.25" customHeight="1" x14ac:dyDescent="0.3">
      <c r="C150" s="2"/>
    </row>
    <row r="151" spans="3:3" ht="14.25" customHeight="1" x14ac:dyDescent="0.3">
      <c r="C151" s="2"/>
    </row>
    <row r="152" spans="3:3" ht="14.25" customHeight="1" x14ac:dyDescent="0.3">
      <c r="C152" s="2"/>
    </row>
    <row r="153" spans="3:3" ht="14.25" customHeight="1" x14ac:dyDescent="0.3">
      <c r="C153" s="2"/>
    </row>
    <row r="154" spans="3:3" ht="14.25" customHeight="1" x14ac:dyDescent="0.3">
      <c r="C154" s="2"/>
    </row>
    <row r="155" spans="3:3" ht="14.25" customHeight="1" x14ac:dyDescent="0.3">
      <c r="C155" s="2"/>
    </row>
    <row r="156" spans="3:3" ht="14.25" customHeight="1" x14ac:dyDescent="0.3">
      <c r="C156" s="2"/>
    </row>
    <row r="157" spans="3:3" ht="14.25" customHeight="1" x14ac:dyDescent="0.3">
      <c r="C157" s="2"/>
    </row>
    <row r="158" spans="3:3" ht="14.25" customHeight="1" x14ac:dyDescent="0.3">
      <c r="C158" s="2"/>
    </row>
    <row r="159" spans="3:3" ht="14.25" customHeight="1" x14ac:dyDescent="0.3">
      <c r="C159" s="2"/>
    </row>
    <row r="160" spans="3:3" ht="14.25" customHeight="1" x14ac:dyDescent="0.3">
      <c r="C160" s="2"/>
    </row>
    <row r="161" spans="3:3" ht="14.25" customHeight="1" x14ac:dyDescent="0.3">
      <c r="C161" s="2"/>
    </row>
    <row r="162" spans="3:3" ht="14.25" customHeight="1" x14ac:dyDescent="0.3">
      <c r="C162" s="2"/>
    </row>
    <row r="163" spans="3:3" ht="14.25" customHeight="1" x14ac:dyDescent="0.3">
      <c r="C163" s="2"/>
    </row>
    <row r="164" spans="3:3" ht="14.25" customHeight="1" x14ac:dyDescent="0.3">
      <c r="C164" s="2"/>
    </row>
    <row r="165" spans="3:3" ht="14.25" customHeight="1" x14ac:dyDescent="0.3">
      <c r="C165" s="2"/>
    </row>
    <row r="166" spans="3:3" ht="14.25" customHeight="1" x14ac:dyDescent="0.3">
      <c r="C166" s="2"/>
    </row>
    <row r="167" spans="3:3" ht="14.25" customHeight="1" x14ac:dyDescent="0.3">
      <c r="C167" s="2"/>
    </row>
    <row r="168" spans="3:3" ht="14.25" customHeight="1" x14ac:dyDescent="0.3">
      <c r="C168" s="2"/>
    </row>
    <row r="169" spans="3:3" ht="14.25" customHeight="1" x14ac:dyDescent="0.3">
      <c r="C169" s="2"/>
    </row>
    <row r="170" spans="3:3" ht="14.25" customHeight="1" x14ac:dyDescent="0.3">
      <c r="C170" s="2"/>
    </row>
    <row r="171" spans="3:3" ht="14.25" customHeight="1" x14ac:dyDescent="0.3">
      <c r="C171" s="2"/>
    </row>
    <row r="172" spans="3:3" ht="14.25" customHeight="1" x14ac:dyDescent="0.3">
      <c r="C172" s="2"/>
    </row>
    <row r="173" spans="3:3" ht="14.25" customHeight="1" x14ac:dyDescent="0.3">
      <c r="C173" s="2"/>
    </row>
    <row r="174" spans="3:3" ht="14.25" customHeight="1" x14ac:dyDescent="0.3">
      <c r="C174" s="2"/>
    </row>
    <row r="175" spans="3:3" ht="14.25" customHeight="1" x14ac:dyDescent="0.3">
      <c r="C175" s="2"/>
    </row>
    <row r="176" spans="3:3" ht="14.25" customHeight="1" x14ac:dyDescent="0.3">
      <c r="C176" s="2"/>
    </row>
    <row r="177" spans="3:3" ht="14.25" customHeight="1" x14ac:dyDescent="0.3">
      <c r="C177" s="2"/>
    </row>
    <row r="178" spans="3:3" ht="14.25" customHeight="1" x14ac:dyDescent="0.3">
      <c r="C178" s="2"/>
    </row>
    <row r="179" spans="3:3" ht="14.25" customHeight="1" x14ac:dyDescent="0.3">
      <c r="C179" s="2"/>
    </row>
    <row r="180" spans="3:3" ht="14.25" customHeight="1" x14ac:dyDescent="0.3">
      <c r="C180" s="2"/>
    </row>
    <row r="181" spans="3:3" ht="14.25" customHeight="1" x14ac:dyDescent="0.3">
      <c r="C181" s="2"/>
    </row>
    <row r="182" spans="3:3" ht="14.25" customHeight="1" x14ac:dyDescent="0.3">
      <c r="C182" s="2"/>
    </row>
    <row r="183" spans="3:3" ht="14.25" customHeight="1" x14ac:dyDescent="0.3">
      <c r="C183" s="2"/>
    </row>
    <row r="184" spans="3:3" ht="14.25" customHeight="1" x14ac:dyDescent="0.3">
      <c r="C184" s="2"/>
    </row>
    <row r="185" spans="3:3" ht="14.25" customHeight="1" x14ac:dyDescent="0.3">
      <c r="C185" s="2"/>
    </row>
    <row r="186" spans="3:3" ht="14.25" customHeight="1" x14ac:dyDescent="0.3">
      <c r="C186" s="2"/>
    </row>
    <row r="187" spans="3:3" ht="14.25" customHeight="1" x14ac:dyDescent="0.3">
      <c r="C187" s="2"/>
    </row>
    <row r="188" spans="3:3" ht="14.25" customHeight="1" x14ac:dyDescent="0.3">
      <c r="C188" s="2"/>
    </row>
    <row r="189" spans="3:3" ht="14.25" customHeight="1" x14ac:dyDescent="0.3">
      <c r="C189" s="2"/>
    </row>
    <row r="190" spans="3:3" ht="14.25" customHeight="1" x14ac:dyDescent="0.3">
      <c r="C190" s="2"/>
    </row>
    <row r="191" spans="3:3" ht="14.25" customHeight="1" x14ac:dyDescent="0.3">
      <c r="C191" s="2"/>
    </row>
    <row r="192" spans="3:3" ht="14.25" customHeight="1" x14ac:dyDescent="0.3">
      <c r="C192" s="2"/>
    </row>
    <row r="193" spans="3:3" ht="14.25" customHeight="1" x14ac:dyDescent="0.3">
      <c r="C193" s="2"/>
    </row>
    <row r="194" spans="3:3" ht="14.25" customHeight="1" x14ac:dyDescent="0.3">
      <c r="C194" s="2"/>
    </row>
    <row r="195" spans="3:3" ht="14.25" customHeight="1" x14ac:dyDescent="0.3">
      <c r="C195" s="2"/>
    </row>
    <row r="196" spans="3:3" ht="14.25" customHeight="1" x14ac:dyDescent="0.3">
      <c r="C196" s="2"/>
    </row>
    <row r="197" spans="3:3" ht="14.25" customHeight="1" x14ac:dyDescent="0.3">
      <c r="C197" s="2"/>
    </row>
    <row r="198" spans="3:3" ht="14.25" customHeight="1" x14ac:dyDescent="0.3">
      <c r="C198" s="2"/>
    </row>
    <row r="199" spans="3:3" ht="14.25" customHeight="1" x14ac:dyDescent="0.3">
      <c r="C199" s="2"/>
    </row>
    <row r="200" spans="3:3" ht="14.25" customHeight="1" x14ac:dyDescent="0.3">
      <c r="C200" s="2"/>
    </row>
    <row r="201" spans="3:3" ht="14.25" customHeight="1" x14ac:dyDescent="0.3">
      <c r="C201" s="2"/>
    </row>
    <row r="202" spans="3:3" ht="14.25" customHeight="1" x14ac:dyDescent="0.3">
      <c r="C202" s="2"/>
    </row>
    <row r="203" spans="3:3" ht="14.25" customHeight="1" x14ac:dyDescent="0.3">
      <c r="C203" s="2"/>
    </row>
    <row r="204" spans="3:3" ht="14.25" customHeight="1" x14ac:dyDescent="0.3">
      <c r="C204" s="2"/>
    </row>
    <row r="205" spans="3:3" ht="14.25" customHeight="1" x14ac:dyDescent="0.3">
      <c r="C205" s="2"/>
    </row>
    <row r="206" spans="3:3" ht="14.25" customHeight="1" x14ac:dyDescent="0.3">
      <c r="C206" s="2"/>
    </row>
    <row r="207" spans="3:3" ht="14.25" customHeight="1" x14ac:dyDescent="0.3">
      <c r="C207" s="2"/>
    </row>
    <row r="208" spans="3:3" ht="14.25" customHeight="1" x14ac:dyDescent="0.3">
      <c r="C208" s="2"/>
    </row>
    <row r="209" spans="3:3" ht="14.25" customHeight="1" x14ac:dyDescent="0.3">
      <c r="C209" s="2"/>
    </row>
    <row r="210" spans="3:3" ht="14.25" customHeight="1" x14ac:dyDescent="0.3">
      <c r="C210" s="2"/>
    </row>
    <row r="211" spans="3:3" ht="14.25" customHeight="1" x14ac:dyDescent="0.3">
      <c r="C211" s="2"/>
    </row>
    <row r="212" spans="3:3" ht="14.25" customHeight="1" x14ac:dyDescent="0.3">
      <c r="C212" s="2"/>
    </row>
    <row r="213" spans="3:3" ht="14.25" customHeight="1" x14ac:dyDescent="0.3">
      <c r="C213" s="2"/>
    </row>
    <row r="214" spans="3:3" ht="14.25" customHeight="1" x14ac:dyDescent="0.3">
      <c r="C214" s="2"/>
    </row>
    <row r="215" spans="3:3" ht="14.25" customHeight="1" x14ac:dyDescent="0.3">
      <c r="C215" s="2"/>
    </row>
    <row r="216" spans="3:3" ht="14.25" customHeight="1" x14ac:dyDescent="0.3">
      <c r="C216" s="2"/>
    </row>
    <row r="217" spans="3:3" ht="14.25" customHeight="1" x14ac:dyDescent="0.3">
      <c r="C217" s="2"/>
    </row>
    <row r="218" spans="3:3" ht="14.25" customHeight="1" x14ac:dyDescent="0.3">
      <c r="C218" s="2"/>
    </row>
    <row r="219" spans="3:3" ht="14.25" customHeight="1" x14ac:dyDescent="0.3">
      <c r="C219" s="2"/>
    </row>
    <row r="220" spans="3:3" ht="15.75" customHeight="1" x14ac:dyDescent="0.3">
      <c r="C220" s="2"/>
    </row>
    <row r="221" spans="3:3" ht="15.75" customHeight="1" x14ac:dyDescent="0.3">
      <c r="C221" s="2"/>
    </row>
    <row r="222" spans="3:3" ht="15.75" customHeight="1" x14ac:dyDescent="0.3">
      <c r="C222" s="2"/>
    </row>
    <row r="223" spans="3:3" ht="15.75" customHeight="1" x14ac:dyDescent="0.3">
      <c r="C223" s="2"/>
    </row>
    <row r="224" spans="3:3" ht="15.75" customHeight="1" x14ac:dyDescent="0.3">
      <c r="C224" s="2"/>
    </row>
    <row r="225" spans="3:3" ht="15.75" customHeight="1" x14ac:dyDescent="0.3">
      <c r="C225" s="2"/>
    </row>
    <row r="226" spans="3:3" ht="15.75" customHeight="1" x14ac:dyDescent="0.3">
      <c r="C226" s="2"/>
    </row>
    <row r="227" spans="3:3" ht="15.75" customHeight="1" x14ac:dyDescent="0.3">
      <c r="C227" s="2"/>
    </row>
    <row r="228" spans="3:3" ht="15.75" customHeight="1" x14ac:dyDescent="0.3">
      <c r="C228" s="2"/>
    </row>
    <row r="229" spans="3:3" ht="15.75" customHeight="1" x14ac:dyDescent="0.3">
      <c r="C229" s="2"/>
    </row>
    <row r="230" spans="3:3" ht="15.75" customHeight="1" x14ac:dyDescent="0.3">
      <c r="C230" s="2"/>
    </row>
    <row r="231" spans="3:3" ht="15.75" customHeight="1" x14ac:dyDescent="0.3">
      <c r="C231" s="2"/>
    </row>
    <row r="232" spans="3:3" ht="15.75" customHeight="1" x14ac:dyDescent="0.3">
      <c r="C232" s="2"/>
    </row>
    <row r="233" spans="3:3" ht="15.75" customHeight="1" x14ac:dyDescent="0.3">
      <c r="C233" s="2"/>
    </row>
    <row r="234" spans="3:3" ht="15.75" customHeight="1" x14ac:dyDescent="0.3">
      <c r="C234" s="2"/>
    </row>
    <row r="235" spans="3:3" ht="15.75" customHeight="1" x14ac:dyDescent="0.3">
      <c r="C235" s="2"/>
    </row>
    <row r="236" spans="3:3" ht="15.75" customHeight="1" x14ac:dyDescent="0.3">
      <c r="C236" s="2"/>
    </row>
    <row r="237" spans="3:3" ht="15.75" customHeight="1" x14ac:dyDescent="0.3">
      <c r="C237" s="2"/>
    </row>
    <row r="238" spans="3:3" ht="15.75" customHeight="1" x14ac:dyDescent="0.3">
      <c r="C238" s="2"/>
    </row>
    <row r="239" spans="3:3" ht="15.75" customHeight="1" x14ac:dyDescent="0.3">
      <c r="C239" s="2"/>
    </row>
    <row r="240" spans="3:3" ht="15.75" customHeight="1" x14ac:dyDescent="0.3">
      <c r="C240" s="2"/>
    </row>
    <row r="241" spans="3:3" ht="15.75" customHeight="1" x14ac:dyDescent="0.3">
      <c r="C241" s="2"/>
    </row>
    <row r="242" spans="3:3" ht="15.75" customHeight="1" x14ac:dyDescent="0.3">
      <c r="C242" s="2"/>
    </row>
    <row r="243" spans="3:3" ht="15.75" customHeight="1" x14ac:dyDescent="0.3">
      <c r="C243" s="2"/>
    </row>
    <row r="244" spans="3:3" ht="15.75" customHeight="1" x14ac:dyDescent="0.3">
      <c r="C244" s="2"/>
    </row>
    <row r="245" spans="3:3" ht="15.75" customHeight="1" x14ac:dyDescent="0.3">
      <c r="C245" s="2"/>
    </row>
    <row r="246" spans="3:3" ht="15.75" customHeight="1" x14ac:dyDescent="0.3">
      <c r="C246" s="2"/>
    </row>
    <row r="247" spans="3:3" ht="15.75" customHeight="1" x14ac:dyDescent="0.3">
      <c r="C247" s="2"/>
    </row>
    <row r="248" spans="3:3" ht="15.75" customHeight="1" x14ac:dyDescent="0.3">
      <c r="C248" s="2"/>
    </row>
    <row r="249" spans="3:3" ht="15.75" customHeight="1" x14ac:dyDescent="0.3">
      <c r="C249" s="2"/>
    </row>
    <row r="250" spans="3:3" ht="15.75" customHeight="1" x14ac:dyDescent="0.3">
      <c r="C250" s="2"/>
    </row>
    <row r="251" spans="3:3" ht="15.75" customHeight="1" x14ac:dyDescent="0.3">
      <c r="C251" s="2"/>
    </row>
    <row r="252" spans="3:3" ht="15.75" customHeight="1" x14ac:dyDescent="0.3">
      <c r="C252" s="2"/>
    </row>
    <row r="253" spans="3:3" ht="15.75" customHeight="1" x14ac:dyDescent="0.3">
      <c r="C253" s="2"/>
    </row>
    <row r="254" spans="3:3" ht="15.75" customHeight="1" x14ac:dyDescent="0.3">
      <c r="C254" s="2"/>
    </row>
    <row r="255" spans="3:3" ht="15.75" customHeight="1" x14ac:dyDescent="0.3">
      <c r="C255" s="2"/>
    </row>
    <row r="256" spans="3:3" ht="15.75" customHeight="1" x14ac:dyDescent="0.3">
      <c r="C256" s="2"/>
    </row>
    <row r="257" spans="3:3" ht="15.75" customHeight="1" x14ac:dyDescent="0.3">
      <c r="C257" s="2"/>
    </row>
    <row r="258" spans="3:3" ht="15.75" customHeight="1" x14ac:dyDescent="0.3">
      <c r="C258" s="2"/>
    </row>
    <row r="259" spans="3:3" ht="15.75" customHeight="1" x14ac:dyDescent="0.3">
      <c r="C259" s="2"/>
    </row>
    <row r="260" spans="3:3" ht="15.75" customHeight="1" x14ac:dyDescent="0.3">
      <c r="C260" s="2"/>
    </row>
    <row r="261" spans="3:3" ht="15.75" customHeight="1" x14ac:dyDescent="0.3">
      <c r="C261" s="2"/>
    </row>
    <row r="262" spans="3:3" ht="15.75" customHeight="1" x14ac:dyDescent="0.3">
      <c r="C262" s="2"/>
    </row>
    <row r="263" spans="3:3" ht="15.75" customHeight="1" x14ac:dyDescent="0.3">
      <c r="C263" s="2"/>
    </row>
    <row r="264" spans="3:3" ht="15.75" customHeight="1" x14ac:dyDescent="0.3">
      <c r="C264" s="2"/>
    </row>
    <row r="265" spans="3:3" ht="15.75" customHeight="1" x14ac:dyDescent="0.3">
      <c r="C265" s="2"/>
    </row>
    <row r="266" spans="3:3" ht="15.75" customHeight="1" x14ac:dyDescent="0.3">
      <c r="C266" s="2"/>
    </row>
    <row r="267" spans="3:3" ht="15.75" customHeight="1" x14ac:dyDescent="0.3">
      <c r="C267" s="2"/>
    </row>
    <row r="268" spans="3:3" ht="15.75" customHeight="1" x14ac:dyDescent="0.3">
      <c r="C268" s="2"/>
    </row>
    <row r="269" spans="3:3" ht="15.75" customHeight="1" x14ac:dyDescent="0.3">
      <c r="C269" s="2"/>
    </row>
    <row r="270" spans="3:3" ht="15.75" customHeight="1" x14ac:dyDescent="0.3">
      <c r="C270" s="2"/>
    </row>
    <row r="271" spans="3:3" ht="15.75" customHeight="1" x14ac:dyDescent="0.3">
      <c r="C271" s="2"/>
    </row>
    <row r="272" spans="3:3" ht="15.75" customHeight="1" x14ac:dyDescent="0.3">
      <c r="C272" s="2"/>
    </row>
    <row r="273" spans="3:3" ht="15.75" customHeight="1" x14ac:dyDescent="0.3">
      <c r="C273" s="2"/>
    </row>
    <row r="274" spans="3:3" ht="15.75" customHeight="1" x14ac:dyDescent="0.3">
      <c r="C274" s="2"/>
    </row>
    <row r="275" spans="3:3" ht="15.75" customHeight="1" x14ac:dyDescent="0.3">
      <c r="C275" s="2"/>
    </row>
    <row r="276" spans="3:3" ht="15.75" customHeight="1" x14ac:dyDescent="0.3">
      <c r="C276" s="2"/>
    </row>
    <row r="277" spans="3:3" ht="15.75" customHeight="1" x14ac:dyDescent="0.3">
      <c r="C277" s="2"/>
    </row>
    <row r="278" spans="3:3" ht="15.75" customHeight="1" x14ac:dyDescent="0.3">
      <c r="C278" s="2"/>
    </row>
    <row r="279" spans="3:3" ht="15.75" customHeight="1" x14ac:dyDescent="0.3">
      <c r="C279" s="2"/>
    </row>
    <row r="280" spans="3:3" ht="15.75" customHeight="1" x14ac:dyDescent="0.3">
      <c r="C280" s="2"/>
    </row>
    <row r="281" spans="3:3" ht="15.75" customHeight="1" x14ac:dyDescent="0.3">
      <c r="C281" s="2"/>
    </row>
    <row r="282" spans="3:3" ht="15.75" customHeight="1" x14ac:dyDescent="0.3">
      <c r="C282" s="2"/>
    </row>
    <row r="283" spans="3:3" ht="15.75" customHeight="1" x14ac:dyDescent="0.3">
      <c r="C283" s="2"/>
    </row>
    <row r="284" spans="3:3" ht="15.75" customHeight="1" x14ac:dyDescent="0.3">
      <c r="C284" s="2"/>
    </row>
    <row r="285" spans="3:3" ht="15.75" customHeight="1" x14ac:dyDescent="0.3">
      <c r="C285" s="2"/>
    </row>
    <row r="286" spans="3:3" ht="15.75" customHeight="1" x14ac:dyDescent="0.3">
      <c r="C286" s="2"/>
    </row>
    <row r="287" spans="3:3" ht="15.75" customHeight="1" x14ac:dyDescent="0.3">
      <c r="C287" s="2"/>
    </row>
    <row r="288" spans="3:3" ht="15.75" customHeight="1" x14ac:dyDescent="0.3">
      <c r="C288" s="2"/>
    </row>
    <row r="289" spans="3:3" ht="15.75" customHeight="1" x14ac:dyDescent="0.3">
      <c r="C289" s="2"/>
    </row>
    <row r="290" spans="3:3" ht="15.75" customHeight="1" x14ac:dyDescent="0.3">
      <c r="C290" s="2"/>
    </row>
    <row r="291" spans="3:3" ht="15.75" customHeight="1" x14ac:dyDescent="0.3">
      <c r="C291" s="2"/>
    </row>
    <row r="292" spans="3:3" ht="15.75" customHeight="1" x14ac:dyDescent="0.3">
      <c r="C292" s="2"/>
    </row>
    <row r="293" spans="3:3" ht="15.75" customHeight="1" x14ac:dyDescent="0.3">
      <c r="C293" s="2"/>
    </row>
    <row r="294" spans="3:3" ht="15.75" customHeight="1" x14ac:dyDescent="0.3">
      <c r="C294" s="2"/>
    </row>
    <row r="295" spans="3:3" ht="15.75" customHeight="1" x14ac:dyDescent="0.3">
      <c r="C295" s="2"/>
    </row>
    <row r="296" spans="3:3" ht="15.75" customHeight="1" x14ac:dyDescent="0.3">
      <c r="C296" s="2"/>
    </row>
    <row r="297" spans="3:3" ht="15.75" customHeight="1" x14ac:dyDescent="0.3">
      <c r="C297" s="2"/>
    </row>
    <row r="298" spans="3:3" ht="15.75" customHeight="1" x14ac:dyDescent="0.3">
      <c r="C298" s="2"/>
    </row>
    <row r="299" spans="3:3" ht="15.75" customHeight="1" x14ac:dyDescent="0.3">
      <c r="C299" s="2"/>
    </row>
    <row r="300" spans="3:3" ht="15.75" customHeight="1" x14ac:dyDescent="0.3">
      <c r="C300" s="2"/>
    </row>
    <row r="301" spans="3:3" ht="15.75" customHeight="1" x14ac:dyDescent="0.3">
      <c r="C301" s="2"/>
    </row>
    <row r="302" spans="3:3" ht="15.75" customHeight="1" x14ac:dyDescent="0.3">
      <c r="C302" s="2"/>
    </row>
    <row r="303" spans="3:3" ht="15.75" customHeight="1" x14ac:dyDescent="0.3">
      <c r="C303" s="2"/>
    </row>
    <row r="304" spans="3:3" ht="15.75" customHeight="1" x14ac:dyDescent="0.3">
      <c r="C304" s="2"/>
    </row>
    <row r="305" spans="3:3" ht="15.75" customHeight="1" x14ac:dyDescent="0.3">
      <c r="C305" s="2"/>
    </row>
    <row r="306" spans="3:3" ht="15.75" customHeight="1" x14ac:dyDescent="0.3">
      <c r="C306" s="2"/>
    </row>
    <row r="307" spans="3:3" ht="15.75" customHeight="1" x14ac:dyDescent="0.3">
      <c r="C307" s="2"/>
    </row>
    <row r="308" spans="3:3" ht="15.75" customHeight="1" x14ac:dyDescent="0.3">
      <c r="C308" s="2"/>
    </row>
    <row r="309" spans="3:3" ht="15.75" customHeight="1" x14ac:dyDescent="0.3">
      <c r="C309" s="2"/>
    </row>
    <row r="310" spans="3:3" ht="15.75" customHeight="1" x14ac:dyDescent="0.3">
      <c r="C310" s="2"/>
    </row>
    <row r="311" spans="3:3" ht="15.75" customHeight="1" x14ac:dyDescent="0.3">
      <c r="C311" s="2"/>
    </row>
    <row r="312" spans="3:3" ht="15.75" customHeight="1" x14ac:dyDescent="0.3">
      <c r="C312" s="2"/>
    </row>
    <row r="313" spans="3:3" ht="15.75" customHeight="1" x14ac:dyDescent="0.3">
      <c r="C313" s="2"/>
    </row>
    <row r="314" spans="3:3" ht="15.75" customHeight="1" x14ac:dyDescent="0.3">
      <c r="C314" s="2"/>
    </row>
    <row r="315" spans="3:3" ht="15.75" customHeight="1" x14ac:dyDescent="0.3">
      <c r="C315" s="2"/>
    </row>
    <row r="316" spans="3:3" ht="15.75" customHeight="1" x14ac:dyDescent="0.3">
      <c r="C316" s="2"/>
    </row>
    <row r="317" spans="3:3" ht="15.75" customHeight="1" x14ac:dyDescent="0.3">
      <c r="C317" s="2"/>
    </row>
    <row r="318" spans="3:3" ht="15.75" customHeight="1" x14ac:dyDescent="0.3">
      <c r="C318" s="2"/>
    </row>
    <row r="319" spans="3:3" ht="15.75" customHeight="1" x14ac:dyDescent="0.3">
      <c r="C319" s="2"/>
    </row>
    <row r="320" spans="3:3" ht="15.75" customHeight="1" x14ac:dyDescent="0.3">
      <c r="C320" s="2"/>
    </row>
    <row r="321" spans="3:3" ht="15.75" customHeight="1" x14ac:dyDescent="0.3">
      <c r="C321" s="2"/>
    </row>
    <row r="322" spans="3:3" ht="15.75" customHeight="1" x14ac:dyDescent="0.3">
      <c r="C322" s="2"/>
    </row>
    <row r="323" spans="3:3" ht="15.75" customHeight="1" x14ac:dyDescent="0.3">
      <c r="C323" s="2"/>
    </row>
    <row r="324" spans="3:3" ht="15.75" customHeight="1" x14ac:dyDescent="0.3">
      <c r="C324" s="2"/>
    </row>
    <row r="325" spans="3:3" ht="15.75" customHeight="1" x14ac:dyDescent="0.3">
      <c r="C325" s="2"/>
    </row>
    <row r="326" spans="3:3" ht="15.75" customHeight="1" x14ac:dyDescent="0.3">
      <c r="C326" s="2"/>
    </row>
    <row r="327" spans="3:3" ht="15.75" customHeight="1" x14ac:dyDescent="0.3">
      <c r="C327" s="2"/>
    </row>
    <row r="328" spans="3:3" ht="15.75" customHeight="1" x14ac:dyDescent="0.3">
      <c r="C328" s="2"/>
    </row>
    <row r="329" spans="3:3" ht="15.75" customHeight="1" x14ac:dyDescent="0.3">
      <c r="C329" s="2"/>
    </row>
    <row r="330" spans="3:3" ht="15.75" customHeight="1" x14ac:dyDescent="0.3">
      <c r="C330" s="2"/>
    </row>
    <row r="331" spans="3:3" ht="15.75" customHeight="1" x14ac:dyDescent="0.3">
      <c r="C331" s="2"/>
    </row>
    <row r="332" spans="3:3" ht="15.75" customHeight="1" x14ac:dyDescent="0.3">
      <c r="C332" s="2"/>
    </row>
    <row r="333" spans="3:3" ht="15.75" customHeight="1" x14ac:dyDescent="0.3">
      <c r="C333" s="2"/>
    </row>
    <row r="334" spans="3:3" ht="15.75" customHeight="1" x14ac:dyDescent="0.3">
      <c r="C334" s="2"/>
    </row>
    <row r="335" spans="3:3" ht="15.75" customHeight="1" x14ac:dyDescent="0.3">
      <c r="C335" s="2"/>
    </row>
    <row r="336" spans="3:3" ht="15.75" customHeight="1" x14ac:dyDescent="0.3">
      <c r="C336" s="2"/>
    </row>
    <row r="337" spans="3:3" ht="15.75" customHeight="1" x14ac:dyDescent="0.3">
      <c r="C337" s="2"/>
    </row>
    <row r="338" spans="3:3" ht="15.75" customHeight="1" x14ac:dyDescent="0.3">
      <c r="C338" s="2"/>
    </row>
    <row r="339" spans="3:3" ht="15.75" customHeight="1" x14ac:dyDescent="0.3">
      <c r="C339" s="2"/>
    </row>
    <row r="340" spans="3:3" ht="15.75" customHeight="1" x14ac:dyDescent="0.3">
      <c r="C340" s="2"/>
    </row>
    <row r="341" spans="3:3" ht="15.75" customHeight="1" x14ac:dyDescent="0.3">
      <c r="C341" s="2"/>
    </row>
    <row r="342" spans="3:3" ht="15.75" customHeight="1" x14ac:dyDescent="0.3">
      <c r="C342" s="2"/>
    </row>
    <row r="343" spans="3:3" ht="15.75" customHeight="1" x14ac:dyDescent="0.3">
      <c r="C343" s="2"/>
    </row>
    <row r="344" spans="3:3" ht="15.75" customHeight="1" x14ac:dyDescent="0.3">
      <c r="C344" s="2"/>
    </row>
    <row r="345" spans="3:3" ht="15.75" customHeight="1" x14ac:dyDescent="0.3">
      <c r="C345" s="2"/>
    </row>
    <row r="346" spans="3:3" ht="15.75" customHeight="1" x14ac:dyDescent="0.3">
      <c r="C346" s="2"/>
    </row>
    <row r="347" spans="3:3" ht="15.75" customHeight="1" x14ac:dyDescent="0.3">
      <c r="C347" s="2"/>
    </row>
    <row r="348" spans="3:3" ht="15.75" customHeight="1" x14ac:dyDescent="0.3">
      <c r="C348" s="2"/>
    </row>
    <row r="349" spans="3:3" ht="15.75" customHeight="1" x14ac:dyDescent="0.3">
      <c r="C349" s="2"/>
    </row>
    <row r="350" spans="3:3" ht="15.75" customHeight="1" x14ac:dyDescent="0.3">
      <c r="C350" s="2"/>
    </row>
    <row r="351" spans="3:3" ht="15.75" customHeight="1" x14ac:dyDescent="0.3">
      <c r="C351" s="2"/>
    </row>
    <row r="352" spans="3:3" ht="15.75" customHeight="1" x14ac:dyDescent="0.3">
      <c r="C352" s="2"/>
    </row>
    <row r="353" spans="3:3" ht="15.75" customHeight="1" x14ac:dyDescent="0.3">
      <c r="C353" s="2"/>
    </row>
    <row r="354" spans="3:3" ht="15.75" customHeight="1" x14ac:dyDescent="0.3">
      <c r="C354" s="2"/>
    </row>
    <row r="355" spans="3:3" ht="15.75" customHeight="1" x14ac:dyDescent="0.3">
      <c r="C355" s="2"/>
    </row>
    <row r="356" spans="3:3" ht="15.75" customHeight="1" x14ac:dyDescent="0.3">
      <c r="C356" s="2"/>
    </row>
    <row r="357" spans="3:3" ht="15.75" customHeight="1" x14ac:dyDescent="0.3">
      <c r="C357" s="2"/>
    </row>
    <row r="358" spans="3:3" ht="15.75" customHeight="1" x14ac:dyDescent="0.3">
      <c r="C358" s="2"/>
    </row>
    <row r="359" spans="3:3" ht="15.75" customHeight="1" x14ac:dyDescent="0.3">
      <c r="C359" s="2"/>
    </row>
    <row r="360" spans="3:3" ht="15.75" customHeight="1" x14ac:dyDescent="0.3">
      <c r="C360" s="2"/>
    </row>
    <row r="361" spans="3:3" ht="15.75" customHeight="1" x14ac:dyDescent="0.3">
      <c r="C361" s="2"/>
    </row>
    <row r="362" spans="3:3" ht="15.75" customHeight="1" x14ac:dyDescent="0.3">
      <c r="C362" s="2"/>
    </row>
    <row r="363" spans="3:3" ht="15.75" customHeight="1" x14ac:dyDescent="0.3">
      <c r="C363" s="2"/>
    </row>
    <row r="364" spans="3:3" ht="15.75" customHeight="1" x14ac:dyDescent="0.3">
      <c r="C364" s="2"/>
    </row>
    <row r="365" spans="3:3" ht="15.75" customHeight="1" x14ac:dyDescent="0.3">
      <c r="C365" s="2"/>
    </row>
    <row r="366" spans="3:3" ht="15.75" customHeight="1" x14ac:dyDescent="0.3">
      <c r="C366" s="2"/>
    </row>
    <row r="367" spans="3:3" ht="15.75" customHeight="1" x14ac:dyDescent="0.3">
      <c r="C367" s="2"/>
    </row>
    <row r="368" spans="3:3" ht="15.75" customHeight="1" x14ac:dyDescent="0.3">
      <c r="C368" s="2"/>
    </row>
    <row r="369" spans="3:3" ht="15.75" customHeight="1" x14ac:dyDescent="0.3">
      <c r="C369" s="2"/>
    </row>
    <row r="370" spans="3:3" ht="15.75" customHeight="1" x14ac:dyDescent="0.3">
      <c r="C370" s="2"/>
    </row>
    <row r="371" spans="3:3" ht="15.75" customHeight="1" x14ac:dyDescent="0.3">
      <c r="C371" s="2"/>
    </row>
    <row r="372" spans="3:3" ht="15.75" customHeight="1" x14ac:dyDescent="0.3">
      <c r="C372" s="2"/>
    </row>
    <row r="373" spans="3:3" ht="15.75" customHeight="1" x14ac:dyDescent="0.3">
      <c r="C373" s="2"/>
    </row>
    <row r="374" spans="3:3" ht="15.75" customHeight="1" x14ac:dyDescent="0.3">
      <c r="C374" s="2"/>
    </row>
    <row r="375" spans="3:3" ht="15.75" customHeight="1" x14ac:dyDescent="0.3">
      <c r="C375" s="2"/>
    </row>
    <row r="376" spans="3:3" ht="15.75" customHeight="1" x14ac:dyDescent="0.3">
      <c r="C376" s="2"/>
    </row>
    <row r="377" spans="3:3" ht="15.75" customHeight="1" x14ac:dyDescent="0.3">
      <c r="C377" s="2"/>
    </row>
    <row r="378" spans="3:3" ht="15.75" customHeight="1" x14ac:dyDescent="0.3">
      <c r="C378" s="2"/>
    </row>
    <row r="379" spans="3:3" ht="15.75" customHeight="1" x14ac:dyDescent="0.3">
      <c r="C379" s="2"/>
    </row>
    <row r="380" spans="3:3" ht="15.75" customHeight="1" x14ac:dyDescent="0.3">
      <c r="C380" s="2"/>
    </row>
    <row r="381" spans="3:3" ht="15.75" customHeight="1" x14ac:dyDescent="0.3">
      <c r="C381" s="2"/>
    </row>
    <row r="382" spans="3:3" ht="15.75" customHeight="1" x14ac:dyDescent="0.3">
      <c r="C382" s="2"/>
    </row>
    <row r="383" spans="3:3" ht="15.75" customHeight="1" x14ac:dyDescent="0.3">
      <c r="C383" s="2"/>
    </row>
    <row r="384" spans="3:3" ht="15.75" customHeight="1" x14ac:dyDescent="0.3">
      <c r="C384" s="2"/>
    </row>
    <row r="385" spans="3:3" ht="15.75" customHeight="1" x14ac:dyDescent="0.3">
      <c r="C385" s="2"/>
    </row>
    <row r="386" spans="3:3" ht="15.75" customHeight="1" x14ac:dyDescent="0.3">
      <c r="C386" s="2"/>
    </row>
    <row r="387" spans="3:3" ht="15.75" customHeight="1" x14ac:dyDescent="0.3">
      <c r="C387" s="2"/>
    </row>
    <row r="388" spans="3:3" ht="15.75" customHeight="1" x14ac:dyDescent="0.3">
      <c r="C388" s="2"/>
    </row>
    <row r="389" spans="3:3" ht="15.75" customHeight="1" x14ac:dyDescent="0.3">
      <c r="C389" s="2"/>
    </row>
    <row r="390" spans="3:3" ht="15.75" customHeight="1" x14ac:dyDescent="0.3">
      <c r="C390" s="2"/>
    </row>
    <row r="391" spans="3:3" ht="15.75" customHeight="1" x14ac:dyDescent="0.3">
      <c r="C391" s="2"/>
    </row>
    <row r="392" spans="3:3" ht="15.75" customHeight="1" x14ac:dyDescent="0.3">
      <c r="C392" s="2"/>
    </row>
    <row r="393" spans="3:3" ht="15.75" customHeight="1" x14ac:dyDescent="0.3">
      <c r="C393" s="2"/>
    </row>
    <row r="394" spans="3:3" ht="15.75" customHeight="1" x14ac:dyDescent="0.3">
      <c r="C394" s="2"/>
    </row>
    <row r="395" spans="3:3" ht="15.75" customHeight="1" x14ac:dyDescent="0.3">
      <c r="C395" s="2"/>
    </row>
    <row r="396" spans="3:3" ht="15.75" customHeight="1" x14ac:dyDescent="0.3">
      <c r="C396" s="2"/>
    </row>
    <row r="397" spans="3:3" ht="15.75" customHeight="1" x14ac:dyDescent="0.3">
      <c r="C397" s="2"/>
    </row>
    <row r="398" spans="3:3" ht="15.75" customHeight="1" x14ac:dyDescent="0.3">
      <c r="C398" s="2"/>
    </row>
    <row r="399" spans="3:3" ht="15.75" customHeight="1" x14ac:dyDescent="0.3">
      <c r="C399" s="2"/>
    </row>
    <row r="400" spans="3:3" ht="15.75" customHeight="1" x14ac:dyDescent="0.3">
      <c r="C400" s="2"/>
    </row>
    <row r="401" spans="3:3" ht="15.75" customHeight="1" x14ac:dyDescent="0.3">
      <c r="C401" s="2"/>
    </row>
    <row r="402" spans="3:3" ht="15.75" customHeight="1" x14ac:dyDescent="0.3">
      <c r="C402" s="2"/>
    </row>
    <row r="403" spans="3:3" ht="15.75" customHeight="1" x14ac:dyDescent="0.3">
      <c r="C403" s="2"/>
    </row>
    <row r="404" spans="3:3" ht="15.75" customHeight="1" x14ac:dyDescent="0.3">
      <c r="C404" s="2"/>
    </row>
    <row r="405" spans="3:3" ht="15.75" customHeight="1" x14ac:dyDescent="0.3">
      <c r="C405" s="2"/>
    </row>
    <row r="406" spans="3:3" ht="15.75" customHeight="1" x14ac:dyDescent="0.3">
      <c r="C406" s="2"/>
    </row>
    <row r="407" spans="3:3" ht="15.75" customHeight="1" x14ac:dyDescent="0.3">
      <c r="C407" s="2"/>
    </row>
    <row r="408" spans="3:3" ht="15.75" customHeight="1" x14ac:dyDescent="0.3">
      <c r="C408" s="2"/>
    </row>
    <row r="409" spans="3:3" ht="15.75" customHeight="1" x14ac:dyDescent="0.3">
      <c r="C409" s="2"/>
    </row>
    <row r="410" spans="3:3" ht="15.75" customHeight="1" x14ac:dyDescent="0.3">
      <c r="C410" s="2"/>
    </row>
    <row r="411" spans="3:3" ht="15.75" customHeight="1" x14ac:dyDescent="0.3">
      <c r="C411" s="2"/>
    </row>
    <row r="412" spans="3:3" ht="15.75" customHeight="1" x14ac:dyDescent="0.3">
      <c r="C412" s="2"/>
    </row>
    <row r="413" spans="3:3" ht="15.75" customHeight="1" x14ac:dyDescent="0.3">
      <c r="C413" s="2"/>
    </row>
    <row r="414" spans="3:3" ht="15.75" customHeight="1" x14ac:dyDescent="0.3">
      <c r="C414" s="2"/>
    </row>
    <row r="415" spans="3:3" ht="15.75" customHeight="1" x14ac:dyDescent="0.3">
      <c r="C415" s="2"/>
    </row>
    <row r="416" spans="3:3" ht="15.75" customHeight="1" x14ac:dyDescent="0.3">
      <c r="C416" s="2"/>
    </row>
    <row r="417" spans="3:3" ht="15.75" customHeight="1" x14ac:dyDescent="0.3">
      <c r="C417" s="2"/>
    </row>
    <row r="418" spans="3:3" ht="15.75" customHeight="1" x14ac:dyDescent="0.3">
      <c r="C418" s="2"/>
    </row>
    <row r="419" spans="3:3" ht="15.75" customHeight="1" x14ac:dyDescent="0.3">
      <c r="C419" s="2"/>
    </row>
    <row r="420" spans="3:3" ht="15.75" customHeight="1" x14ac:dyDescent="0.3">
      <c r="C420" s="2"/>
    </row>
    <row r="421" spans="3:3" ht="15.75" customHeight="1" x14ac:dyDescent="0.3">
      <c r="C421" s="2"/>
    </row>
    <row r="422" spans="3:3" ht="15.75" customHeight="1" x14ac:dyDescent="0.3">
      <c r="C422" s="2"/>
    </row>
    <row r="423" spans="3:3" ht="15.75" customHeight="1" x14ac:dyDescent="0.3">
      <c r="C423" s="2"/>
    </row>
    <row r="424" spans="3:3" ht="15.75" customHeight="1" x14ac:dyDescent="0.3">
      <c r="C424" s="2"/>
    </row>
    <row r="425" spans="3:3" ht="15.75" customHeight="1" x14ac:dyDescent="0.3">
      <c r="C425" s="2"/>
    </row>
    <row r="426" spans="3:3" ht="15.75" customHeight="1" x14ac:dyDescent="0.3">
      <c r="C426" s="2"/>
    </row>
    <row r="427" spans="3:3" ht="15.75" customHeight="1" x14ac:dyDescent="0.3">
      <c r="C427" s="2"/>
    </row>
    <row r="428" spans="3:3" ht="15.75" customHeight="1" x14ac:dyDescent="0.3">
      <c r="C428" s="2"/>
    </row>
    <row r="429" spans="3:3" ht="15.75" customHeight="1" x14ac:dyDescent="0.3">
      <c r="C429" s="2"/>
    </row>
    <row r="430" spans="3:3" ht="15.75" customHeight="1" x14ac:dyDescent="0.3">
      <c r="C430" s="2"/>
    </row>
    <row r="431" spans="3:3" ht="15.75" customHeight="1" x14ac:dyDescent="0.3">
      <c r="C431" s="2"/>
    </row>
    <row r="432" spans="3:3" ht="15.75" customHeight="1" x14ac:dyDescent="0.3">
      <c r="C432" s="2"/>
    </row>
    <row r="433" spans="3:3" ht="15.75" customHeight="1" x14ac:dyDescent="0.3">
      <c r="C433" s="2"/>
    </row>
    <row r="434" spans="3:3" ht="15.75" customHeight="1" x14ac:dyDescent="0.3">
      <c r="C434" s="2"/>
    </row>
    <row r="435" spans="3:3" ht="15.75" customHeight="1" x14ac:dyDescent="0.3">
      <c r="C435" s="2"/>
    </row>
    <row r="436" spans="3:3" ht="15.75" customHeight="1" x14ac:dyDescent="0.3">
      <c r="C436" s="2"/>
    </row>
    <row r="437" spans="3:3" ht="15.75" customHeight="1" x14ac:dyDescent="0.3">
      <c r="C437" s="2"/>
    </row>
    <row r="438" spans="3:3" ht="15.75" customHeight="1" x14ac:dyDescent="0.3">
      <c r="C438" s="2"/>
    </row>
    <row r="439" spans="3:3" ht="15.75" customHeight="1" x14ac:dyDescent="0.3">
      <c r="C439" s="2"/>
    </row>
    <row r="440" spans="3:3" ht="15.75" customHeight="1" x14ac:dyDescent="0.3">
      <c r="C440" s="2"/>
    </row>
    <row r="441" spans="3:3" ht="15.75" customHeight="1" x14ac:dyDescent="0.3">
      <c r="C441" s="2"/>
    </row>
    <row r="442" spans="3:3" ht="15.75" customHeight="1" x14ac:dyDescent="0.3">
      <c r="C442" s="2"/>
    </row>
    <row r="443" spans="3:3" ht="15.75" customHeight="1" x14ac:dyDescent="0.3">
      <c r="C443" s="2"/>
    </row>
    <row r="444" spans="3:3" ht="15.75" customHeight="1" x14ac:dyDescent="0.3">
      <c r="C444" s="2"/>
    </row>
    <row r="445" spans="3:3" ht="15.75" customHeight="1" x14ac:dyDescent="0.3">
      <c r="C445" s="2"/>
    </row>
    <row r="446" spans="3:3" ht="15.75" customHeight="1" x14ac:dyDescent="0.3">
      <c r="C446" s="2"/>
    </row>
    <row r="447" spans="3:3" ht="15.75" customHeight="1" x14ac:dyDescent="0.3">
      <c r="C447" s="2"/>
    </row>
    <row r="448" spans="3:3" ht="15.75" customHeight="1" x14ac:dyDescent="0.3">
      <c r="C448" s="2"/>
    </row>
    <row r="449" spans="3:3" ht="15.75" customHeight="1" x14ac:dyDescent="0.3">
      <c r="C449" s="2"/>
    </row>
    <row r="450" spans="3:3" ht="15.75" customHeight="1" x14ac:dyDescent="0.3">
      <c r="C450" s="2"/>
    </row>
    <row r="451" spans="3:3" ht="15.75" customHeight="1" x14ac:dyDescent="0.3">
      <c r="C451" s="2"/>
    </row>
    <row r="452" spans="3:3" ht="15.75" customHeight="1" x14ac:dyDescent="0.3">
      <c r="C452" s="2"/>
    </row>
    <row r="453" spans="3:3" ht="15.75" customHeight="1" x14ac:dyDescent="0.3">
      <c r="C453" s="2"/>
    </row>
    <row r="454" spans="3:3" ht="15.75" customHeight="1" x14ac:dyDescent="0.3">
      <c r="C454" s="2"/>
    </row>
    <row r="455" spans="3:3" ht="15.75" customHeight="1" x14ac:dyDescent="0.3">
      <c r="C455" s="2"/>
    </row>
    <row r="456" spans="3:3" ht="15.75" customHeight="1" x14ac:dyDescent="0.3">
      <c r="C456" s="2"/>
    </row>
    <row r="457" spans="3:3" ht="15.75" customHeight="1" x14ac:dyDescent="0.3">
      <c r="C457" s="2"/>
    </row>
    <row r="458" spans="3:3" ht="15.75" customHeight="1" x14ac:dyDescent="0.3">
      <c r="C458" s="2"/>
    </row>
    <row r="459" spans="3:3" ht="15.75" customHeight="1" x14ac:dyDescent="0.3">
      <c r="C459" s="2"/>
    </row>
    <row r="460" spans="3:3" ht="15.75" customHeight="1" x14ac:dyDescent="0.3">
      <c r="C460" s="2"/>
    </row>
    <row r="461" spans="3:3" ht="15.75" customHeight="1" x14ac:dyDescent="0.3">
      <c r="C461" s="2"/>
    </row>
    <row r="462" spans="3:3" ht="15.75" customHeight="1" x14ac:dyDescent="0.3">
      <c r="C462" s="2"/>
    </row>
    <row r="463" spans="3:3" ht="15.75" customHeight="1" x14ac:dyDescent="0.3">
      <c r="C463" s="2"/>
    </row>
    <row r="464" spans="3:3" ht="15.75" customHeight="1" x14ac:dyDescent="0.3">
      <c r="C464" s="2"/>
    </row>
    <row r="465" spans="3:3" ht="15.75" customHeight="1" x14ac:dyDescent="0.3">
      <c r="C465" s="2"/>
    </row>
    <row r="466" spans="3:3" ht="15.75" customHeight="1" x14ac:dyDescent="0.3">
      <c r="C466" s="2"/>
    </row>
    <row r="467" spans="3:3" ht="15.75" customHeight="1" x14ac:dyDescent="0.3">
      <c r="C467" s="2"/>
    </row>
    <row r="468" spans="3:3" ht="15.75" customHeight="1" x14ac:dyDescent="0.3">
      <c r="C468" s="2"/>
    </row>
    <row r="469" spans="3:3" ht="15.75" customHeight="1" x14ac:dyDescent="0.3">
      <c r="C469" s="2"/>
    </row>
    <row r="470" spans="3:3" ht="15.75" customHeight="1" x14ac:dyDescent="0.3">
      <c r="C470" s="2"/>
    </row>
    <row r="471" spans="3:3" ht="15.75" customHeight="1" x14ac:dyDescent="0.3">
      <c r="C471" s="2"/>
    </row>
    <row r="472" spans="3:3" ht="15.75" customHeight="1" x14ac:dyDescent="0.3">
      <c r="C472" s="2"/>
    </row>
    <row r="473" spans="3:3" ht="15.75" customHeight="1" x14ac:dyDescent="0.3">
      <c r="C473" s="2"/>
    </row>
    <row r="474" spans="3:3" ht="15.75" customHeight="1" x14ac:dyDescent="0.3">
      <c r="C474" s="2"/>
    </row>
    <row r="475" spans="3:3" ht="15.75" customHeight="1" x14ac:dyDescent="0.3">
      <c r="C475" s="2"/>
    </row>
    <row r="476" spans="3:3" ht="15.75" customHeight="1" x14ac:dyDescent="0.3">
      <c r="C476" s="2"/>
    </row>
    <row r="477" spans="3:3" ht="15.75" customHeight="1" x14ac:dyDescent="0.3">
      <c r="C477" s="2"/>
    </row>
    <row r="478" spans="3:3" ht="15.75" customHeight="1" x14ac:dyDescent="0.3">
      <c r="C478" s="2"/>
    </row>
    <row r="479" spans="3:3" ht="15.75" customHeight="1" x14ac:dyDescent="0.3">
      <c r="C479" s="2"/>
    </row>
    <row r="480" spans="3:3" ht="15.75" customHeight="1" x14ac:dyDescent="0.3">
      <c r="C480" s="2"/>
    </row>
    <row r="481" spans="3:3" ht="15.75" customHeight="1" x14ac:dyDescent="0.3">
      <c r="C481" s="2"/>
    </row>
    <row r="482" spans="3:3" ht="15.75" customHeight="1" x14ac:dyDescent="0.3">
      <c r="C482" s="2"/>
    </row>
    <row r="483" spans="3:3" ht="15.75" customHeight="1" x14ac:dyDescent="0.3">
      <c r="C483" s="2"/>
    </row>
    <row r="484" spans="3:3" ht="15.75" customHeight="1" x14ac:dyDescent="0.3">
      <c r="C484" s="2"/>
    </row>
    <row r="485" spans="3:3" ht="15.75" customHeight="1" x14ac:dyDescent="0.3">
      <c r="C485" s="2"/>
    </row>
    <row r="486" spans="3:3" ht="15.75" customHeight="1" x14ac:dyDescent="0.3">
      <c r="C486" s="2"/>
    </row>
    <row r="487" spans="3:3" ht="15.75" customHeight="1" x14ac:dyDescent="0.3">
      <c r="C487" s="2"/>
    </row>
    <row r="488" spans="3:3" ht="15.75" customHeight="1" x14ac:dyDescent="0.3">
      <c r="C488" s="2"/>
    </row>
    <row r="489" spans="3:3" ht="15.75" customHeight="1" x14ac:dyDescent="0.3">
      <c r="C489" s="2"/>
    </row>
    <row r="490" spans="3:3" ht="15.75" customHeight="1" x14ac:dyDescent="0.3">
      <c r="C490" s="2"/>
    </row>
    <row r="491" spans="3:3" ht="15.75" customHeight="1" x14ac:dyDescent="0.3">
      <c r="C491" s="2"/>
    </row>
    <row r="492" spans="3:3" ht="15.75" customHeight="1" x14ac:dyDescent="0.3">
      <c r="C492" s="2"/>
    </row>
    <row r="493" spans="3:3" ht="15.75" customHeight="1" x14ac:dyDescent="0.3">
      <c r="C493" s="2"/>
    </row>
    <row r="494" spans="3:3" ht="15.75" customHeight="1" x14ac:dyDescent="0.3">
      <c r="C494" s="2"/>
    </row>
    <row r="495" spans="3:3" ht="15.75" customHeight="1" x14ac:dyDescent="0.3">
      <c r="C495" s="2"/>
    </row>
    <row r="496" spans="3:3" ht="15.75" customHeight="1" x14ac:dyDescent="0.3">
      <c r="C496" s="2"/>
    </row>
    <row r="497" spans="3:3" ht="15.75" customHeight="1" x14ac:dyDescent="0.3">
      <c r="C497" s="2"/>
    </row>
    <row r="498" spans="3:3" ht="15.75" customHeight="1" x14ac:dyDescent="0.3">
      <c r="C498" s="2"/>
    </row>
    <row r="499" spans="3:3" ht="15.75" customHeight="1" x14ac:dyDescent="0.3">
      <c r="C499" s="2"/>
    </row>
    <row r="500" spans="3:3" ht="15.75" customHeight="1" x14ac:dyDescent="0.3">
      <c r="C500" s="2"/>
    </row>
    <row r="501" spans="3:3" ht="15.75" customHeight="1" x14ac:dyDescent="0.3">
      <c r="C501" s="2"/>
    </row>
    <row r="502" spans="3:3" ht="15.75" customHeight="1" x14ac:dyDescent="0.3">
      <c r="C502" s="2"/>
    </row>
    <row r="503" spans="3:3" ht="15.75" customHeight="1" x14ac:dyDescent="0.3">
      <c r="C503" s="2"/>
    </row>
    <row r="504" spans="3:3" ht="15.75" customHeight="1" x14ac:dyDescent="0.3">
      <c r="C504" s="2"/>
    </row>
    <row r="505" spans="3:3" ht="15.75" customHeight="1" x14ac:dyDescent="0.3">
      <c r="C505" s="2"/>
    </row>
    <row r="506" spans="3:3" ht="15.75" customHeight="1" x14ac:dyDescent="0.3">
      <c r="C506" s="2"/>
    </row>
    <row r="507" spans="3:3" ht="15.75" customHeight="1" x14ac:dyDescent="0.3">
      <c r="C507" s="2"/>
    </row>
    <row r="508" spans="3:3" ht="15.75" customHeight="1" x14ac:dyDescent="0.3">
      <c r="C508" s="2"/>
    </row>
    <row r="509" spans="3:3" ht="15.75" customHeight="1" x14ac:dyDescent="0.3">
      <c r="C509" s="2"/>
    </row>
    <row r="510" spans="3:3" ht="15.75" customHeight="1" x14ac:dyDescent="0.3">
      <c r="C510" s="2"/>
    </row>
    <row r="511" spans="3:3" ht="15.75" customHeight="1" x14ac:dyDescent="0.3">
      <c r="C511" s="2"/>
    </row>
    <row r="512" spans="3:3" ht="15.75" customHeight="1" x14ac:dyDescent="0.3">
      <c r="C512" s="2"/>
    </row>
    <row r="513" spans="3:3" ht="15.75" customHeight="1" x14ac:dyDescent="0.3">
      <c r="C513" s="2"/>
    </row>
    <row r="514" spans="3:3" ht="15.75" customHeight="1" x14ac:dyDescent="0.3">
      <c r="C514" s="2"/>
    </row>
    <row r="515" spans="3:3" ht="15.75" customHeight="1" x14ac:dyDescent="0.3">
      <c r="C515" s="2"/>
    </row>
    <row r="516" spans="3:3" ht="15.75" customHeight="1" x14ac:dyDescent="0.3">
      <c r="C516" s="2"/>
    </row>
    <row r="517" spans="3:3" ht="15.75" customHeight="1" x14ac:dyDescent="0.3">
      <c r="C517" s="2"/>
    </row>
    <row r="518" spans="3:3" ht="15.75" customHeight="1" x14ac:dyDescent="0.3">
      <c r="C518" s="2"/>
    </row>
    <row r="519" spans="3:3" ht="15.75" customHeight="1" x14ac:dyDescent="0.3">
      <c r="C519" s="2"/>
    </row>
    <row r="520" spans="3:3" ht="15.75" customHeight="1" x14ac:dyDescent="0.3">
      <c r="C520" s="2"/>
    </row>
    <row r="521" spans="3:3" ht="15.75" customHeight="1" x14ac:dyDescent="0.3">
      <c r="C521" s="2"/>
    </row>
    <row r="522" spans="3:3" ht="15.75" customHeight="1" x14ac:dyDescent="0.3">
      <c r="C522" s="2"/>
    </row>
    <row r="523" spans="3:3" ht="15.75" customHeight="1" x14ac:dyDescent="0.3">
      <c r="C523" s="2"/>
    </row>
    <row r="524" spans="3:3" ht="15.75" customHeight="1" x14ac:dyDescent="0.3">
      <c r="C524" s="2"/>
    </row>
    <row r="525" spans="3:3" ht="15.75" customHeight="1" x14ac:dyDescent="0.3">
      <c r="C525" s="2"/>
    </row>
    <row r="526" spans="3:3" ht="15.75" customHeight="1" x14ac:dyDescent="0.3">
      <c r="C526" s="2"/>
    </row>
    <row r="527" spans="3:3" ht="15.75" customHeight="1" x14ac:dyDescent="0.3">
      <c r="C527" s="2"/>
    </row>
    <row r="528" spans="3:3" ht="15.75" customHeight="1" x14ac:dyDescent="0.3">
      <c r="C528" s="2"/>
    </row>
    <row r="529" spans="3:3" ht="15.75" customHeight="1" x14ac:dyDescent="0.3">
      <c r="C529" s="2"/>
    </row>
    <row r="530" spans="3:3" ht="15.75" customHeight="1" x14ac:dyDescent="0.3">
      <c r="C530" s="2"/>
    </row>
    <row r="531" spans="3:3" ht="15.75" customHeight="1" x14ac:dyDescent="0.3">
      <c r="C531" s="2"/>
    </row>
    <row r="532" spans="3:3" ht="15.75" customHeight="1" x14ac:dyDescent="0.3">
      <c r="C532" s="2"/>
    </row>
    <row r="533" spans="3:3" ht="15.75" customHeight="1" x14ac:dyDescent="0.3">
      <c r="C533" s="2"/>
    </row>
    <row r="534" spans="3:3" ht="15.75" customHeight="1" x14ac:dyDescent="0.3">
      <c r="C534" s="2"/>
    </row>
    <row r="535" spans="3:3" ht="15.75" customHeight="1" x14ac:dyDescent="0.3">
      <c r="C535" s="2"/>
    </row>
    <row r="536" spans="3:3" ht="15.75" customHeight="1" x14ac:dyDescent="0.3">
      <c r="C536" s="2"/>
    </row>
    <row r="537" spans="3:3" ht="15.75" customHeight="1" x14ac:dyDescent="0.3">
      <c r="C537" s="2"/>
    </row>
    <row r="538" spans="3:3" ht="15.75" customHeight="1" x14ac:dyDescent="0.3">
      <c r="C538" s="2"/>
    </row>
    <row r="539" spans="3:3" ht="15.75" customHeight="1" x14ac:dyDescent="0.3">
      <c r="C539" s="2"/>
    </row>
    <row r="540" spans="3:3" ht="15.75" customHeight="1" x14ac:dyDescent="0.3">
      <c r="C540" s="2"/>
    </row>
    <row r="541" spans="3:3" ht="15.75" customHeight="1" x14ac:dyDescent="0.3">
      <c r="C541" s="2"/>
    </row>
    <row r="542" spans="3:3" ht="15.75" customHeight="1" x14ac:dyDescent="0.3">
      <c r="C542" s="2"/>
    </row>
    <row r="543" spans="3:3" ht="15.75" customHeight="1" x14ac:dyDescent="0.3">
      <c r="C543" s="2"/>
    </row>
    <row r="544" spans="3:3" ht="15.75" customHeight="1" x14ac:dyDescent="0.3">
      <c r="C544" s="2"/>
    </row>
    <row r="545" spans="3:3" ht="15.75" customHeight="1" x14ac:dyDescent="0.3">
      <c r="C545" s="2"/>
    </row>
    <row r="546" spans="3:3" ht="15.75" customHeight="1" x14ac:dyDescent="0.3">
      <c r="C546" s="2"/>
    </row>
    <row r="547" spans="3:3" ht="15.75" customHeight="1" x14ac:dyDescent="0.3">
      <c r="C547" s="2"/>
    </row>
    <row r="548" spans="3:3" ht="15.75" customHeight="1" x14ac:dyDescent="0.3">
      <c r="C548" s="2"/>
    </row>
    <row r="549" spans="3:3" ht="15.75" customHeight="1" x14ac:dyDescent="0.3">
      <c r="C549" s="2"/>
    </row>
    <row r="550" spans="3:3" ht="15.75" customHeight="1" x14ac:dyDescent="0.3">
      <c r="C550" s="2"/>
    </row>
    <row r="551" spans="3:3" ht="15.75" customHeight="1" x14ac:dyDescent="0.3">
      <c r="C551" s="2"/>
    </row>
    <row r="552" spans="3:3" ht="15.75" customHeight="1" x14ac:dyDescent="0.3">
      <c r="C552" s="2"/>
    </row>
    <row r="553" spans="3:3" ht="15.75" customHeight="1" x14ac:dyDescent="0.3">
      <c r="C553" s="2"/>
    </row>
    <row r="554" spans="3:3" ht="15.75" customHeight="1" x14ac:dyDescent="0.3">
      <c r="C554" s="2"/>
    </row>
    <row r="555" spans="3:3" ht="15.75" customHeight="1" x14ac:dyDescent="0.3">
      <c r="C555" s="2"/>
    </row>
    <row r="556" spans="3:3" ht="15.75" customHeight="1" x14ac:dyDescent="0.3">
      <c r="C556" s="2"/>
    </row>
    <row r="557" spans="3:3" ht="15.75" customHeight="1" x14ac:dyDescent="0.3">
      <c r="C557" s="2"/>
    </row>
    <row r="558" spans="3:3" ht="15.75" customHeight="1" x14ac:dyDescent="0.3">
      <c r="C558" s="2"/>
    </row>
    <row r="559" spans="3:3" ht="15.75" customHeight="1" x14ac:dyDescent="0.3">
      <c r="C559" s="2"/>
    </row>
    <row r="560" spans="3:3" ht="15.75" customHeight="1" x14ac:dyDescent="0.3">
      <c r="C560" s="2"/>
    </row>
    <row r="561" spans="3:3" ht="15.75" customHeight="1" x14ac:dyDescent="0.3">
      <c r="C561" s="2"/>
    </row>
    <row r="562" spans="3:3" ht="15.75" customHeight="1" x14ac:dyDescent="0.3">
      <c r="C562" s="2"/>
    </row>
    <row r="563" spans="3:3" ht="15.75" customHeight="1" x14ac:dyDescent="0.3">
      <c r="C563" s="2"/>
    </row>
    <row r="564" spans="3:3" ht="15.75" customHeight="1" x14ac:dyDescent="0.3">
      <c r="C564" s="2"/>
    </row>
    <row r="565" spans="3:3" ht="15.75" customHeight="1" x14ac:dyDescent="0.3">
      <c r="C565" s="2"/>
    </row>
    <row r="566" spans="3:3" ht="15.75" customHeight="1" x14ac:dyDescent="0.3">
      <c r="C566" s="2"/>
    </row>
    <row r="567" spans="3:3" ht="15.75" customHeight="1" x14ac:dyDescent="0.3">
      <c r="C567" s="2"/>
    </row>
    <row r="568" spans="3:3" ht="15.75" customHeight="1" x14ac:dyDescent="0.3">
      <c r="C568" s="2"/>
    </row>
    <row r="569" spans="3:3" ht="15.75" customHeight="1" x14ac:dyDescent="0.3">
      <c r="C569" s="2"/>
    </row>
    <row r="570" spans="3:3" ht="15.75" customHeight="1" x14ac:dyDescent="0.3">
      <c r="C570" s="2"/>
    </row>
    <row r="571" spans="3:3" ht="15.75" customHeight="1" x14ac:dyDescent="0.3">
      <c r="C571" s="2"/>
    </row>
    <row r="572" spans="3:3" ht="15.75" customHeight="1" x14ac:dyDescent="0.3">
      <c r="C572" s="2"/>
    </row>
    <row r="573" spans="3:3" ht="15.75" customHeight="1" x14ac:dyDescent="0.3">
      <c r="C573" s="2"/>
    </row>
    <row r="574" spans="3:3" ht="15.75" customHeight="1" x14ac:dyDescent="0.3">
      <c r="C574" s="2"/>
    </row>
    <row r="575" spans="3:3" ht="15.75" customHeight="1" x14ac:dyDescent="0.3">
      <c r="C575" s="2"/>
    </row>
    <row r="576" spans="3:3" ht="15.75" customHeight="1" x14ac:dyDescent="0.3">
      <c r="C576" s="2"/>
    </row>
    <row r="577" spans="3:3" ht="15.75" customHeight="1" x14ac:dyDescent="0.3">
      <c r="C577" s="2"/>
    </row>
    <row r="578" spans="3:3" ht="15.75" customHeight="1" x14ac:dyDescent="0.3">
      <c r="C578" s="2"/>
    </row>
    <row r="579" spans="3:3" ht="15.75" customHeight="1" x14ac:dyDescent="0.3">
      <c r="C579" s="2"/>
    </row>
    <row r="580" spans="3:3" ht="15.75" customHeight="1" x14ac:dyDescent="0.3">
      <c r="C580" s="2"/>
    </row>
    <row r="581" spans="3:3" ht="15.75" customHeight="1" x14ac:dyDescent="0.3">
      <c r="C581" s="2"/>
    </row>
    <row r="582" spans="3:3" ht="15.75" customHeight="1" x14ac:dyDescent="0.3">
      <c r="C582" s="2"/>
    </row>
    <row r="583" spans="3:3" ht="15.75" customHeight="1" x14ac:dyDescent="0.3">
      <c r="C583" s="2"/>
    </row>
    <row r="584" spans="3:3" ht="15.75" customHeight="1" x14ac:dyDescent="0.3">
      <c r="C584" s="2"/>
    </row>
    <row r="585" spans="3:3" ht="15.75" customHeight="1" x14ac:dyDescent="0.3">
      <c r="C585" s="2"/>
    </row>
    <row r="586" spans="3:3" ht="15.75" customHeight="1" x14ac:dyDescent="0.3">
      <c r="C586" s="2"/>
    </row>
    <row r="587" spans="3:3" ht="15.75" customHeight="1" x14ac:dyDescent="0.3">
      <c r="C587" s="2"/>
    </row>
    <row r="588" spans="3:3" ht="15.75" customHeight="1" x14ac:dyDescent="0.3">
      <c r="C588" s="2"/>
    </row>
    <row r="589" spans="3:3" ht="15.75" customHeight="1" x14ac:dyDescent="0.3">
      <c r="C589" s="2"/>
    </row>
    <row r="590" spans="3:3" ht="15.75" customHeight="1" x14ac:dyDescent="0.3">
      <c r="C590" s="2"/>
    </row>
    <row r="591" spans="3:3" ht="15.75" customHeight="1" x14ac:dyDescent="0.3">
      <c r="C591" s="2"/>
    </row>
    <row r="592" spans="3:3" ht="15.75" customHeight="1" x14ac:dyDescent="0.3">
      <c r="C592" s="2"/>
    </row>
    <row r="593" spans="3:3" ht="15.75" customHeight="1" x14ac:dyDescent="0.3">
      <c r="C593" s="2"/>
    </row>
    <row r="594" spans="3:3" ht="15.75" customHeight="1" x14ac:dyDescent="0.3">
      <c r="C594" s="2"/>
    </row>
    <row r="595" spans="3:3" ht="15.75" customHeight="1" x14ac:dyDescent="0.3">
      <c r="C595" s="2"/>
    </row>
    <row r="596" spans="3:3" ht="15.75" customHeight="1" x14ac:dyDescent="0.3">
      <c r="C596" s="2"/>
    </row>
    <row r="597" spans="3:3" ht="15.75" customHeight="1" x14ac:dyDescent="0.3">
      <c r="C597" s="2"/>
    </row>
    <row r="598" spans="3:3" ht="15.75" customHeight="1" x14ac:dyDescent="0.3">
      <c r="C598" s="2"/>
    </row>
    <row r="599" spans="3:3" ht="15.75" customHeight="1" x14ac:dyDescent="0.3">
      <c r="C599" s="2"/>
    </row>
    <row r="600" spans="3:3" ht="15.75" customHeight="1" x14ac:dyDescent="0.3">
      <c r="C600" s="2"/>
    </row>
    <row r="601" spans="3:3" ht="15.75" customHeight="1" x14ac:dyDescent="0.3">
      <c r="C601" s="2"/>
    </row>
    <row r="602" spans="3:3" ht="15.75" customHeight="1" x14ac:dyDescent="0.3">
      <c r="C602" s="2"/>
    </row>
    <row r="603" spans="3:3" ht="15.75" customHeight="1" x14ac:dyDescent="0.3">
      <c r="C603" s="2"/>
    </row>
    <row r="604" spans="3:3" ht="15.75" customHeight="1" x14ac:dyDescent="0.3">
      <c r="C604" s="2"/>
    </row>
    <row r="605" spans="3:3" ht="15.75" customHeight="1" x14ac:dyDescent="0.3">
      <c r="C605" s="2"/>
    </row>
    <row r="606" spans="3:3" ht="15.75" customHeight="1" x14ac:dyDescent="0.3">
      <c r="C606" s="2"/>
    </row>
    <row r="607" spans="3:3" ht="15.75" customHeight="1" x14ac:dyDescent="0.3">
      <c r="C607" s="2"/>
    </row>
    <row r="608" spans="3:3" ht="15.75" customHeight="1" x14ac:dyDescent="0.3">
      <c r="C608" s="2"/>
    </row>
    <row r="609" spans="3:3" ht="15.75" customHeight="1" x14ac:dyDescent="0.3">
      <c r="C609" s="2"/>
    </row>
    <row r="610" spans="3:3" ht="15.75" customHeight="1" x14ac:dyDescent="0.3">
      <c r="C610" s="2"/>
    </row>
    <row r="611" spans="3:3" ht="15.75" customHeight="1" x14ac:dyDescent="0.3">
      <c r="C611" s="2"/>
    </row>
    <row r="612" spans="3:3" ht="15.75" customHeight="1" x14ac:dyDescent="0.3">
      <c r="C612" s="2"/>
    </row>
    <row r="613" spans="3:3" ht="15.75" customHeight="1" x14ac:dyDescent="0.3">
      <c r="C613" s="2"/>
    </row>
    <row r="614" spans="3:3" ht="15.75" customHeight="1" x14ac:dyDescent="0.3">
      <c r="C614" s="2"/>
    </row>
    <row r="615" spans="3:3" ht="15.75" customHeight="1" x14ac:dyDescent="0.3">
      <c r="C615" s="2"/>
    </row>
    <row r="616" spans="3:3" ht="15.75" customHeight="1" x14ac:dyDescent="0.3">
      <c r="C616" s="2"/>
    </row>
    <row r="617" spans="3:3" ht="15.75" customHeight="1" x14ac:dyDescent="0.3">
      <c r="C617" s="2"/>
    </row>
    <row r="618" spans="3:3" ht="15.75" customHeight="1" x14ac:dyDescent="0.3">
      <c r="C618" s="2"/>
    </row>
    <row r="619" spans="3:3" ht="15.75" customHeight="1" x14ac:dyDescent="0.3">
      <c r="C619" s="2"/>
    </row>
    <row r="620" spans="3:3" ht="15.75" customHeight="1" x14ac:dyDescent="0.3">
      <c r="C620" s="2"/>
    </row>
    <row r="621" spans="3:3" ht="15.75" customHeight="1" x14ac:dyDescent="0.3">
      <c r="C621" s="2"/>
    </row>
    <row r="622" spans="3:3" ht="15.75" customHeight="1" x14ac:dyDescent="0.3">
      <c r="C622" s="2"/>
    </row>
    <row r="623" spans="3:3" ht="15.75" customHeight="1" x14ac:dyDescent="0.3">
      <c r="C623" s="2"/>
    </row>
    <row r="624" spans="3:3" ht="15.75" customHeight="1" x14ac:dyDescent="0.3">
      <c r="C624" s="2"/>
    </row>
    <row r="625" spans="3:3" ht="15.75" customHeight="1" x14ac:dyDescent="0.3">
      <c r="C625" s="2"/>
    </row>
    <row r="626" spans="3:3" ht="15.75" customHeight="1" x14ac:dyDescent="0.3">
      <c r="C626" s="2"/>
    </row>
    <row r="627" spans="3:3" ht="15.75" customHeight="1" x14ac:dyDescent="0.3">
      <c r="C627" s="2"/>
    </row>
    <row r="628" spans="3:3" ht="15.75" customHeight="1" x14ac:dyDescent="0.3">
      <c r="C628" s="2"/>
    </row>
    <row r="629" spans="3:3" ht="15.75" customHeight="1" x14ac:dyDescent="0.3">
      <c r="C629" s="2"/>
    </row>
    <row r="630" spans="3:3" ht="15.75" customHeight="1" x14ac:dyDescent="0.3">
      <c r="C630" s="2"/>
    </row>
    <row r="631" spans="3:3" ht="15.75" customHeight="1" x14ac:dyDescent="0.3">
      <c r="C631" s="2"/>
    </row>
    <row r="632" spans="3:3" ht="15.75" customHeight="1" x14ac:dyDescent="0.3">
      <c r="C632" s="2"/>
    </row>
    <row r="633" spans="3:3" ht="15.75" customHeight="1" x14ac:dyDescent="0.3">
      <c r="C633" s="2"/>
    </row>
    <row r="634" spans="3:3" ht="15.75" customHeight="1" x14ac:dyDescent="0.3">
      <c r="C634" s="2"/>
    </row>
    <row r="635" spans="3:3" ht="15.75" customHeight="1" x14ac:dyDescent="0.3">
      <c r="C635" s="2"/>
    </row>
    <row r="636" spans="3:3" ht="15.75" customHeight="1" x14ac:dyDescent="0.3">
      <c r="C636" s="2"/>
    </row>
    <row r="637" spans="3:3" ht="15.75" customHeight="1" x14ac:dyDescent="0.3">
      <c r="C637" s="2"/>
    </row>
    <row r="638" spans="3:3" ht="15.75" customHeight="1" x14ac:dyDescent="0.3">
      <c r="C638" s="2"/>
    </row>
    <row r="639" spans="3:3" ht="15.75" customHeight="1" x14ac:dyDescent="0.3">
      <c r="C639" s="2"/>
    </row>
    <row r="640" spans="3:3" ht="15.75" customHeight="1" x14ac:dyDescent="0.3">
      <c r="C640" s="2"/>
    </row>
    <row r="641" spans="3:3" ht="15.75" customHeight="1" x14ac:dyDescent="0.3">
      <c r="C641" s="2"/>
    </row>
    <row r="642" spans="3:3" ht="15.75" customHeight="1" x14ac:dyDescent="0.3">
      <c r="C642" s="2"/>
    </row>
    <row r="643" spans="3:3" ht="15.75" customHeight="1" x14ac:dyDescent="0.3">
      <c r="C643" s="2"/>
    </row>
    <row r="644" spans="3:3" ht="15.75" customHeight="1" x14ac:dyDescent="0.3">
      <c r="C644" s="2"/>
    </row>
    <row r="645" spans="3:3" ht="15.75" customHeight="1" x14ac:dyDescent="0.3">
      <c r="C645" s="2"/>
    </row>
    <row r="646" spans="3:3" ht="15.75" customHeight="1" x14ac:dyDescent="0.3">
      <c r="C646" s="2"/>
    </row>
    <row r="647" spans="3:3" ht="15.75" customHeight="1" x14ac:dyDescent="0.3">
      <c r="C647" s="2"/>
    </row>
    <row r="648" spans="3:3" ht="15.75" customHeight="1" x14ac:dyDescent="0.3">
      <c r="C648" s="2"/>
    </row>
    <row r="649" spans="3:3" ht="15.75" customHeight="1" x14ac:dyDescent="0.3">
      <c r="C649" s="2"/>
    </row>
    <row r="650" spans="3:3" ht="15.75" customHeight="1" x14ac:dyDescent="0.3">
      <c r="C650" s="2"/>
    </row>
    <row r="651" spans="3:3" ht="15.75" customHeight="1" x14ac:dyDescent="0.3">
      <c r="C651" s="2"/>
    </row>
    <row r="652" spans="3:3" ht="15.75" customHeight="1" x14ac:dyDescent="0.3">
      <c r="C652" s="2"/>
    </row>
    <row r="653" spans="3:3" ht="15.75" customHeight="1" x14ac:dyDescent="0.3">
      <c r="C653" s="2"/>
    </row>
    <row r="654" spans="3:3" ht="15.75" customHeight="1" x14ac:dyDescent="0.3">
      <c r="C654" s="2"/>
    </row>
    <row r="655" spans="3:3" ht="15.75" customHeight="1" x14ac:dyDescent="0.3">
      <c r="C655" s="2"/>
    </row>
    <row r="656" spans="3:3" ht="15.75" customHeight="1" x14ac:dyDescent="0.3">
      <c r="C656" s="2"/>
    </row>
    <row r="657" spans="3:3" ht="15.75" customHeight="1" x14ac:dyDescent="0.3">
      <c r="C657" s="2"/>
    </row>
    <row r="658" spans="3:3" ht="15.75" customHeight="1" x14ac:dyDescent="0.3">
      <c r="C658" s="2"/>
    </row>
    <row r="659" spans="3:3" ht="15.75" customHeight="1" x14ac:dyDescent="0.3">
      <c r="C659" s="2"/>
    </row>
    <row r="660" spans="3:3" ht="15.75" customHeight="1" x14ac:dyDescent="0.3">
      <c r="C660" s="2"/>
    </row>
    <row r="661" spans="3:3" ht="15.75" customHeight="1" x14ac:dyDescent="0.3">
      <c r="C661" s="2"/>
    </row>
    <row r="662" spans="3:3" ht="15.75" customHeight="1" x14ac:dyDescent="0.3">
      <c r="C662" s="2"/>
    </row>
    <row r="663" spans="3:3" ht="15.75" customHeight="1" x14ac:dyDescent="0.3">
      <c r="C663" s="2"/>
    </row>
    <row r="664" spans="3:3" ht="15.75" customHeight="1" x14ac:dyDescent="0.3">
      <c r="C664" s="2"/>
    </row>
    <row r="665" spans="3:3" ht="15.75" customHeight="1" x14ac:dyDescent="0.3">
      <c r="C665" s="2"/>
    </row>
    <row r="666" spans="3:3" ht="15.75" customHeight="1" x14ac:dyDescent="0.3">
      <c r="C666" s="2"/>
    </row>
    <row r="667" spans="3:3" ht="15.75" customHeight="1" x14ac:dyDescent="0.3">
      <c r="C667" s="2"/>
    </row>
    <row r="668" spans="3:3" ht="15.75" customHeight="1" x14ac:dyDescent="0.3">
      <c r="C668" s="2"/>
    </row>
    <row r="669" spans="3:3" ht="15.75" customHeight="1" x14ac:dyDescent="0.3">
      <c r="C669" s="2"/>
    </row>
    <row r="670" spans="3:3" ht="15.75" customHeight="1" x14ac:dyDescent="0.3">
      <c r="C670" s="2"/>
    </row>
    <row r="671" spans="3:3" ht="15.75" customHeight="1" x14ac:dyDescent="0.3">
      <c r="C671" s="2"/>
    </row>
    <row r="672" spans="3:3" ht="15.75" customHeight="1" x14ac:dyDescent="0.3">
      <c r="C672" s="2"/>
    </row>
    <row r="673" spans="3:3" ht="15.75" customHeight="1" x14ac:dyDescent="0.3">
      <c r="C673" s="2"/>
    </row>
    <row r="674" spans="3:3" ht="15.75" customHeight="1" x14ac:dyDescent="0.3">
      <c r="C674" s="2"/>
    </row>
    <row r="675" spans="3:3" ht="15.75" customHeight="1" x14ac:dyDescent="0.3">
      <c r="C675" s="2"/>
    </row>
    <row r="676" spans="3:3" ht="15.75" customHeight="1" x14ac:dyDescent="0.3">
      <c r="C676" s="2"/>
    </row>
    <row r="677" spans="3:3" ht="15.75" customHeight="1" x14ac:dyDescent="0.3">
      <c r="C677" s="2"/>
    </row>
    <row r="678" spans="3:3" ht="15.75" customHeight="1" x14ac:dyDescent="0.3">
      <c r="C678" s="2"/>
    </row>
    <row r="679" spans="3:3" ht="15.75" customHeight="1" x14ac:dyDescent="0.3">
      <c r="C679" s="2"/>
    </row>
    <row r="680" spans="3:3" ht="15.75" customHeight="1" x14ac:dyDescent="0.3">
      <c r="C680" s="2"/>
    </row>
    <row r="681" spans="3:3" ht="15.75" customHeight="1" x14ac:dyDescent="0.3">
      <c r="C681" s="2"/>
    </row>
    <row r="682" spans="3:3" ht="15.75" customHeight="1" x14ac:dyDescent="0.3">
      <c r="C682" s="2"/>
    </row>
    <row r="683" spans="3:3" ht="15.75" customHeight="1" x14ac:dyDescent="0.3">
      <c r="C683" s="2"/>
    </row>
    <row r="684" spans="3:3" ht="15.75" customHeight="1" x14ac:dyDescent="0.3">
      <c r="C684" s="2"/>
    </row>
    <row r="685" spans="3:3" ht="15.75" customHeight="1" x14ac:dyDescent="0.3">
      <c r="C685" s="2"/>
    </row>
    <row r="686" spans="3:3" ht="15.75" customHeight="1" x14ac:dyDescent="0.3">
      <c r="C686" s="2"/>
    </row>
    <row r="687" spans="3:3" ht="15.75" customHeight="1" x14ac:dyDescent="0.3">
      <c r="C687" s="2"/>
    </row>
    <row r="688" spans="3:3" ht="15.75" customHeight="1" x14ac:dyDescent="0.3">
      <c r="C688" s="2"/>
    </row>
    <row r="689" spans="3:3" ht="15.75" customHeight="1" x14ac:dyDescent="0.3">
      <c r="C689" s="2"/>
    </row>
    <row r="690" spans="3:3" ht="15.75" customHeight="1" x14ac:dyDescent="0.3">
      <c r="C690" s="2"/>
    </row>
    <row r="691" spans="3:3" ht="15.75" customHeight="1" x14ac:dyDescent="0.3">
      <c r="C691" s="2"/>
    </row>
    <row r="692" spans="3:3" ht="15.75" customHeight="1" x14ac:dyDescent="0.3">
      <c r="C692" s="2"/>
    </row>
    <row r="693" spans="3:3" ht="15.75" customHeight="1" x14ac:dyDescent="0.3">
      <c r="C693" s="2"/>
    </row>
    <row r="694" spans="3:3" ht="15.75" customHeight="1" x14ac:dyDescent="0.3">
      <c r="C694" s="2"/>
    </row>
    <row r="695" spans="3:3" ht="15.75" customHeight="1" x14ac:dyDescent="0.3">
      <c r="C695" s="2"/>
    </row>
    <row r="696" spans="3:3" ht="15.75" customHeight="1" x14ac:dyDescent="0.3">
      <c r="C696" s="2"/>
    </row>
    <row r="697" spans="3:3" ht="15.75" customHeight="1" x14ac:dyDescent="0.3">
      <c r="C697" s="2"/>
    </row>
    <row r="698" spans="3:3" ht="15.75" customHeight="1" x14ac:dyDescent="0.3">
      <c r="C698" s="2"/>
    </row>
    <row r="699" spans="3:3" ht="15.75" customHeight="1" x14ac:dyDescent="0.3">
      <c r="C699" s="2"/>
    </row>
    <row r="700" spans="3:3" ht="15.75" customHeight="1" x14ac:dyDescent="0.3">
      <c r="C700" s="2"/>
    </row>
    <row r="701" spans="3:3" ht="15.75" customHeight="1" x14ac:dyDescent="0.3">
      <c r="C701" s="2"/>
    </row>
    <row r="702" spans="3:3" ht="15.75" customHeight="1" x14ac:dyDescent="0.3">
      <c r="C702" s="2"/>
    </row>
    <row r="703" spans="3:3" ht="15.75" customHeight="1" x14ac:dyDescent="0.3">
      <c r="C703" s="2"/>
    </row>
    <row r="704" spans="3:3" ht="15.75" customHeight="1" x14ac:dyDescent="0.3">
      <c r="C704" s="2"/>
    </row>
    <row r="705" spans="3:3" ht="15.75" customHeight="1" x14ac:dyDescent="0.3">
      <c r="C705" s="2"/>
    </row>
    <row r="706" spans="3:3" ht="15.75" customHeight="1" x14ac:dyDescent="0.3">
      <c r="C706" s="2"/>
    </row>
    <row r="707" spans="3:3" ht="15.75" customHeight="1" x14ac:dyDescent="0.3">
      <c r="C707" s="2"/>
    </row>
    <row r="708" spans="3:3" ht="15.75" customHeight="1" x14ac:dyDescent="0.3">
      <c r="C708" s="2"/>
    </row>
    <row r="709" spans="3:3" ht="15.75" customHeight="1" x14ac:dyDescent="0.3">
      <c r="C709" s="2"/>
    </row>
    <row r="710" spans="3:3" ht="15.75" customHeight="1" x14ac:dyDescent="0.3">
      <c r="C710" s="2"/>
    </row>
    <row r="711" spans="3:3" ht="15.75" customHeight="1" x14ac:dyDescent="0.3">
      <c r="C711" s="2"/>
    </row>
    <row r="712" spans="3:3" ht="15.75" customHeight="1" x14ac:dyDescent="0.3">
      <c r="C712" s="2"/>
    </row>
    <row r="713" spans="3:3" ht="15.75" customHeight="1" x14ac:dyDescent="0.3">
      <c r="C713" s="2"/>
    </row>
    <row r="714" spans="3:3" ht="15.75" customHeight="1" x14ac:dyDescent="0.3">
      <c r="C714" s="2"/>
    </row>
    <row r="715" spans="3:3" ht="15.75" customHeight="1" x14ac:dyDescent="0.3">
      <c r="C715" s="2"/>
    </row>
    <row r="716" spans="3:3" ht="15.75" customHeight="1" x14ac:dyDescent="0.3">
      <c r="C716" s="2"/>
    </row>
    <row r="717" spans="3:3" ht="15.75" customHeight="1" x14ac:dyDescent="0.3">
      <c r="C717" s="2"/>
    </row>
    <row r="718" spans="3:3" ht="15.75" customHeight="1" x14ac:dyDescent="0.3">
      <c r="C718" s="2"/>
    </row>
    <row r="719" spans="3:3" ht="15.75" customHeight="1" x14ac:dyDescent="0.3">
      <c r="C719" s="2"/>
    </row>
    <row r="720" spans="3:3" ht="15.75" customHeight="1" x14ac:dyDescent="0.3">
      <c r="C720" s="2"/>
    </row>
    <row r="721" spans="3:3" ht="15.75" customHeight="1" x14ac:dyDescent="0.3">
      <c r="C721" s="2"/>
    </row>
    <row r="722" spans="3:3" ht="15.75" customHeight="1" x14ac:dyDescent="0.3">
      <c r="C722" s="2"/>
    </row>
    <row r="723" spans="3:3" ht="15.75" customHeight="1" x14ac:dyDescent="0.3">
      <c r="C723" s="2"/>
    </row>
    <row r="724" spans="3:3" ht="15.75" customHeight="1" x14ac:dyDescent="0.3">
      <c r="C724" s="2"/>
    </row>
    <row r="725" spans="3:3" ht="15.75" customHeight="1" x14ac:dyDescent="0.3">
      <c r="C725" s="2"/>
    </row>
    <row r="726" spans="3:3" ht="15.75" customHeight="1" x14ac:dyDescent="0.3">
      <c r="C726" s="2"/>
    </row>
    <row r="727" spans="3:3" ht="15.75" customHeight="1" x14ac:dyDescent="0.3">
      <c r="C727" s="2"/>
    </row>
    <row r="728" spans="3:3" ht="15.75" customHeight="1" x14ac:dyDescent="0.3">
      <c r="C728" s="2"/>
    </row>
    <row r="729" spans="3:3" ht="15.75" customHeight="1" x14ac:dyDescent="0.3">
      <c r="C729" s="2"/>
    </row>
    <row r="730" spans="3:3" ht="15.75" customHeight="1" x14ac:dyDescent="0.3">
      <c r="C730" s="2"/>
    </row>
    <row r="731" spans="3:3" ht="15.75" customHeight="1" x14ac:dyDescent="0.3">
      <c r="C731" s="2"/>
    </row>
    <row r="732" spans="3:3" ht="15.75" customHeight="1" x14ac:dyDescent="0.3">
      <c r="C732" s="2"/>
    </row>
    <row r="733" spans="3:3" ht="15.75" customHeight="1" x14ac:dyDescent="0.3">
      <c r="C733" s="2"/>
    </row>
    <row r="734" spans="3:3" ht="15.75" customHeight="1" x14ac:dyDescent="0.3">
      <c r="C734" s="2"/>
    </row>
    <row r="735" spans="3:3" ht="15.75" customHeight="1" x14ac:dyDescent="0.3">
      <c r="C735" s="2"/>
    </row>
    <row r="736" spans="3:3" ht="15.75" customHeight="1" x14ac:dyDescent="0.3">
      <c r="C736" s="2"/>
    </row>
    <row r="737" spans="3:3" ht="15.75" customHeight="1" x14ac:dyDescent="0.3">
      <c r="C737" s="2"/>
    </row>
    <row r="738" spans="3:3" ht="15.75" customHeight="1" x14ac:dyDescent="0.3">
      <c r="C738" s="2"/>
    </row>
    <row r="739" spans="3:3" ht="15.75" customHeight="1" x14ac:dyDescent="0.3">
      <c r="C739" s="2"/>
    </row>
    <row r="740" spans="3:3" ht="15.75" customHeight="1" x14ac:dyDescent="0.3">
      <c r="C740" s="2"/>
    </row>
    <row r="741" spans="3:3" ht="15.75" customHeight="1" x14ac:dyDescent="0.3">
      <c r="C741" s="2"/>
    </row>
    <row r="742" spans="3:3" ht="15.75" customHeight="1" x14ac:dyDescent="0.3">
      <c r="C742" s="2"/>
    </row>
    <row r="743" spans="3:3" ht="15.75" customHeight="1" x14ac:dyDescent="0.3">
      <c r="C743" s="2"/>
    </row>
    <row r="744" spans="3:3" ht="15.75" customHeight="1" x14ac:dyDescent="0.3">
      <c r="C744" s="2"/>
    </row>
    <row r="745" spans="3:3" ht="15.75" customHeight="1" x14ac:dyDescent="0.3">
      <c r="C745" s="2"/>
    </row>
    <row r="746" spans="3:3" ht="15.75" customHeight="1" x14ac:dyDescent="0.3">
      <c r="C746" s="2"/>
    </row>
    <row r="747" spans="3:3" ht="15.75" customHeight="1" x14ac:dyDescent="0.3">
      <c r="C747" s="2"/>
    </row>
    <row r="748" spans="3:3" ht="15.75" customHeight="1" x14ac:dyDescent="0.3">
      <c r="C748" s="2"/>
    </row>
    <row r="749" spans="3:3" ht="15.75" customHeight="1" x14ac:dyDescent="0.3">
      <c r="C749" s="2"/>
    </row>
    <row r="750" spans="3:3" ht="15.75" customHeight="1" x14ac:dyDescent="0.3">
      <c r="C750" s="2"/>
    </row>
    <row r="751" spans="3:3" ht="15.75" customHeight="1" x14ac:dyDescent="0.3">
      <c r="C751" s="2"/>
    </row>
    <row r="752" spans="3:3" ht="15.75" customHeight="1" x14ac:dyDescent="0.3">
      <c r="C752" s="2"/>
    </row>
    <row r="753" spans="3:3" ht="15.75" customHeight="1" x14ac:dyDescent="0.3">
      <c r="C753" s="2"/>
    </row>
    <row r="754" spans="3:3" ht="15.75" customHeight="1" x14ac:dyDescent="0.3">
      <c r="C754" s="2"/>
    </row>
    <row r="755" spans="3:3" ht="15.75" customHeight="1" x14ac:dyDescent="0.3">
      <c r="C755" s="2"/>
    </row>
    <row r="756" spans="3:3" ht="15.75" customHeight="1" x14ac:dyDescent="0.3">
      <c r="C756" s="2"/>
    </row>
    <row r="757" spans="3:3" ht="15.75" customHeight="1" x14ac:dyDescent="0.3">
      <c r="C757" s="2"/>
    </row>
    <row r="758" spans="3:3" ht="15.75" customHeight="1" x14ac:dyDescent="0.3">
      <c r="C758" s="2"/>
    </row>
    <row r="759" spans="3:3" ht="15.75" customHeight="1" x14ac:dyDescent="0.3">
      <c r="C759" s="2"/>
    </row>
    <row r="760" spans="3:3" ht="15.75" customHeight="1" x14ac:dyDescent="0.3">
      <c r="C760" s="2"/>
    </row>
    <row r="761" spans="3:3" ht="15.75" customHeight="1" x14ac:dyDescent="0.3">
      <c r="C761" s="2"/>
    </row>
    <row r="762" spans="3:3" ht="15.75" customHeight="1" x14ac:dyDescent="0.3">
      <c r="C762" s="2"/>
    </row>
    <row r="763" spans="3:3" ht="15.75" customHeight="1" x14ac:dyDescent="0.3">
      <c r="C763" s="2"/>
    </row>
    <row r="764" spans="3:3" ht="15.75" customHeight="1" x14ac:dyDescent="0.3">
      <c r="C764" s="2"/>
    </row>
    <row r="765" spans="3:3" ht="15.75" customHeight="1" x14ac:dyDescent="0.3">
      <c r="C765" s="2"/>
    </row>
    <row r="766" spans="3:3" ht="15.75" customHeight="1" x14ac:dyDescent="0.3">
      <c r="C766" s="2"/>
    </row>
    <row r="767" spans="3:3" ht="15.75" customHeight="1" x14ac:dyDescent="0.3">
      <c r="C767" s="2"/>
    </row>
    <row r="768" spans="3:3" ht="15.75" customHeight="1" x14ac:dyDescent="0.3">
      <c r="C768" s="2"/>
    </row>
    <row r="769" spans="3:3" ht="15.75" customHeight="1" x14ac:dyDescent="0.3">
      <c r="C769" s="2"/>
    </row>
    <row r="770" spans="3:3" ht="15.75" customHeight="1" x14ac:dyDescent="0.3">
      <c r="C770" s="2"/>
    </row>
    <row r="771" spans="3:3" ht="15.75" customHeight="1" x14ac:dyDescent="0.3">
      <c r="C771" s="2"/>
    </row>
    <row r="772" spans="3:3" ht="15.75" customHeight="1" x14ac:dyDescent="0.3">
      <c r="C772" s="2"/>
    </row>
    <row r="773" spans="3:3" ht="15.75" customHeight="1" x14ac:dyDescent="0.3">
      <c r="C773" s="2"/>
    </row>
    <row r="774" spans="3:3" ht="15.75" customHeight="1" x14ac:dyDescent="0.3">
      <c r="C774" s="2"/>
    </row>
    <row r="775" spans="3:3" ht="15.75" customHeight="1" x14ac:dyDescent="0.3">
      <c r="C775" s="2"/>
    </row>
    <row r="776" spans="3:3" ht="15.75" customHeight="1" x14ac:dyDescent="0.3">
      <c r="C776" s="2"/>
    </row>
    <row r="777" spans="3:3" ht="15.75" customHeight="1" x14ac:dyDescent="0.3">
      <c r="C777" s="2"/>
    </row>
    <row r="778" spans="3:3" ht="15.75" customHeight="1" x14ac:dyDescent="0.3">
      <c r="C778" s="2"/>
    </row>
    <row r="779" spans="3:3" ht="15.75" customHeight="1" x14ac:dyDescent="0.3">
      <c r="C779" s="2"/>
    </row>
    <row r="780" spans="3:3" ht="15.75" customHeight="1" x14ac:dyDescent="0.3">
      <c r="C780" s="2"/>
    </row>
    <row r="781" spans="3:3" ht="15.75" customHeight="1" x14ac:dyDescent="0.3">
      <c r="C781" s="2"/>
    </row>
    <row r="782" spans="3:3" ht="15.75" customHeight="1" x14ac:dyDescent="0.3">
      <c r="C782" s="2"/>
    </row>
    <row r="783" spans="3:3" ht="15.75" customHeight="1" x14ac:dyDescent="0.3">
      <c r="C783" s="2"/>
    </row>
    <row r="784" spans="3:3" ht="15.75" customHeight="1" x14ac:dyDescent="0.3">
      <c r="C784" s="2"/>
    </row>
    <row r="785" spans="3:3" ht="15.75" customHeight="1" x14ac:dyDescent="0.3">
      <c r="C785" s="2"/>
    </row>
    <row r="786" spans="3:3" ht="15.75" customHeight="1" x14ac:dyDescent="0.3">
      <c r="C786" s="2"/>
    </row>
    <row r="787" spans="3:3" ht="15.75" customHeight="1" x14ac:dyDescent="0.3">
      <c r="C787" s="2"/>
    </row>
    <row r="788" spans="3:3" ht="15.75" customHeight="1" x14ac:dyDescent="0.3">
      <c r="C788" s="2"/>
    </row>
    <row r="789" spans="3:3" ht="15.75" customHeight="1" x14ac:dyDescent="0.3">
      <c r="C789" s="2"/>
    </row>
    <row r="790" spans="3:3" ht="15.75" customHeight="1" x14ac:dyDescent="0.3">
      <c r="C790" s="2"/>
    </row>
    <row r="791" spans="3:3" ht="15.75" customHeight="1" x14ac:dyDescent="0.3">
      <c r="C791" s="2"/>
    </row>
    <row r="792" spans="3:3" ht="15.75" customHeight="1" x14ac:dyDescent="0.3">
      <c r="C792" s="2"/>
    </row>
    <row r="793" spans="3:3" ht="15.75" customHeight="1" x14ac:dyDescent="0.3">
      <c r="C793" s="2"/>
    </row>
    <row r="794" spans="3:3" ht="15.75" customHeight="1" x14ac:dyDescent="0.3">
      <c r="C794" s="2"/>
    </row>
    <row r="795" spans="3:3" ht="15.75" customHeight="1" x14ac:dyDescent="0.3">
      <c r="C795" s="2"/>
    </row>
    <row r="796" spans="3:3" ht="15.75" customHeight="1" x14ac:dyDescent="0.3">
      <c r="C796" s="2"/>
    </row>
    <row r="797" spans="3:3" ht="15.75" customHeight="1" x14ac:dyDescent="0.3">
      <c r="C797" s="2"/>
    </row>
    <row r="798" spans="3:3" ht="15.75" customHeight="1" x14ac:dyDescent="0.3">
      <c r="C798" s="2"/>
    </row>
    <row r="799" spans="3:3" ht="15.75" customHeight="1" x14ac:dyDescent="0.3">
      <c r="C799" s="2"/>
    </row>
    <row r="800" spans="3:3" ht="15.75" customHeight="1" x14ac:dyDescent="0.3">
      <c r="C800" s="2"/>
    </row>
    <row r="801" spans="3:3" ht="15.75" customHeight="1" x14ac:dyDescent="0.3">
      <c r="C801" s="2"/>
    </row>
    <row r="802" spans="3:3" ht="15.75" customHeight="1" x14ac:dyDescent="0.3">
      <c r="C802" s="2"/>
    </row>
    <row r="803" spans="3:3" ht="15.75" customHeight="1" x14ac:dyDescent="0.3">
      <c r="C803" s="2"/>
    </row>
    <row r="804" spans="3:3" ht="15.75" customHeight="1" x14ac:dyDescent="0.3">
      <c r="C804" s="2"/>
    </row>
    <row r="805" spans="3:3" ht="15.75" customHeight="1" x14ac:dyDescent="0.3">
      <c r="C805" s="2"/>
    </row>
    <row r="806" spans="3:3" ht="15.75" customHeight="1" x14ac:dyDescent="0.3">
      <c r="C806" s="2"/>
    </row>
    <row r="807" spans="3:3" ht="15.75" customHeight="1" x14ac:dyDescent="0.3">
      <c r="C807" s="2"/>
    </row>
    <row r="808" spans="3:3" ht="15.75" customHeight="1" x14ac:dyDescent="0.3">
      <c r="C808" s="2"/>
    </row>
    <row r="809" spans="3:3" ht="15.75" customHeight="1" x14ac:dyDescent="0.3">
      <c r="C809" s="2"/>
    </row>
    <row r="810" spans="3:3" ht="15.75" customHeight="1" x14ac:dyDescent="0.3">
      <c r="C810" s="2"/>
    </row>
    <row r="811" spans="3:3" ht="15.75" customHeight="1" x14ac:dyDescent="0.3">
      <c r="C811" s="2"/>
    </row>
    <row r="812" spans="3:3" ht="15.75" customHeight="1" x14ac:dyDescent="0.3">
      <c r="C812" s="2"/>
    </row>
    <row r="813" spans="3:3" ht="15.75" customHeight="1" x14ac:dyDescent="0.3">
      <c r="C813" s="2"/>
    </row>
    <row r="814" spans="3:3" ht="15.75" customHeight="1" x14ac:dyDescent="0.3">
      <c r="C814" s="2"/>
    </row>
    <row r="815" spans="3:3" ht="15.75" customHeight="1" x14ac:dyDescent="0.3">
      <c r="C815" s="2"/>
    </row>
    <row r="816" spans="3:3" ht="15.75" customHeight="1" x14ac:dyDescent="0.3">
      <c r="C816" s="2"/>
    </row>
    <row r="817" spans="3:3" ht="15.75" customHeight="1" x14ac:dyDescent="0.3">
      <c r="C817" s="2"/>
    </row>
    <row r="818" spans="3:3" ht="15.75" customHeight="1" x14ac:dyDescent="0.3">
      <c r="C818" s="2"/>
    </row>
    <row r="819" spans="3:3" ht="15.75" customHeight="1" x14ac:dyDescent="0.3">
      <c r="C819" s="2"/>
    </row>
    <row r="820" spans="3:3" ht="15.75" customHeight="1" x14ac:dyDescent="0.3">
      <c r="C820" s="2"/>
    </row>
    <row r="821" spans="3:3" ht="15.75" customHeight="1" x14ac:dyDescent="0.3">
      <c r="C821" s="2"/>
    </row>
    <row r="822" spans="3:3" ht="15.75" customHeight="1" x14ac:dyDescent="0.3">
      <c r="C822" s="2"/>
    </row>
    <row r="823" spans="3:3" ht="15.75" customHeight="1" x14ac:dyDescent="0.3">
      <c r="C823" s="2"/>
    </row>
    <row r="824" spans="3:3" ht="15.75" customHeight="1" x14ac:dyDescent="0.3">
      <c r="C824" s="2"/>
    </row>
    <row r="825" spans="3:3" ht="15.75" customHeight="1" x14ac:dyDescent="0.3">
      <c r="C825" s="2"/>
    </row>
    <row r="826" spans="3:3" ht="15.75" customHeight="1" x14ac:dyDescent="0.3">
      <c r="C826" s="2"/>
    </row>
    <row r="827" spans="3:3" ht="15.75" customHeight="1" x14ac:dyDescent="0.3">
      <c r="C827" s="2"/>
    </row>
    <row r="828" spans="3:3" ht="15.75" customHeight="1" x14ac:dyDescent="0.3">
      <c r="C828" s="2"/>
    </row>
    <row r="829" spans="3:3" ht="15.75" customHeight="1" x14ac:dyDescent="0.3">
      <c r="C829" s="2"/>
    </row>
    <row r="830" spans="3:3" ht="15.75" customHeight="1" x14ac:dyDescent="0.3">
      <c r="C830" s="2"/>
    </row>
    <row r="831" spans="3:3" ht="15.75" customHeight="1" x14ac:dyDescent="0.3">
      <c r="C831" s="2"/>
    </row>
    <row r="832" spans="3:3" ht="15.75" customHeight="1" x14ac:dyDescent="0.3">
      <c r="C832" s="2"/>
    </row>
    <row r="833" spans="3:3" ht="15.75" customHeight="1" x14ac:dyDescent="0.3">
      <c r="C833" s="2"/>
    </row>
    <row r="834" spans="3:3" ht="15.75" customHeight="1" x14ac:dyDescent="0.3">
      <c r="C834" s="2"/>
    </row>
    <row r="835" spans="3:3" ht="15.75" customHeight="1" x14ac:dyDescent="0.3">
      <c r="C835" s="2"/>
    </row>
    <row r="836" spans="3:3" ht="15.75" customHeight="1" x14ac:dyDescent="0.3">
      <c r="C836" s="2"/>
    </row>
    <row r="837" spans="3:3" ht="15.75" customHeight="1" x14ac:dyDescent="0.3">
      <c r="C837" s="2"/>
    </row>
    <row r="838" spans="3:3" ht="15.75" customHeight="1" x14ac:dyDescent="0.3">
      <c r="C838" s="2"/>
    </row>
    <row r="839" spans="3:3" ht="15.75" customHeight="1" x14ac:dyDescent="0.3">
      <c r="C839" s="2"/>
    </row>
    <row r="840" spans="3:3" ht="15.75" customHeight="1" x14ac:dyDescent="0.3">
      <c r="C840" s="2"/>
    </row>
    <row r="841" spans="3:3" ht="15.75" customHeight="1" x14ac:dyDescent="0.3">
      <c r="C841" s="2"/>
    </row>
    <row r="842" spans="3:3" ht="15.75" customHeight="1" x14ac:dyDescent="0.3">
      <c r="C842" s="2"/>
    </row>
    <row r="843" spans="3:3" ht="15.75" customHeight="1" x14ac:dyDescent="0.3">
      <c r="C843" s="2"/>
    </row>
    <row r="844" spans="3:3" ht="15.75" customHeight="1" x14ac:dyDescent="0.3">
      <c r="C844" s="2"/>
    </row>
    <row r="845" spans="3:3" ht="15.75" customHeight="1" x14ac:dyDescent="0.3">
      <c r="C845" s="2"/>
    </row>
    <row r="846" spans="3:3" ht="15.75" customHeight="1" x14ac:dyDescent="0.3">
      <c r="C846" s="2"/>
    </row>
    <row r="847" spans="3:3" ht="15.75" customHeight="1" x14ac:dyDescent="0.3">
      <c r="C847" s="2"/>
    </row>
    <row r="848" spans="3:3" ht="15.75" customHeight="1" x14ac:dyDescent="0.3">
      <c r="C848" s="2"/>
    </row>
    <row r="849" spans="3:3" ht="15.75" customHeight="1" x14ac:dyDescent="0.3">
      <c r="C849" s="2"/>
    </row>
    <row r="850" spans="3:3" ht="15.75" customHeight="1" x14ac:dyDescent="0.3">
      <c r="C850" s="2"/>
    </row>
    <row r="851" spans="3:3" ht="15.75" customHeight="1" x14ac:dyDescent="0.3">
      <c r="C851" s="2"/>
    </row>
    <row r="852" spans="3:3" ht="15.75" customHeight="1" x14ac:dyDescent="0.3">
      <c r="C852" s="2"/>
    </row>
    <row r="853" spans="3:3" ht="15.75" customHeight="1" x14ac:dyDescent="0.3">
      <c r="C853" s="2"/>
    </row>
    <row r="854" spans="3:3" ht="15.75" customHeight="1" x14ac:dyDescent="0.3">
      <c r="C854" s="2"/>
    </row>
    <row r="855" spans="3:3" ht="15.75" customHeight="1" x14ac:dyDescent="0.3">
      <c r="C855" s="2"/>
    </row>
    <row r="856" spans="3:3" ht="15.75" customHeight="1" x14ac:dyDescent="0.3">
      <c r="C856" s="2"/>
    </row>
    <row r="857" spans="3:3" ht="15.75" customHeight="1" x14ac:dyDescent="0.3">
      <c r="C857" s="2"/>
    </row>
    <row r="858" spans="3:3" ht="15.75" customHeight="1" x14ac:dyDescent="0.3">
      <c r="C858" s="2"/>
    </row>
    <row r="859" spans="3:3" ht="15.75" customHeight="1" x14ac:dyDescent="0.3">
      <c r="C859" s="2"/>
    </row>
    <row r="860" spans="3:3" ht="15.75" customHeight="1" x14ac:dyDescent="0.3">
      <c r="C860" s="2"/>
    </row>
    <row r="861" spans="3:3" ht="15.75" customHeight="1" x14ac:dyDescent="0.3">
      <c r="C861" s="2"/>
    </row>
    <row r="862" spans="3:3" ht="15.75" customHeight="1" x14ac:dyDescent="0.3">
      <c r="C862" s="2"/>
    </row>
    <row r="863" spans="3:3" ht="15.75" customHeight="1" x14ac:dyDescent="0.3">
      <c r="C863" s="2"/>
    </row>
    <row r="864" spans="3:3" ht="15.75" customHeight="1" x14ac:dyDescent="0.3">
      <c r="C864" s="2"/>
    </row>
    <row r="865" spans="3:3" ht="15.75" customHeight="1" x14ac:dyDescent="0.3">
      <c r="C865" s="2"/>
    </row>
    <row r="866" spans="3:3" ht="15.75" customHeight="1" x14ac:dyDescent="0.3">
      <c r="C866" s="2"/>
    </row>
    <row r="867" spans="3:3" ht="15.75" customHeight="1" x14ac:dyDescent="0.3">
      <c r="C867" s="2"/>
    </row>
    <row r="868" spans="3:3" ht="15.75" customHeight="1" x14ac:dyDescent="0.3">
      <c r="C868" s="2"/>
    </row>
    <row r="869" spans="3:3" ht="15.75" customHeight="1" x14ac:dyDescent="0.3">
      <c r="C869" s="2"/>
    </row>
    <row r="870" spans="3:3" ht="15.75" customHeight="1" x14ac:dyDescent="0.3">
      <c r="C870" s="2"/>
    </row>
    <row r="871" spans="3:3" ht="15.75" customHeight="1" x14ac:dyDescent="0.3">
      <c r="C871" s="2"/>
    </row>
    <row r="872" spans="3:3" ht="15.75" customHeight="1" x14ac:dyDescent="0.3">
      <c r="C872" s="2"/>
    </row>
    <row r="873" spans="3:3" ht="15.75" customHeight="1" x14ac:dyDescent="0.3">
      <c r="C873" s="2"/>
    </row>
    <row r="874" spans="3:3" ht="15.75" customHeight="1" x14ac:dyDescent="0.3">
      <c r="C874" s="2"/>
    </row>
    <row r="875" spans="3:3" ht="15.75" customHeight="1" x14ac:dyDescent="0.3">
      <c r="C875" s="2"/>
    </row>
    <row r="876" spans="3:3" ht="15.75" customHeight="1" x14ac:dyDescent="0.3">
      <c r="C876" s="2"/>
    </row>
    <row r="877" spans="3:3" ht="15.75" customHeight="1" x14ac:dyDescent="0.3">
      <c r="C877" s="2"/>
    </row>
    <row r="878" spans="3:3" ht="15.75" customHeight="1" x14ac:dyDescent="0.3">
      <c r="C878" s="2"/>
    </row>
    <row r="879" spans="3:3" ht="15.75" customHeight="1" x14ac:dyDescent="0.3">
      <c r="C879" s="2"/>
    </row>
    <row r="880" spans="3:3" ht="15.75" customHeight="1" x14ac:dyDescent="0.3">
      <c r="C880" s="2"/>
    </row>
    <row r="881" spans="3:3" ht="15.75" customHeight="1" x14ac:dyDescent="0.3">
      <c r="C881" s="2"/>
    </row>
    <row r="882" spans="3:3" ht="15.75" customHeight="1" x14ac:dyDescent="0.3">
      <c r="C882" s="2"/>
    </row>
    <row r="883" spans="3:3" ht="15.75" customHeight="1" x14ac:dyDescent="0.3">
      <c r="C883" s="2"/>
    </row>
    <row r="884" spans="3:3" ht="15.75" customHeight="1" x14ac:dyDescent="0.3">
      <c r="C884" s="2"/>
    </row>
    <row r="885" spans="3:3" ht="15.75" customHeight="1" x14ac:dyDescent="0.3">
      <c r="C885" s="2"/>
    </row>
    <row r="886" spans="3:3" ht="15.75" customHeight="1" x14ac:dyDescent="0.3">
      <c r="C886" s="2"/>
    </row>
    <row r="887" spans="3:3" ht="15.75" customHeight="1" x14ac:dyDescent="0.3">
      <c r="C887" s="2"/>
    </row>
    <row r="888" spans="3:3" ht="15.75" customHeight="1" x14ac:dyDescent="0.3">
      <c r="C888" s="2"/>
    </row>
    <row r="889" spans="3:3" ht="15.75" customHeight="1" x14ac:dyDescent="0.3">
      <c r="C889" s="2"/>
    </row>
    <row r="890" spans="3:3" ht="15.75" customHeight="1" x14ac:dyDescent="0.3">
      <c r="C890" s="2"/>
    </row>
    <row r="891" spans="3:3" ht="15.75" customHeight="1" x14ac:dyDescent="0.3">
      <c r="C891" s="2"/>
    </row>
    <row r="892" spans="3:3" ht="15.75" customHeight="1" x14ac:dyDescent="0.3">
      <c r="C892" s="2"/>
    </row>
    <row r="893" spans="3:3" ht="15.75" customHeight="1" x14ac:dyDescent="0.3">
      <c r="C893" s="2"/>
    </row>
    <row r="894" spans="3:3" ht="15.75" customHeight="1" x14ac:dyDescent="0.3">
      <c r="C894" s="2"/>
    </row>
    <row r="895" spans="3:3" ht="15.75" customHeight="1" x14ac:dyDescent="0.3">
      <c r="C895" s="2"/>
    </row>
    <row r="896" spans="3:3" ht="15.75" customHeight="1" x14ac:dyDescent="0.3">
      <c r="C896" s="2"/>
    </row>
    <row r="897" spans="3:3" ht="15.75" customHeight="1" x14ac:dyDescent="0.3">
      <c r="C897" s="2"/>
    </row>
    <row r="898" spans="3:3" ht="15.75" customHeight="1" x14ac:dyDescent="0.3">
      <c r="C898" s="2"/>
    </row>
    <row r="899" spans="3:3" ht="15.75" customHeight="1" x14ac:dyDescent="0.3">
      <c r="C899" s="2"/>
    </row>
    <row r="900" spans="3:3" ht="15.75" customHeight="1" x14ac:dyDescent="0.3">
      <c r="C900" s="2"/>
    </row>
    <row r="901" spans="3:3" ht="15.75" customHeight="1" x14ac:dyDescent="0.3">
      <c r="C901" s="2"/>
    </row>
    <row r="902" spans="3:3" ht="15.75" customHeight="1" x14ac:dyDescent="0.3">
      <c r="C902" s="2"/>
    </row>
    <row r="903" spans="3:3" ht="15.75" customHeight="1" x14ac:dyDescent="0.3">
      <c r="C903" s="2"/>
    </row>
    <row r="904" spans="3:3" ht="15.75" customHeight="1" x14ac:dyDescent="0.3">
      <c r="C904" s="2"/>
    </row>
    <row r="905" spans="3:3" ht="15.75" customHeight="1" x14ac:dyDescent="0.3">
      <c r="C905" s="2"/>
    </row>
    <row r="906" spans="3:3" ht="15.75" customHeight="1" x14ac:dyDescent="0.3">
      <c r="C906" s="2"/>
    </row>
    <row r="907" spans="3:3" ht="15.75" customHeight="1" x14ac:dyDescent="0.3">
      <c r="C907" s="2"/>
    </row>
    <row r="908" spans="3:3" ht="15.75" customHeight="1" x14ac:dyDescent="0.3">
      <c r="C908" s="2"/>
    </row>
    <row r="909" spans="3:3" ht="15.75" customHeight="1" x14ac:dyDescent="0.3">
      <c r="C909" s="2"/>
    </row>
    <row r="910" spans="3:3" ht="15.75" customHeight="1" x14ac:dyDescent="0.3">
      <c r="C910" s="2"/>
    </row>
    <row r="911" spans="3:3" ht="15.75" customHeight="1" x14ac:dyDescent="0.3">
      <c r="C911" s="2"/>
    </row>
    <row r="912" spans="3:3" ht="15.75" customHeight="1" x14ac:dyDescent="0.3">
      <c r="C912" s="2"/>
    </row>
    <row r="913" spans="3:3" ht="15.75" customHeight="1" x14ac:dyDescent="0.3">
      <c r="C913" s="2"/>
    </row>
    <row r="914" spans="3:3" ht="15.75" customHeight="1" x14ac:dyDescent="0.3">
      <c r="C914" s="2"/>
    </row>
    <row r="915" spans="3:3" ht="15.75" customHeight="1" x14ac:dyDescent="0.3">
      <c r="C915" s="2"/>
    </row>
    <row r="916" spans="3:3" ht="15.75" customHeight="1" x14ac:dyDescent="0.3">
      <c r="C916" s="2"/>
    </row>
    <row r="917" spans="3:3" ht="15.75" customHeight="1" x14ac:dyDescent="0.3">
      <c r="C917" s="2"/>
    </row>
    <row r="918" spans="3:3" ht="15.75" customHeight="1" x14ac:dyDescent="0.3">
      <c r="C918" s="2"/>
    </row>
    <row r="919" spans="3:3" ht="15.75" customHeight="1" x14ac:dyDescent="0.3">
      <c r="C919" s="2"/>
    </row>
    <row r="920" spans="3:3" ht="15.75" customHeight="1" x14ac:dyDescent="0.3">
      <c r="C920" s="2"/>
    </row>
    <row r="921" spans="3:3" ht="15.75" customHeight="1" x14ac:dyDescent="0.3">
      <c r="C921" s="2"/>
    </row>
    <row r="922" spans="3:3" ht="15.75" customHeight="1" x14ac:dyDescent="0.3">
      <c r="C922" s="2"/>
    </row>
    <row r="923" spans="3:3" ht="15.75" customHeight="1" x14ac:dyDescent="0.3">
      <c r="C923" s="2"/>
    </row>
    <row r="924" spans="3:3" ht="15.75" customHeight="1" x14ac:dyDescent="0.3">
      <c r="C924" s="2"/>
    </row>
    <row r="925" spans="3:3" ht="15.75" customHeight="1" x14ac:dyDescent="0.3">
      <c r="C925" s="2"/>
    </row>
    <row r="926" spans="3:3" ht="15.75" customHeight="1" x14ac:dyDescent="0.3">
      <c r="C926" s="2"/>
    </row>
    <row r="927" spans="3:3" ht="15.75" customHeight="1" x14ac:dyDescent="0.3">
      <c r="C927" s="2"/>
    </row>
    <row r="928" spans="3:3" ht="15.75" customHeight="1" x14ac:dyDescent="0.3">
      <c r="C928" s="2"/>
    </row>
    <row r="929" spans="3:3" ht="15.75" customHeight="1" x14ac:dyDescent="0.3">
      <c r="C929" s="2"/>
    </row>
    <row r="930" spans="3:3" ht="15.75" customHeight="1" x14ac:dyDescent="0.3">
      <c r="C930" s="2"/>
    </row>
    <row r="931" spans="3:3" ht="15.75" customHeight="1" x14ac:dyDescent="0.3">
      <c r="C931" s="2"/>
    </row>
    <row r="932" spans="3:3" ht="15.75" customHeight="1" x14ac:dyDescent="0.3">
      <c r="C932" s="2"/>
    </row>
    <row r="933" spans="3:3" ht="15.75" customHeight="1" x14ac:dyDescent="0.3">
      <c r="C933" s="2"/>
    </row>
    <row r="934" spans="3:3" ht="15.75" customHeight="1" x14ac:dyDescent="0.3">
      <c r="C934" s="2"/>
    </row>
    <row r="935" spans="3:3" ht="15.75" customHeight="1" x14ac:dyDescent="0.3">
      <c r="C935" s="2"/>
    </row>
    <row r="936" spans="3:3" ht="15.75" customHeight="1" x14ac:dyDescent="0.3">
      <c r="C936" s="2"/>
    </row>
    <row r="937" spans="3:3" ht="15.75" customHeight="1" x14ac:dyDescent="0.3">
      <c r="C937" s="2"/>
    </row>
    <row r="938" spans="3:3" ht="15.75" customHeight="1" x14ac:dyDescent="0.3">
      <c r="C938" s="2"/>
    </row>
    <row r="939" spans="3:3" ht="15.75" customHeight="1" x14ac:dyDescent="0.3">
      <c r="C939" s="2"/>
    </row>
    <row r="940" spans="3:3" ht="15.75" customHeight="1" x14ac:dyDescent="0.3">
      <c r="C940" s="2"/>
    </row>
    <row r="941" spans="3:3" ht="15.75" customHeight="1" x14ac:dyDescent="0.3">
      <c r="C941" s="2"/>
    </row>
    <row r="942" spans="3:3" ht="15.75" customHeight="1" x14ac:dyDescent="0.3">
      <c r="C942" s="2"/>
    </row>
    <row r="943" spans="3:3" ht="15.75" customHeight="1" x14ac:dyDescent="0.3">
      <c r="C943" s="2"/>
    </row>
    <row r="944" spans="3:3" ht="15.75" customHeight="1" x14ac:dyDescent="0.3">
      <c r="C944" s="2"/>
    </row>
    <row r="945" spans="3:3" ht="15.75" customHeight="1" x14ac:dyDescent="0.3">
      <c r="C945" s="2"/>
    </row>
    <row r="946" spans="3:3" ht="15.75" customHeight="1" x14ac:dyDescent="0.3">
      <c r="C946" s="2"/>
    </row>
    <row r="947" spans="3:3" ht="15.75" customHeight="1" x14ac:dyDescent="0.3">
      <c r="C947" s="2"/>
    </row>
    <row r="948" spans="3:3" ht="15.75" customHeight="1" x14ac:dyDescent="0.3">
      <c r="C948" s="2"/>
    </row>
    <row r="949" spans="3:3" ht="15.75" customHeight="1" x14ac:dyDescent="0.3">
      <c r="C949" s="2"/>
    </row>
    <row r="950" spans="3:3" ht="15.75" customHeight="1" x14ac:dyDescent="0.3">
      <c r="C950" s="2"/>
    </row>
    <row r="951" spans="3:3" ht="15.75" customHeight="1" x14ac:dyDescent="0.3">
      <c r="C951" s="2"/>
    </row>
    <row r="952" spans="3:3" ht="15.75" customHeight="1" x14ac:dyDescent="0.3">
      <c r="C952" s="2"/>
    </row>
    <row r="953" spans="3:3" ht="15.75" customHeight="1" x14ac:dyDescent="0.3">
      <c r="C953" s="2"/>
    </row>
    <row r="954" spans="3:3" ht="15.75" customHeight="1" x14ac:dyDescent="0.3">
      <c r="C954" s="2"/>
    </row>
    <row r="955" spans="3:3" ht="15.75" customHeight="1" x14ac:dyDescent="0.3">
      <c r="C955" s="2"/>
    </row>
    <row r="956" spans="3:3" ht="15.75" customHeight="1" x14ac:dyDescent="0.3">
      <c r="C956" s="2"/>
    </row>
    <row r="957" spans="3:3" ht="15.75" customHeight="1" x14ac:dyDescent="0.3">
      <c r="C957" s="2"/>
    </row>
    <row r="958" spans="3:3" ht="15.75" customHeight="1" x14ac:dyDescent="0.3">
      <c r="C958" s="2"/>
    </row>
    <row r="959" spans="3:3" ht="15.75" customHeight="1" x14ac:dyDescent="0.3">
      <c r="C959" s="2"/>
    </row>
    <row r="960" spans="3:3" ht="15.75" customHeight="1" x14ac:dyDescent="0.3">
      <c r="C960" s="2"/>
    </row>
    <row r="961" spans="3:3" ht="15.75" customHeight="1" x14ac:dyDescent="0.3">
      <c r="C961" s="2"/>
    </row>
    <row r="962" spans="3:3" ht="15.75" customHeight="1" x14ac:dyDescent="0.3">
      <c r="C962" s="2"/>
    </row>
    <row r="963" spans="3:3" ht="15.75" customHeight="1" x14ac:dyDescent="0.3">
      <c r="C963" s="2"/>
    </row>
    <row r="964" spans="3:3" ht="15.75" customHeight="1" x14ac:dyDescent="0.3">
      <c r="C964" s="2"/>
    </row>
    <row r="965" spans="3:3" ht="15.75" customHeight="1" x14ac:dyDescent="0.3">
      <c r="C965" s="2"/>
    </row>
    <row r="966" spans="3:3" ht="15.75" customHeight="1" x14ac:dyDescent="0.3">
      <c r="C966" s="2"/>
    </row>
    <row r="967" spans="3:3" ht="15.75" customHeight="1" x14ac:dyDescent="0.3">
      <c r="C967" s="2"/>
    </row>
    <row r="968" spans="3:3" ht="15.75" customHeight="1" x14ac:dyDescent="0.3">
      <c r="C968" s="2"/>
    </row>
    <row r="969" spans="3:3" ht="15.75" customHeight="1" x14ac:dyDescent="0.3">
      <c r="C969" s="2"/>
    </row>
    <row r="970" spans="3:3" ht="15.75" customHeight="1" x14ac:dyDescent="0.3">
      <c r="C970" s="2"/>
    </row>
    <row r="971" spans="3:3" ht="15.75" customHeight="1" x14ac:dyDescent="0.3">
      <c r="C971" s="2"/>
    </row>
    <row r="972" spans="3:3" ht="15.75" customHeight="1" x14ac:dyDescent="0.3">
      <c r="C972" s="2"/>
    </row>
    <row r="973" spans="3:3" ht="15.75" customHeight="1" x14ac:dyDescent="0.3">
      <c r="C973" s="2"/>
    </row>
    <row r="974" spans="3:3" ht="15.75" customHeight="1" x14ac:dyDescent="0.3">
      <c r="C974" s="2"/>
    </row>
    <row r="975" spans="3:3" ht="15.75" customHeight="1" x14ac:dyDescent="0.3">
      <c r="C975" s="2"/>
    </row>
    <row r="976" spans="3:3" ht="15.75" customHeight="1" x14ac:dyDescent="0.3">
      <c r="C976" s="2"/>
    </row>
    <row r="977" spans="3:3" ht="15.75" customHeight="1" x14ac:dyDescent="0.3">
      <c r="C977" s="2"/>
    </row>
    <row r="978" spans="3:3" ht="15.75" customHeight="1" x14ac:dyDescent="0.3">
      <c r="C978" s="2"/>
    </row>
    <row r="979" spans="3:3" ht="15.75" customHeight="1" x14ac:dyDescent="0.3">
      <c r="C979" s="2"/>
    </row>
    <row r="980" spans="3:3" ht="15.75" customHeight="1" x14ac:dyDescent="0.3">
      <c r="C980" s="2"/>
    </row>
    <row r="981" spans="3:3" ht="15.75" customHeight="1" x14ac:dyDescent="0.3">
      <c r="C981" s="2"/>
    </row>
    <row r="982" spans="3:3" ht="15.75" customHeight="1" x14ac:dyDescent="0.3">
      <c r="C982" s="2"/>
    </row>
  </sheetData>
  <mergeCells count="1">
    <mergeCell ref="K2:N2"/>
  </mergeCells>
  <phoneticPr fontId="2" type="noConversion"/>
  <conditionalFormatting sqref="N4:N30">
    <cfRule type="containsText" dxfId="0" priority="1" operator="containsText" text="Отсутствует">
      <formula>NOT(ISERROR(SEARCH(("Отсутствует"),(N4))))</formula>
    </cfRule>
  </conditionalFormatting>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027"/>
  <sheetViews>
    <sheetView workbookViewId="0">
      <pane ySplit="1" topLeftCell="A2" activePane="bottomLeft" state="frozen"/>
      <selection pane="bottomLeft" activeCell="I3" sqref="I3"/>
    </sheetView>
  </sheetViews>
  <sheetFormatPr defaultColWidth="14.44140625" defaultRowHeight="15" customHeight="1" x14ac:dyDescent="0.25"/>
  <cols>
    <col min="1" max="1" width="44" style="46" customWidth="1"/>
    <col min="2" max="2" width="11.6640625" style="46" customWidth="1"/>
    <col min="3" max="3" width="21.33203125" style="143" customWidth="1"/>
    <col min="4" max="4" width="10.5546875" style="46" customWidth="1"/>
    <col min="5" max="5" width="8.6640625" style="155" customWidth="1"/>
    <col min="6" max="6" width="8.6640625" style="46" customWidth="1"/>
    <col min="7" max="7" width="8.6640625" style="147" customWidth="1"/>
    <col min="8" max="8" width="31.109375" style="46" customWidth="1"/>
    <col min="9" max="9" width="11" style="46" customWidth="1"/>
    <col min="10" max="10" width="11.6640625" style="46" customWidth="1"/>
    <col min="11" max="14" width="8.6640625" style="46" customWidth="1"/>
    <col min="15" max="15" width="9.6640625" style="46" customWidth="1"/>
    <col min="16" max="17" width="8.6640625" style="46" customWidth="1"/>
    <col min="18" max="18" width="22.33203125" style="46" customWidth="1"/>
    <col min="19" max="16384" width="14.44140625" style="46"/>
  </cols>
  <sheetData>
    <row r="1" spans="1:19" s="147" customFormat="1" ht="43.5" customHeight="1" thickBot="1" x14ac:dyDescent="0.35">
      <c r="A1" s="144" t="s">
        <v>28</v>
      </c>
      <c r="B1" s="132" t="s">
        <v>29</v>
      </c>
      <c r="C1" s="146" t="s">
        <v>30</v>
      </c>
      <c r="D1" s="132" t="s">
        <v>31</v>
      </c>
      <c r="E1" s="132" t="s">
        <v>6</v>
      </c>
      <c r="F1" s="132" t="s">
        <v>32</v>
      </c>
      <c r="G1" s="132" t="s">
        <v>33</v>
      </c>
      <c r="H1" s="132" t="s">
        <v>34</v>
      </c>
      <c r="I1" s="132" t="s">
        <v>35</v>
      </c>
      <c r="J1" s="132" t="s">
        <v>36</v>
      </c>
      <c r="K1" s="132" t="s">
        <v>37</v>
      </c>
      <c r="L1" s="132" t="s">
        <v>38</v>
      </c>
      <c r="M1" s="132" t="s">
        <v>39</v>
      </c>
      <c r="N1" s="132" t="s">
        <v>40</v>
      </c>
      <c r="O1" s="132" t="s">
        <v>41</v>
      </c>
      <c r="P1" s="132" t="s">
        <v>42</v>
      </c>
      <c r="Q1" s="132" t="s">
        <v>43</v>
      </c>
      <c r="R1" s="145" t="s">
        <v>44</v>
      </c>
    </row>
    <row r="2" spans="1:19" ht="14.25" customHeight="1" x14ac:dyDescent="0.3">
      <c r="A2" s="125" t="s">
        <v>352</v>
      </c>
      <c r="B2" s="148" t="s">
        <v>354</v>
      </c>
      <c r="C2" s="137">
        <v>4657839970149</v>
      </c>
      <c r="D2" s="64" t="s">
        <v>45</v>
      </c>
      <c r="E2" s="136">
        <v>2390</v>
      </c>
      <c r="F2" s="127" t="s">
        <v>54</v>
      </c>
      <c r="G2" s="133" t="s">
        <v>186</v>
      </c>
      <c r="H2" s="136" t="s">
        <v>364</v>
      </c>
      <c r="I2" s="47" t="s">
        <v>357</v>
      </c>
      <c r="J2" s="136" t="s">
        <v>365</v>
      </c>
      <c r="K2" s="136" t="s">
        <v>362</v>
      </c>
      <c r="L2" s="136" t="s">
        <v>363</v>
      </c>
      <c r="M2" s="136">
        <v>0.6</v>
      </c>
      <c r="N2" s="136">
        <v>17</v>
      </c>
      <c r="O2" s="136">
        <v>17</v>
      </c>
      <c r="P2" s="136">
        <v>5</v>
      </c>
      <c r="Q2" s="136">
        <v>6</v>
      </c>
      <c r="R2" s="64" t="s">
        <v>53</v>
      </c>
    </row>
    <row r="3" spans="1:19" ht="14.25" customHeight="1" x14ac:dyDescent="0.3">
      <c r="A3" s="13" t="s">
        <v>353</v>
      </c>
      <c r="B3" s="148" t="s">
        <v>360</v>
      </c>
      <c r="C3" s="138">
        <v>4657839970118</v>
      </c>
      <c r="D3" s="64" t="s">
        <v>45</v>
      </c>
      <c r="E3" s="136">
        <v>2590</v>
      </c>
      <c r="F3" s="127" t="s">
        <v>54</v>
      </c>
      <c r="G3" s="149" t="s">
        <v>356</v>
      </c>
      <c r="H3" s="136" t="s">
        <v>355</v>
      </c>
      <c r="I3" s="47" t="s">
        <v>182</v>
      </c>
      <c r="J3" s="136" t="s">
        <v>358</v>
      </c>
      <c r="K3" s="158" t="s">
        <v>359</v>
      </c>
      <c r="L3" s="131" t="s">
        <v>361</v>
      </c>
      <c r="M3" s="136">
        <v>0.6</v>
      </c>
      <c r="N3" s="136">
        <v>17.2</v>
      </c>
      <c r="O3" s="136">
        <v>9.6999999999999993</v>
      </c>
      <c r="P3" s="136">
        <v>6.5</v>
      </c>
      <c r="Q3" s="136">
        <v>6</v>
      </c>
      <c r="R3" s="64" t="s">
        <v>53</v>
      </c>
    </row>
    <row r="4" spans="1:19" s="54" customFormat="1" ht="15" customHeight="1" x14ac:dyDescent="0.25">
      <c r="A4" s="126" t="s">
        <v>329</v>
      </c>
      <c r="B4" s="126" t="s">
        <v>332</v>
      </c>
      <c r="C4" s="138">
        <v>4657839970156</v>
      </c>
      <c r="D4" s="64" t="s">
        <v>45</v>
      </c>
      <c r="E4" s="129">
        <v>7990</v>
      </c>
      <c r="F4" s="127" t="s">
        <v>54</v>
      </c>
      <c r="G4" s="134" t="s">
        <v>61</v>
      </c>
      <c r="H4" s="128" t="s">
        <v>331</v>
      </c>
      <c r="I4" s="65" t="s">
        <v>250</v>
      </c>
      <c r="J4" s="128" t="s">
        <v>330</v>
      </c>
      <c r="K4" s="126" t="s">
        <v>333</v>
      </c>
      <c r="L4" s="126" t="s">
        <v>334</v>
      </c>
      <c r="M4" s="129">
        <v>3</v>
      </c>
      <c r="N4" s="130">
        <v>31</v>
      </c>
      <c r="O4" s="130">
        <v>31</v>
      </c>
      <c r="P4" s="130">
        <v>8</v>
      </c>
      <c r="Q4" s="130">
        <v>4</v>
      </c>
      <c r="R4" s="64" t="s">
        <v>53</v>
      </c>
      <c r="S4" s="47"/>
    </row>
    <row r="5" spans="1:19" ht="14.25" customHeight="1" x14ac:dyDescent="0.25">
      <c r="A5" s="42" t="s">
        <v>308</v>
      </c>
      <c r="B5" s="78" t="s">
        <v>325</v>
      </c>
      <c r="C5" s="139">
        <v>4657839970101</v>
      </c>
      <c r="D5" s="64" t="s">
        <v>45</v>
      </c>
      <c r="E5" s="40">
        <v>3190</v>
      </c>
      <c r="F5" s="44" t="s">
        <v>54</v>
      </c>
      <c r="G5" s="134" t="s">
        <v>61</v>
      </c>
      <c r="H5" s="79" t="s">
        <v>306</v>
      </c>
      <c r="I5" s="79" t="s">
        <v>305</v>
      </c>
      <c r="J5" s="79" t="s">
        <v>307</v>
      </c>
      <c r="K5" s="79" t="s">
        <v>327</v>
      </c>
      <c r="L5" s="80" t="s">
        <v>326</v>
      </c>
      <c r="M5" s="79">
        <v>0.5</v>
      </c>
      <c r="N5" s="79">
        <v>16</v>
      </c>
      <c r="O5" s="79">
        <v>10</v>
      </c>
      <c r="P5" s="79">
        <v>5</v>
      </c>
      <c r="Q5" s="79">
        <v>12</v>
      </c>
      <c r="R5" s="64" t="s">
        <v>53</v>
      </c>
    </row>
    <row r="6" spans="1:19" ht="14.25" customHeight="1" x14ac:dyDescent="0.25">
      <c r="A6" s="74" t="s">
        <v>295</v>
      </c>
      <c r="B6" s="73" t="s">
        <v>302</v>
      </c>
      <c r="C6" s="140">
        <v>4657839970071</v>
      </c>
      <c r="D6" s="47" t="s">
        <v>45</v>
      </c>
      <c r="E6" s="40">
        <v>3290</v>
      </c>
      <c r="F6" s="44" t="s">
        <v>54</v>
      </c>
      <c r="G6" s="135" t="s">
        <v>301</v>
      </c>
      <c r="H6" s="40" t="s">
        <v>297</v>
      </c>
      <c r="I6" s="40" t="s">
        <v>182</v>
      </c>
      <c r="J6" s="40" t="s">
        <v>298</v>
      </c>
      <c r="K6" s="48" t="s">
        <v>300</v>
      </c>
      <c r="L6" s="48" t="s">
        <v>299</v>
      </c>
      <c r="M6" s="40">
        <v>1.3</v>
      </c>
      <c r="N6" s="40">
        <v>26</v>
      </c>
      <c r="O6" s="40">
        <v>26</v>
      </c>
      <c r="P6" s="40">
        <v>6</v>
      </c>
      <c r="Q6" s="40">
        <v>6</v>
      </c>
      <c r="R6" s="47" t="s">
        <v>53</v>
      </c>
    </row>
    <row r="7" spans="1:19" ht="14.25" customHeight="1" x14ac:dyDescent="0.25">
      <c r="A7" s="49" t="s">
        <v>258</v>
      </c>
      <c r="B7" s="49" t="s">
        <v>287</v>
      </c>
      <c r="C7" s="140">
        <v>4657839970019</v>
      </c>
      <c r="D7" s="47" t="s">
        <v>45</v>
      </c>
      <c r="E7" s="40">
        <v>4990</v>
      </c>
      <c r="F7" s="40" t="s">
        <v>132</v>
      </c>
      <c r="G7" s="133" t="s">
        <v>61</v>
      </c>
      <c r="H7" s="40" t="s">
        <v>278</v>
      </c>
      <c r="I7" s="40" t="s">
        <v>169</v>
      </c>
      <c r="J7" s="40" t="s">
        <v>279</v>
      </c>
      <c r="K7" s="40" t="s">
        <v>265</v>
      </c>
      <c r="L7" s="40" t="s">
        <v>266</v>
      </c>
      <c r="M7" s="40">
        <v>1.4</v>
      </c>
      <c r="N7" s="40">
        <v>26</v>
      </c>
      <c r="O7" s="40">
        <v>26</v>
      </c>
      <c r="P7" s="40">
        <v>8</v>
      </c>
      <c r="Q7" s="40">
        <v>6</v>
      </c>
      <c r="R7" s="40" t="s">
        <v>346</v>
      </c>
    </row>
    <row r="8" spans="1:19" ht="14.25" customHeight="1" x14ac:dyDescent="0.25">
      <c r="A8" s="49" t="s">
        <v>259</v>
      </c>
      <c r="B8" s="49" t="s">
        <v>288</v>
      </c>
      <c r="C8" s="140">
        <v>4657839970026</v>
      </c>
      <c r="D8" s="47" t="s">
        <v>45</v>
      </c>
      <c r="E8" s="40">
        <v>3190</v>
      </c>
      <c r="F8" s="40" t="s">
        <v>132</v>
      </c>
      <c r="G8" s="133" t="s">
        <v>61</v>
      </c>
      <c r="H8" s="40" t="s">
        <v>282</v>
      </c>
      <c r="I8" s="40" t="s">
        <v>169</v>
      </c>
      <c r="J8" s="40" t="s">
        <v>281</v>
      </c>
      <c r="K8" s="40" t="s">
        <v>265</v>
      </c>
      <c r="L8" s="40" t="s">
        <v>271</v>
      </c>
      <c r="M8" s="40">
        <v>0.6</v>
      </c>
      <c r="N8" s="40">
        <v>20</v>
      </c>
      <c r="O8" s="40">
        <v>14</v>
      </c>
      <c r="P8" s="40">
        <v>6</v>
      </c>
      <c r="Q8" s="40">
        <v>12</v>
      </c>
      <c r="R8" s="40" t="s">
        <v>346</v>
      </c>
    </row>
    <row r="9" spans="1:19" ht="14.25" customHeight="1" x14ac:dyDescent="0.25">
      <c r="A9" s="49" t="s">
        <v>260</v>
      </c>
      <c r="B9" s="49" t="s">
        <v>289</v>
      </c>
      <c r="C9" s="140">
        <v>4657839970033</v>
      </c>
      <c r="D9" s="47" t="s">
        <v>45</v>
      </c>
      <c r="E9" s="40">
        <v>990</v>
      </c>
      <c r="F9" s="40" t="s">
        <v>132</v>
      </c>
      <c r="G9" s="133" t="s">
        <v>61</v>
      </c>
      <c r="H9" s="40" t="s">
        <v>284</v>
      </c>
      <c r="I9" s="40" t="s">
        <v>169</v>
      </c>
      <c r="J9" s="40" t="s">
        <v>281</v>
      </c>
      <c r="K9" s="40" t="s">
        <v>265</v>
      </c>
      <c r="L9" s="40" t="s">
        <v>269</v>
      </c>
      <c r="M9" s="40">
        <v>0.05</v>
      </c>
      <c r="N9" s="40">
        <v>10</v>
      </c>
      <c r="O9" s="40">
        <v>6</v>
      </c>
      <c r="P9" s="40">
        <v>2</v>
      </c>
      <c r="Q9" s="40">
        <v>100</v>
      </c>
      <c r="R9" s="40" t="s">
        <v>346</v>
      </c>
    </row>
    <row r="10" spans="1:19" ht="14.25" customHeight="1" x14ac:dyDescent="0.25">
      <c r="A10" s="49" t="s">
        <v>261</v>
      </c>
      <c r="B10" s="49" t="s">
        <v>290</v>
      </c>
      <c r="C10" s="140">
        <v>4657839970040</v>
      </c>
      <c r="D10" s="47" t="s">
        <v>45</v>
      </c>
      <c r="E10" s="40">
        <v>1190</v>
      </c>
      <c r="F10" s="40" t="s">
        <v>54</v>
      </c>
      <c r="G10" s="133" t="s">
        <v>61</v>
      </c>
      <c r="H10" s="40" t="s">
        <v>285</v>
      </c>
      <c r="I10" s="40" t="s">
        <v>169</v>
      </c>
      <c r="J10" s="40" t="s">
        <v>281</v>
      </c>
      <c r="K10" s="40" t="s">
        <v>265</v>
      </c>
      <c r="L10" s="40" t="s">
        <v>267</v>
      </c>
      <c r="M10" s="40">
        <v>0.1</v>
      </c>
      <c r="N10" s="40">
        <v>10</v>
      </c>
      <c r="O10" s="40">
        <v>6</v>
      </c>
      <c r="P10" s="40">
        <v>2</v>
      </c>
      <c r="Q10" s="40">
        <v>100</v>
      </c>
      <c r="R10" s="40" t="s">
        <v>53</v>
      </c>
    </row>
    <row r="11" spans="1:19" ht="14.25" customHeight="1" x14ac:dyDescent="0.25">
      <c r="A11" s="49" t="s">
        <v>262</v>
      </c>
      <c r="B11" s="49" t="s">
        <v>286</v>
      </c>
      <c r="C11" s="140">
        <v>4657839970057</v>
      </c>
      <c r="D11" s="47" t="s">
        <v>45</v>
      </c>
      <c r="E11" s="40">
        <v>1190</v>
      </c>
      <c r="F11" s="40" t="s">
        <v>132</v>
      </c>
      <c r="G11" s="133" t="s">
        <v>61</v>
      </c>
      <c r="H11" s="40" t="s">
        <v>283</v>
      </c>
      <c r="I11" s="40" t="s">
        <v>169</v>
      </c>
      <c r="J11" s="40" t="s">
        <v>281</v>
      </c>
      <c r="K11" s="40" t="s">
        <v>265</v>
      </c>
      <c r="L11" s="40" t="s">
        <v>268</v>
      </c>
      <c r="M11" s="40">
        <v>0.1</v>
      </c>
      <c r="N11" s="40">
        <v>10</v>
      </c>
      <c r="O11" s="40">
        <v>6</v>
      </c>
      <c r="P11" s="40">
        <v>2</v>
      </c>
      <c r="Q11" s="40">
        <v>100</v>
      </c>
      <c r="R11" s="40" t="s">
        <v>346</v>
      </c>
    </row>
    <row r="12" spans="1:19" ht="14.25" customHeight="1" x14ac:dyDescent="0.25">
      <c r="A12" s="49" t="s">
        <v>263</v>
      </c>
      <c r="B12" s="49" t="s">
        <v>291</v>
      </c>
      <c r="C12" s="140">
        <v>4657839970064</v>
      </c>
      <c r="D12" s="47" t="s">
        <v>45</v>
      </c>
      <c r="E12" s="40">
        <v>1190</v>
      </c>
      <c r="F12" s="40" t="s">
        <v>132</v>
      </c>
      <c r="G12" s="133" t="s">
        <v>61</v>
      </c>
      <c r="H12" s="40" t="s">
        <v>280</v>
      </c>
      <c r="I12" s="40" t="s">
        <v>169</v>
      </c>
      <c r="J12" s="40" t="s">
        <v>281</v>
      </c>
      <c r="K12" s="40" t="s">
        <v>265</v>
      </c>
      <c r="L12" s="40" t="s">
        <v>270</v>
      </c>
      <c r="M12" s="40">
        <v>0.1</v>
      </c>
      <c r="N12" s="40">
        <v>10</v>
      </c>
      <c r="O12" s="40">
        <v>6</v>
      </c>
      <c r="P12" s="40">
        <v>2</v>
      </c>
      <c r="Q12" s="40">
        <v>100</v>
      </c>
      <c r="R12" s="40" t="s">
        <v>346</v>
      </c>
    </row>
    <row r="13" spans="1:19" ht="14.25" customHeight="1" x14ac:dyDescent="0.25">
      <c r="A13" s="49" t="s">
        <v>264</v>
      </c>
      <c r="B13" s="49" t="s">
        <v>292</v>
      </c>
      <c r="C13" s="140">
        <v>4657839970095</v>
      </c>
      <c r="D13" s="47" t="s">
        <v>45</v>
      </c>
      <c r="E13" s="40">
        <v>3190</v>
      </c>
      <c r="F13" s="44" t="s">
        <v>54</v>
      </c>
      <c r="G13" s="149" t="s">
        <v>274</v>
      </c>
      <c r="H13" s="50" t="s">
        <v>276</v>
      </c>
      <c r="I13" s="50" t="s">
        <v>275</v>
      </c>
      <c r="J13" s="50" t="s">
        <v>277</v>
      </c>
      <c r="K13" s="50" t="s">
        <v>272</v>
      </c>
      <c r="L13" s="50" t="s">
        <v>273</v>
      </c>
      <c r="M13" s="50">
        <v>0.8</v>
      </c>
      <c r="N13" s="50">
        <v>28</v>
      </c>
      <c r="O13" s="50">
        <v>22</v>
      </c>
      <c r="P13" s="50">
        <v>6</v>
      </c>
      <c r="Q13" s="50">
        <v>6</v>
      </c>
      <c r="R13" s="47" t="s">
        <v>53</v>
      </c>
    </row>
    <row r="14" spans="1:19" ht="14.25" customHeight="1" x14ac:dyDescent="0.25">
      <c r="A14" s="49" t="s">
        <v>248</v>
      </c>
      <c r="B14" s="47" t="s">
        <v>255</v>
      </c>
      <c r="C14" s="140">
        <v>4657839970088</v>
      </c>
      <c r="D14" s="47" t="s">
        <v>45</v>
      </c>
      <c r="E14" s="40">
        <v>4490</v>
      </c>
      <c r="F14" s="44" t="s">
        <v>54</v>
      </c>
      <c r="G14" s="149" t="s">
        <v>249</v>
      </c>
      <c r="H14" s="50" t="s">
        <v>254</v>
      </c>
      <c r="I14" s="50" t="s">
        <v>250</v>
      </c>
      <c r="J14" s="50" t="s">
        <v>253</v>
      </c>
      <c r="K14" s="50" t="s">
        <v>251</v>
      </c>
      <c r="L14" s="50" t="s">
        <v>252</v>
      </c>
      <c r="M14" s="50">
        <v>2.2999999999999998</v>
      </c>
      <c r="N14" s="50">
        <v>31</v>
      </c>
      <c r="O14" s="50">
        <v>31</v>
      </c>
      <c r="P14" s="50">
        <v>7</v>
      </c>
      <c r="Q14" s="50">
        <v>6</v>
      </c>
      <c r="R14" s="47" t="s">
        <v>53</v>
      </c>
    </row>
    <row r="15" spans="1:19" ht="14.25" customHeight="1" x14ac:dyDescent="0.25">
      <c r="A15" s="49" t="s">
        <v>351</v>
      </c>
      <c r="B15" s="47" t="s">
        <v>243</v>
      </c>
      <c r="C15" s="140">
        <v>4657839970132</v>
      </c>
      <c r="D15" s="47" t="s">
        <v>45</v>
      </c>
      <c r="E15" s="40">
        <v>5490</v>
      </c>
      <c r="F15" s="44" t="s">
        <v>54</v>
      </c>
      <c r="G15" s="149" t="s">
        <v>47</v>
      </c>
      <c r="H15" s="50" t="s">
        <v>239</v>
      </c>
      <c r="I15" s="50" t="s">
        <v>49</v>
      </c>
      <c r="J15" s="50" t="s">
        <v>240</v>
      </c>
      <c r="K15" s="50" t="s">
        <v>246</v>
      </c>
      <c r="L15" s="50" t="s">
        <v>247</v>
      </c>
      <c r="M15" s="50">
        <v>1.5</v>
      </c>
      <c r="N15" s="50">
        <v>31.5</v>
      </c>
      <c r="O15" s="50">
        <v>31.5</v>
      </c>
      <c r="P15" s="50">
        <v>7.5</v>
      </c>
      <c r="Q15" s="50">
        <v>5</v>
      </c>
      <c r="R15" s="47" t="s">
        <v>53</v>
      </c>
    </row>
    <row r="16" spans="1:19" ht="14.25" customHeight="1" x14ac:dyDescent="0.25">
      <c r="A16" s="49" t="s">
        <v>237</v>
      </c>
      <c r="B16" s="47" t="s">
        <v>242</v>
      </c>
      <c r="C16" s="140">
        <v>4656758300525</v>
      </c>
      <c r="D16" s="47" t="s">
        <v>45</v>
      </c>
      <c r="E16" s="40">
        <v>5490</v>
      </c>
      <c r="F16" s="51" t="s">
        <v>54</v>
      </c>
      <c r="G16" s="149" t="s">
        <v>122</v>
      </c>
      <c r="H16" s="50" t="s">
        <v>238</v>
      </c>
      <c r="I16" s="50" t="s">
        <v>169</v>
      </c>
      <c r="J16" s="50" t="s">
        <v>241</v>
      </c>
      <c r="K16" s="50" t="s">
        <v>244</v>
      </c>
      <c r="L16" s="50" t="s">
        <v>245</v>
      </c>
      <c r="M16" s="50">
        <v>2</v>
      </c>
      <c r="N16" s="50">
        <v>31</v>
      </c>
      <c r="O16" s="50">
        <v>31</v>
      </c>
      <c r="P16" s="50">
        <v>6</v>
      </c>
      <c r="Q16" s="50">
        <v>6</v>
      </c>
      <c r="R16" s="47" t="s">
        <v>53</v>
      </c>
    </row>
    <row r="17" spans="1:18" ht="14.25" customHeight="1" x14ac:dyDescent="0.25">
      <c r="A17" s="52" t="s">
        <v>223</v>
      </c>
      <c r="B17" s="47" t="s">
        <v>228</v>
      </c>
      <c r="C17" s="140">
        <v>4656758300495</v>
      </c>
      <c r="D17" s="47" t="s">
        <v>45</v>
      </c>
      <c r="E17" s="154">
        <v>2690</v>
      </c>
      <c r="F17" s="47" t="s">
        <v>54</v>
      </c>
      <c r="G17" s="149" t="s">
        <v>61</v>
      </c>
      <c r="H17" s="50" t="s">
        <v>224</v>
      </c>
      <c r="I17" s="47" t="s">
        <v>182</v>
      </c>
      <c r="J17" s="50" t="s">
        <v>234</v>
      </c>
      <c r="K17" s="48" t="s">
        <v>230</v>
      </c>
      <c r="L17" s="48" t="s">
        <v>231</v>
      </c>
      <c r="M17" s="47">
        <v>0.3</v>
      </c>
      <c r="N17" s="47">
        <v>18</v>
      </c>
      <c r="O17" s="47">
        <v>18</v>
      </c>
      <c r="P17" s="47">
        <v>13</v>
      </c>
      <c r="Q17" s="47">
        <v>12</v>
      </c>
      <c r="R17" s="47" t="s">
        <v>53</v>
      </c>
    </row>
    <row r="18" spans="1:18" ht="14.25" customHeight="1" x14ac:dyDescent="0.25">
      <c r="A18" s="52" t="s">
        <v>227</v>
      </c>
      <c r="B18" s="47" t="s">
        <v>229</v>
      </c>
      <c r="C18" s="140">
        <v>4656758300501</v>
      </c>
      <c r="D18" s="47" t="s">
        <v>45</v>
      </c>
      <c r="E18" s="154">
        <v>1590</v>
      </c>
      <c r="F18" s="47" t="s">
        <v>54</v>
      </c>
      <c r="G18" s="149" t="s">
        <v>47</v>
      </c>
      <c r="H18" s="50" t="s">
        <v>225</v>
      </c>
      <c r="I18" s="47" t="s">
        <v>182</v>
      </c>
      <c r="J18" s="47" t="s">
        <v>226</v>
      </c>
      <c r="K18" s="48" t="s">
        <v>232</v>
      </c>
      <c r="L18" s="48" t="s">
        <v>233</v>
      </c>
      <c r="M18" s="47">
        <v>0.1</v>
      </c>
      <c r="N18" s="47">
        <v>10</v>
      </c>
      <c r="O18" s="47">
        <v>5</v>
      </c>
      <c r="P18" s="47">
        <v>2</v>
      </c>
      <c r="Q18" s="47">
        <v>40</v>
      </c>
      <c r="R18" s="47" t="s">
        <v>53</v>
      </c>
    </row>
    <row r="19" spans="1:18" ht="23.25" customHeight="1" x14ac:dyDescent="0.25">
      <c r="A19" s="47" t="s">
        <v>309</v>
      </c>
      <c r="B19" s="47" t="s">
        <v>209</v>
      </c>
      <c r="C19" s="140">
        <v>4656758300389</v>
      </c>
      <c r="D19" s="47" t="s">
        <v>45</v>
      </c>
      <c r="E19" s="154">
        <v>3590</v>
      </c>
      <c r="F19" s="47" t="s">
        <v>54</v>
      </c>
      <c r="G19" s="150">
        <v>2</v>
      </c>
      <c r="H19" s="50" t="s">
        <v>210</v>
      </c>
      <c r="I19" s="47" t="s">
        <v>71</v>
      </c>
      <c r="J19" s="47" t="s">
        <v>72</v>
      </c>
      <c r="K19" s="53" t="s">
        <v>207</v>
      </c>
      <c r="L19" s="53" t="s">
        <v>208</v>
      </c>
      <c r="M19" s="47">
        <v>1.4</v>
      </c>
      <c r="N19" s="47">
        <v>28</v>
      </c>
      <c r="O19" s="47">
        <v>28</v>
      </c>
      <c r="P19" s="47">
        <v>7</v>
      </c>
      <c r="Q19" s="47">
        <v>6</v>
      </c>
      <c r="R19" s="47" t="s">
        <v>53</v>
      </c>
    </row>
    <row r="20" spans="1:18" ht="25.2" customHeight="1" x14ac:dyDescent="0.25">
      <c r="A20" s="47" t="s">
        <v>310</v>
      </c>
      <c r="B20" s="50" t="s">
        <v>211</v>
      </c>
      <c r="C20" s="140" t="s">
        <v>212</v>
      </c>
      <c r="D20" s="47" t="s">
        <v>45</v>
      </c>
      <c r="E20" s="154">
        <v>2490</v>
      </c>
      <c r="F20" s="47" t="s">
        <v>54</v>
      </c>
      <c r="G20" s="150">
        <v>2</v>
      </c>
      <c r="H20" s="50" t="s">
        <v>215</v>
      </c>
      <c r="I20" s="47" t="s">
        <v>71</v>
      </c>
      <c r="J20" s="47" t="s">
        <v>216</v>
      </c>
      <c r="K20" s="53" t="s">
        <v>213</v>
      </c>
      <c r="L20" s="53" t="s">
        <v>214</v>
      </c>
      <c r="M20" s="47">
        <v>0.85</v>
      </c>
      <c r="N20" s="47">
        <v>28</v>
      </c>
      <c r="O20" s="47">
        <v>28</v>
      </c>
      <c r="P20" s="47">
        <v>7</v>
      </c>
      <c r="Q20" s="47">
        <v>6</v>
      </c>
      <c r="R20" s="47" t="s">
        <v>53</v>
      </c>
    </row>
    <row r="21" spans="1:18" ht="14.25" customHeight="1" x14ac:dyDescent="0.25">
      <c r="A21" s="54" t="s">
        <v>18</v>
      </c>
      <c r="B21" s="50" t="s">
        <v>188</v>
      </c>
      <c r="C21" s="140">
        <v>4656758300341</v>
      </c>
      <c r="D21" s="47" t="s">
        <v>45</v>
      </c>
      <c r="E21" s="81">
        <v>4990</v>
      </c>
      <c r="F21" s="50" t="s">
        <v>54</v>
      </c>
      <c r="G21" s="149" t="s">
        <v>183</v>
      </c>
      <c r="H21" s="50" t="s">
        <v>184</v>
      </c>
      <c r="I21" s="47" t="s">
        <v>182</v>
      </c>
      <c r="J21" s="50" t="s">
        <v>197</v>
      </c>
      <c r="K21" s="53" t="s">
        <v>196</v>
      </c>
      <c r="L21" s="53" t="s">
        <v>198</v>
      </c>
      <c r="M21" s="40">
        <v>1.5</v>
      </c>
      <c r="N21" s="40">
        <v>31.7</v>
      </c>
      <c r="O21" s="40">
        <v>22.7</v>
      </c>
      <c r="P21" s="40">
        <v>6.5</v>
      </c>
      <c r="Q21" s="40">
        <v>6</v>
      </c>
      <c r="R21" s="55" t="s">
        <v>53</v>
      </c>
    </row>
    <row r="22" spans="1:18" ht="14.25" customHeight="1" x14ac:dyDescent="0.25">
      <c r="A22" s="54" t="s">
        <v>17</v>
      </c>
      <c r="B22" s="50" t="s">
        <v>187</v>
      </c>
      <c r="C22" s="140">
        <v>4656758300372</v>
      </c>
      <c r="D22" s="47" t="s">
        <v>45</v>
      </c>
      <c r="E22" s="81">
        <v>5490</v>
      </c>
      <c r="F22" s="47" t="s">
        <v>54</v>
      </c>
      <c r="G22" s="149" t="s">
        <v>186</v>
      </c>
      <c r="H22" s="50" t="s">
        <v>185</v>
      </c>
      <c r="I22" s="47" t="s">
        <v>68</v>
      </c>
      <c r="J22" s="50" t="s">
        <v>201</v>
      </c>
      <c r="K22" s="53" t="s">
        <v>199</v>
      </c>
      <c r="L22" s="53" t="s">
        <v>200</v>
      </c>
      <c r="M22" s="40">
        <v>2.5</v>
      </c>
      <c r="N22" s="40">
        <v>32.5</v>
      </c>
      <c r="O22" s="40">
        <v>23.5</v>
      </c>
      <c r="P22" s="40">
        <v>8</v>
      </c>
      <c r="Q22" s="40">
        <v>6</v>
      </c>
      <c r="R22" s="55" t="s">
        <v>53</v>
      </c>
    </row>
    <row r="23" spans="1:18" ht="14.25" customHeight="1" x14ac:dyDescent="0.25">
      <c r="A23" s="50" t="s">
        <v>155</v>
      </c>
      <c r="B23" s="50" t="s">
        <v>173</v>
      </c>
      <c r="C23" s="140">
        <v>4656758300358</v>
      </c>
      <c r="D23" s="47" t="s">
        <v>45</v>
      </c>
      <c r="E23" s="81">
        <v>2990</v>
      </c>
      <c r="F23" s="50" t="s">
        <v>54</v>
      </c>
      <c r="G23" s="151">
        <v>2</v>
      </c>
      <c r="H23" s="50" t="s">
        <v>175</v>
      </c>
      <c r="I23" s="47" t="s">
        <v>71</v>
      </c>
      <c r="J23" s="50" t="s">
        <v>174</v>
      </c>
      <c r="K23" s="53" t="s">
        <v>176</v>
      </c>
      <c r="L23" s="53" t="s">
        <v>177</v>
      </c>
      <c r="M23" s="40">
        <v>0.82</v>
      </c>
      <c r="N23" s="40">
        <v>20.5</v>
      </c>
      <c r="O23" s="40">
        <v>20.5</v>
      </c>
      <c r="P23" s="40">
        <v>5</v>
      </c>
      <c r="Q23" s="40">
        <v>6</v>
      </c>
      <c r="R23" s="55" t="s">
        <v>53</v>
      </c>
    </row>
    <row r="24" spans="1:18" ht="14.25" customHeight="1" x14ac:dyDescent="0.25">
      <c r="A24" s="47" t="s">
        <v>19</v>
      </c>
      <c r="B24" s="50" t="s">
        <v>166</v>
      </c>
      <c r="C24" s="140">
        <v>4656758300327</v>
      </c>
      <c r="D24" s="47" t="s">
        <v>45</v>
      </c>
      <c r="E24" s="81">
        <v>3990</v>
      </c>
      <c r="F24" s="47" t="s">
        <v>54</v>
      </c>
      <c r="G24" s="149" t="s">
        <v>47</v>
      </c>
      <c r="H24" s="50" t="s">
        <v>167</v>
      </c>
      <c r="I24" s="47" t="s">
        <v>169</v>
      </c>
      <c r="J24" s="50" t="s">
        <v>168</v>
      </c>
      <c r="K24" s="53" t="s">
        <v>170</v>
      </c>
      <c r="L24" s="53" t="s">
        <v>178</v>
      </c>
      <c r="M24" s="40">
        <v>1.1499999999999999</v>
      </c>
      <c r="N24" s="40">
        <v>26</v>
      </c>
      <c r="O24" s="40">
        <v>26</v>
      </c>
      <c r="P24" s="40">
        <v>7</v>
      </c>
      <c r="Q24" s="40">
        <v>6</v>
      </c>
      <c r="R24" s="55" t="s">
        <v>53</v>
      </c>
    </row>
    <row r="25" spans="1:18" ht="14.25" customHeight="1" x14ac:dyDescent="0.25">
      <c r="A25" s="47" t="s">
        <v>161</v>
      </c>
      <c r="B25" s="50" t="s">
        <v>158</v>
      </c>
      <c r="C25" s="140">
        <v>4656758300181</v>
      </c>
      <c r="D25" s="47" t="s">
        <v>45</v>
      </c>
      <c r="E25" s="81">
        <v>10490</v>
      </c>
      <c r="F25" s="47" t="s">
        <v>54</v>
      </c>
      <c r="G25" s="149" t="s">
        <v>97</v>
      </c>
      <c r="H25" s="50" t="s">
        <v>162</v>
      </c>
      <c r="I25" s="47" t="s">
        <v>99</v>
      </c>
      <c r="J25" s="47" t="s">
        <v>100</v>
      </c>
      <c r="K25" s="53" t="s">
        <v>164</v>
      </c>
      <c r="L25" s="53" t="s">
        <v>179</v>
      </c>
      <c r="M25" s="40">
        <v>2.5</v>
      </c>
      <c r="N25" s="40">
        <v>30</v>
      </c>
      <c r="O25" s="40">
        <v>30</v>
      </c>
      <c r="P25" s="40">
        <v>11</v>
      </c>
      <c r="Q25" s="40">
        <v>4</v>
      </c>
      <c r="R25" s="55" t="s">
        <v>53</v>
      </c>
    </row>
    <row r="26" spans="1:18" ht="14.25" customHeight="1" x14ac:dyDescent="0.25">
      <c r="A26" s="47" t="s">
        <v>160</v>
      </c>
      <c r="B26" s="50" t="s">
        <v>159</v>
      </c>
      <c r="C26" s="140">
        <v>4656758300334</v>
      </c>
      <c r="D26" s="47" t="s">
        <v>45</v>
      </c>
      <c r="E26" s="81">
        <v>3690</v>
      </c>
      <c r="F26" s="47" t="s">
        <v>54</v>
      </c>
      <c r="G26" s="149" t="s">
        <v>97</v>
      </c>
      <c r="H26" s="50" t="s">
        <v>163</v>
      </c>
      <c r="I26" s="47" t="s">
        <v>99</v>
      </c>
      <c r="J26" s="47" t="s">
        <v>100</v>
      </c>
      <c r="K26" s="53" t="s">
        <v>165</v>
      </c>
      <c r="L26" s="56" t="s">
        <v>181</v>
      </c>
      <c r="M26" s="40">
        <v>1.1499999999999999</v>
      </c>
      <c r="N26" s="40">
        <v>26</v>
      </c>
      <c r="O26" s="40">
        <v>26</v>
      </c>
      <c r="P26" s="40">
        <v>6.5</v>
      </c>
      <c r="Q26" s="40">
        <v>4</v>
      </c>
      <c r="R26" s="55" t="s">
        <v>53</v>
      </c>
    </row>
    <row r="27" spans="1:18" ht="14.25" customHeight="1" x14ac:dyDescent="0.25">
      <c r="A27" s="50" t="s">
        <v>172</v>
      </c>
      <c r="B27" s="50" t="s">
        <v>20</v>
      </c>
      <c r="C27" s="140">
        <v>4656758300198</v>
      </c>
      <c r="D27" s="47" t="s">
        <v>45</v>
      </c>
      <c r="E27" s="81">
        <v>3990</v>
      </c>
      <c r="F27" s="47" t="s">
        <v>54</v>
      </c>
      <c r="G27" s="149" t="s">
        <v>97</v>
      </c>
      <c r="H27" s="50"/>
      <c r="I27" s="47"/>
      <c r="J27" s="50" t="s">
        <v>171</v>
      </c>
      <c r="K27" s="53"/>
      <c r="L27" s="53" t="s">
        <v>180</v>
      </c>
      <c r="M27" s="40">
        <v>1.1000000000000001</v>
      </c>
      <c r="N27" s="40">
        <v>70</v>
      </c>
      <c r="O27" s="40">
        <v>8</v>
      </c>
      <c r="P27" s="40">
        <v>8</v>
      </c>
      <c r="Q27" s="40">
        <v>6</v>
      </c>
      <c r="R27" s="55" t="s">
        <v>53</v>
      </c>
    </row>
    <row r="28" spans="1:18" ht="14.25" customHeight="1" x14ac:dyDescent="0.25">
      <c r="A28" s="47" t="s">
        <v>347</v>
      </c>
      <c r="B28" s="50" t="s">
        <v>9</v>
      </c>
      <c r="C28" s="140">
        <v>4657839970125</v>
      </c>
      <c r="D28" s="47" t="s">
        <v>45</v>
      </c>
      <c r="E28" s="154">
        <v>9990</v>
      </c>
      <c r="F28" s="57" t="s">
        <v>46</v>
      </c>
      <c r="G28" s="149" t="s">
        <v>47</v>
      </c>
      <c r="H28" s="40" t="s">
        <v>48</v>
      </c>
      <c r="I28" s="40" t="s">
        <v>49</v>
      </c>
      <c r="J28" s="40" t="s">
        <v>50</v>
      </c>
      <c r="K28" s="53" t="s">
        <v>51</v>
      </c>
      <c r="L28" s="56" t="s">
        <v>52</v>
      </c>
      <c r="M28" s="40">
        <v>3.7</v>
      </c>
      <c r="N28" s="40">
        <v>30</v>
      </c>
      <c r="O28" s="40">
        <v>30</v>
      </c>
      <c r="P28" s="40">
        <v>15</v>
      </c>
      <c r="Q28" s="40">
        <v>3</v>
      </c>
      <c r="R28" s="55" t="s">
        <v>53</v>
      </c>
    </row>
    <row r="29" spans="1:18" ht="14.25" customHeight="1" x14ac:dyDescent="0.25">
      <c r="A29" s="47" t="s">
        <v>348</v>
      </c>
      <c r="B29" s="50" t="s">
        <v>10</v>
      </c>
      <c r="C29" s="140">
        <v>4657839970163</v>
      </c>
      <c r="D29" s="47" t="s">
        <v>45</v>
      </c>
      <c r="E29" s="154">
        <v>3990</v>
      </c>
      <c r="F29" s="47" t="s">
        <v>54</v>
      </c>
      <c r="G29" s="149" t="s">
        <v>47</v>
      </c>
      <c r="H29" s="40" t="s">
        <v>55</v>
      </c>
      <c r="I29" s="40" t="s">
        <v>49</v>
      </c>
      <c r="J29" s="45"/>
      <c r="K29" s="53" t="s">
        <v>56</v>
      </c>
      <c r="L29" s="56" t="s">
        <v>52</v>
      </c>
      <c r="M29" s="40">
        <v>1.4</v>
      </c>
      <c r="N29" s="40">
        <v>30</v>
      </c>
      <c r="O29" s="40">
        <v>30</v>
      </c>
      <c r="P29" s="40">
        <v>6</v>
      </c>
      <c r="Q29" s="40">
        <v>7</v>
      </c>
      <c r="R29" s="55" t="s">
        <v>53</v>
      </c>
    </row>
    <row r="30" spans="1:18" ht="14.25" customHeight="1" x14ac:dyDescent="0.25">
      <c r="A30" s="47" t="s">
        <v>349</v>
      </c>
      <c r="B30" s="50" t="s">
        <v>11</v>
      </c>
      <c r="C30" s="140">
        <v>4657839970170</v>
      </c>
      <c r="D30" s="47" t="s">
        <v>45</v>
      </c>
      <c r="E30" s="154">
        <v>3990</v>
      </c>
      <c r="F30" s="47" t="s">
        <v>54</v>
      </c>
      <c r="G30" s="149" t="s">
        <v>47</v>
      </c>
      <c r="H30" s="40" t="s">
        <v>57</v>
      </c>
      <c r="I30" s="40" t="s">
        <v>49</v>
      </c>
      <c r="J30" s="45"/>
      <c r="K30" s="53" t="s">
        <v>58</v>
      </c>
      <c r="L30" s="56" t="s">
        <v>52</v>
      </c>
      <c r="M30" s="40">
        <v>1.5</v>
      </c>
      <c r="N30" s="40">
        <v>30</v>
      </c>
      <c r="O30" s="40">
        <v>30</v>
      </c>
      <c r="P30" s="40">
        <v>8</v>
      </c>
      <c r="Q30" s="40">
        <v>5</v>
      </c>
      <c r="R30" s="55" t="s">
        <v>53</v>
      </c>
    </row>
    <row r="31" spans="1:18" ht="14.25" customHeight="1" x14ac:dyDescent="0.25">
      <c r="A31" s="47" t="s">
        <v>350</v>
      </c>
      <c r="B31" s="50" t="s">
        <v>12</v>
      </c>
      <c r="C31" s="140">
        <v>4657839970187</v>
      </c>
      <c r="D31" s="47" t="s">
        <v>45</v>
      </c>
      <c r="E31" s="154">
        <v>3990</v>
      </c>
      <c r="F31" s="47" t="s">
        <v>54</v>
      </c>
      <c r="G31" s="149" t="s">
        <v>47</v>
      </c>
      <c r="H31" s="40" t="s">
        <v>59</v>
      </c>
      <c r="I31" s="40" t="s">
        <v>49</v>
      </c>
      <c r="J31" s="45"/>
      <c r="K31" s="53" t="s">
        <v>60</v>
      </c>
      <c r="L31" s="53" t="s">
        <v>52</v>
      </c>
      <c r="M31" s="40">
        <v>1.4</v>
      </c>
      <c r="N31" s="40">
        <v>30</v>
      </c>
      <c r="O31" s="40">
        <v>30</v>
      </c>
      <c r="P31" s="40">
        <v>6</v>
      </c>
      <c r="Q31" s="40">
        <v>7</v>
      </c>
      <c r="R31" s="55" t="s">
        <v>53</v>
      </c>
    </row>
    <row r="32" spans="1:18" ht="14.25" customHeight="1" x14ac:dyDescent="0.25">
      <c r="A32" s="47" t="s">
        <v>16</v>
      </c>
      <c r="B32" s="47" t="s">
        <v>15</v>
      </c>
      <c r="C32" s="140">
        <v>4656758300150</v>
      </c>
      <c r="D32" s="47" t="s">
        <v>45</v>
      </c>
      <c r="E32" s="154">
        <v>4990</v>
      </c>
      <c r="F32" s="47" t="s">
        <v>54</v>
      </c>
      <c r="G32" s="149" t="s">
        <v>61</v>
      </c>
      <c r="H32" s="50" t="s">
        <v>62</v>
      </c>
      <c r="I32" s="47" t="s">
        <v>63</v>
      </c>
      <c r="J32" s="50" t="s">
        <v>64</v>
      </c>
      <c r="K32" s="53" t="s">
        <v>65</v>
      </c>
      <c r="L32" s="53" t="s">
        <v>66</v>
      </c>
      <c r="M32" s="47"/>
      <c r="N32" s="47">
        <v>28</v>
      </c>
      <c r="O32" s="47">
        <v>28</v>
      </c>
      <c r="P32" s="47">
        <v>8</v>
      </c>
      <c r="Q32" s="47">
        <v>6</v>
      </c>
      <c r="R32" s="55" t="s">
        <v>53</v>
      </c>
    </row>
    <row r="33" spans="1:18" ht="23.25" customHeight="1" x14ac:dyDescent="0.25">
      <c r="A33" s="47" t="s">
        <v>311</v>
      </c>
      <c r="B33" s="47" t="s">
        <v>191</v>
      </c>
      <c r="C33" s="141">
        <v>4656758300433</v>
      </c>
      <c r="D33" s="47" t="s">
        <v>45</v>
      </c>
      <c r="E33" s="154">
        <v>3690</v>
      </c>
      <c r="F33" s="47" t="s">
        <v>54</v>
      </c>
      <c r="G33" s="149">
        <v>45748</v>
      </c>
      <c r="H33" s="50" t="s">
        <v>67</v>
      </c>
      <c r="I33" s="47" t="s">
        <v>68</v>
      </c>
      <c r="J33" s="50" t="s">
        <v>69</v>
      </c>
      <c r="K33" s="53" t="s">
        <v>70</v>
      </c>
      <c r="L33" s="53" t="s">
        <v>206</v>
      </c>
      <c r="M33" s="47">
        <v>1.6</v>
      </c>
      <c r="N33" s="47">
        <v>30.5</v>
      </c>
      <c r="O33" s="47">
        <v>30.5</v>
      </c>
      <c r="P33" s="47">
        <v>6</v>
      </c>
      <c r="Q33" s="47">
        <v>6</v>
      </c>
      <c r="R33" s="47" t="s">
        <v>53</v>
      </c>
    </row>
    <row r="34" spans="1:18" ht="23.25" customHeight="1" x14ac:dyDescent="0.25">
      <c r="A34" s="47" t="s">
        <v>156</v>
      </c>
      <c r="B34" s="47" t="s">
        <v>189</v>
      </c>
      <c r="C34" s="140">
        <v>4656758300457</v>
      </c>
      <c r="D34" s="47" t="s">
        <v>45</v>
      </c>
      <c r="E34" s="154">
        <v>2790</v>
      </c>
      <c r="F34" s="47" t="s">
        <v>54</v>
      </c>
      <c r="G34" s="149" t="s">
        <v>61</v>
      </c>
      <c r="H34" s="58" t="s">
        <v>195</v>
      </c>
      <c r="I34" s="47" t="s">
        <v>68</v>
      </c>
      <c r="J34" s="50" t="s">
        <v>194</v>
      </c>
      <c r="K34" s="53" t="s">
        <v>203</v>
      </c>
      <c r="L34" s="53" t="s">
        <v>205</v>
      </c>
      <c r="M34" s="47">
        <v>0.6</v>
      </c>
      <c r="N34" s="47">
        <v>20</v>
      </c>
      <c r="O34" s="47">
        <v>20</v>
      </c>
      <c r="P34" s="47">
        <v>5</v>
      </c>
      <c r="Q34" s="47">
        <v>8</v>
      </c>
      <c r="R34" s="47" t="s">
        <v>53</v>
      </c>
    </row>
    <row r="35" spans="1:18" ht="23.25" customHeight="1" x14ac:dyDescent="0.25">
      <c r="A35" s="47" t="s">
        <v>157</v>
      </c>
      <c r="B35" s="47" t="s">
        <v>190</v>
      </c>
      <c r="C35" s="140">
        <v>4656758300440</v>
      </c>
      <c r="D35" s="47" t="s">
        <v>45</v>
      </c>
      <c r="E35" s="154">
        <v>2790</v>
      </c>
      <c r="F35" s="47" t="s">
        <v>54</v>
      </c>
      <c r="G35" s="149" t="s">
        <v>61</v>
      </c>
      <c r="H35" s="50" t="s">
        <v>193</v>
      </c>
      <c r="I35" s="47" t="s">
        <v>68</v>
      </c>
      <c r="J35" s="50" t="s">
        <v>192</v>
      </c>
      <c r="K35" s="56" t="s">
        <v>202</v>
      </c>
      <c r="L35" s="53" t="s">
        <v>204</v>
      </c>
      <c r="M35" s="47">
        <v>0.6</v>
      </c>
      <c r="N35" s="47">
        <v>20</v>
      </c>
      <c r="O35" s="47">
        <v>20</v>
      </c>
      <c r="P35" s="47">
        <v>5</v>
      </c>
      <c r="Q35" s="47">
        <v>8</v>
      </c>
      <c r="R35" s="47" t="s">
        <v>53</v>
      </c>
    </row>
    <row r="36" spans="1:18" ht="23.25" customHeight="1" x14ac:dyDescent="0.25">
      <c r="A36" s="47" t="s">
        <v>73</v>
      </c>
      <c r="B36" s="47" t="s">
        <v>23</v>
      </c>
      <c r="C36" s="140">
        <v>4656758300020</v>
      </c>
      <c r="D36" s="47" t="s">
        <v>45</v>
      </c>
      <c r="E36" s="155">
        <v>2890</v>
      </c>
      <c r="F36" s="47" t="s">
        <v>54</v>
      </c>
      <c r="G36" s="149" t="s">
        <v>47</v>
      </c>
      <c r="H36" s="59" t="s">
        <v>74</v>
      </c>
      <c r="I36" s="47" t="s">
        <v>71</v>
      </c>
      <c r="J36" s="50" t="s">
        <v>75</v>
      </c>
      <c r="K36" s="53" t="s">
        <v>76</v>
      </c>
      <c r="L36" s="53" t="s">
        <v>77</v>
      </c>
      <c r="M36" s="47">
        <v>1.32</v>
      </c>
      <c r="N36" s="47">
        <v>28</v>
      </c>
      <c r="O36" s="47">
        <v>28</v>
      </c>
      <c r="P36" s="47">
        <v>7</v>
      </c>
      <c r="Q36" s="47">
        <v>6</v>
      </c>
      <c r="R36" s="47" t="s">
        <v>53</v>
      </c>
    </row>
    <row r="37" spans="1:18" ht="23.25" customHeight="1" x14ac:dyDescent="0.25">
      <c r="A37" s="47" t="s">
        <v>78</v>
      </c>
      <c r="B37" s="47" t="s">
        <v>79</v>
      </c>
      <c r="C37" s="140">
        <v>4656758300037</v>
      </c>
      <c r="D37" s="47" t="s">
        <v>45</v>
      </c>
      <c r="E37" s="154">
        <v>2890</v>
      </c>
      <c r="F37" s="47" t="s">
        <v>54</v>
      </c>
      <c r="G37" s="150">
        <v>2</v>
      </c>
      <c r="H37" s="47" t="s">
        <v>80</v>
      </c>
      <c r="I37" s="47" t="s">
        <v>71</v>
      </c>
      <c r="J37" s="47" t="s">
        <v>81</v>
      </c>
      <c r="K37" s="53" t="s">
        <v>82</v>
      </c>
      <c r="L37" s="53" t="s">
        <v>83</v>
      </c>
      <c r="M37" s="47">
        <v>1.18</v>
      </c>
      <c r="N37" s="47">
        <v>28</v>
      </c>
      <c r="O37" s="47">
        <v>28</v>
      </c>
      <c r="P37" s="47">
        <v>8</v>
      </c>
      <c r="Q37" s="47">
        <v>6</v>
      </c>
      <c r="R37" s="47" t="s">
        <v>53</v>
      </c>
    </row>
    <row r="38" spans="1:18" ht="27" customHeight="1" x14ac:dyDescent="0.25">
      <c r="A38" s="50" t="s">
        <v>312</v>
      </c>
      <c r="B38" s="60" t="s">
        <v>84</v>
      </c>
      <c r="C38" s="140" t="s">
        <v>85</v>
      </c>
      <c r="D38" s="47" t="s">
        <v>45</v>
      </c>
      <c r="E38" s="154">
        <v>2390</v>
      </c>
      <c r="F38" s="47" t="s">
        <v>54</v>
      </c>
      <c r="G38" s="150">
        <v>3</v>
      </c>
      <c r="H38" s="50" t="s">
        <v>86</v>
      </c>
      <c r="I38" s="47" t="s">
        <v>71</v>
      </c>
      <c r="J38" s="50" t="s">
        <v>87</v>
      </c>
      <c r="K38" s="53" t="s">
        <v>88</v>
      </c>
      <c r="L38" s="53" t="s">
        <v>89</v>
      </c>
      <c r="M38" s="47"/>
      <c r="N38" s="47">
        <v>28</v>
      </c>
      <c r="O38" s="47">
        <v>12</v>
      </c>
      <c r="P38" s="47">
        <v>15</v>
      </c>
      <c r="Q38" s="47">
        <v>6</v>
      </c>
      <c r="R38" s="47" t="s">
        <v>53</v>
      </c>
    </row>
    <row r="39" spans="1:18" ht="27" customHeight="1" x14ac:dyDescent="0.25">
      <c r="A39" s="61" t="s">
        <v>313</v>
      </c>
      <c r="B39" s="62" t="s">
        <v>90</v>
      </c>
      <c r="C39" s="142" t="s">
        <v>91</v>
      </c>
      <c r="D39" s="47" t="s">
        <v>45</v>
      </c>
      <c r="E39" s="156">
        <v>2390</v>
      </c>
      <c r="F39" s="62" t="s">
        <v>54</v>
      </c>
      <c r="G39" s="152">
        <v>4</v>
      </c>
      <c r="H39" s="61" t="s">
        <v>92</v>
      </c>
      <c r="I39" s="62" t="s">
        <v>71</v>
      </c>
      <c r="J39" s="61" t="s">
        <v>93</v>
      </c>
      <c r="K39" s="63" t="s">
        <v>94</v>
      </c>
      <c r="L39" s="63" t="s">
        <v>95</v>
      </c>
      <c r="M39" s="62"/>
      <c r="N39" s="62">
        <v>20</v>
      </c>
      <c r="O39" s="62">
        <v>17</v>
      </c>
      <c r="P39" s="62">
        <v>15</v>
      </c>
      <c r="Q39" s="62">
        <v>6</v>
      </c>
      <c r="R39" s="62" t="s">
        <v>53</v>
      </c>
    </row>
    <row r="40" spans="1:18" ht="15" customHeight="1" x14ac:dyDescent="0.25">
      <c r="A40" s="47" t="s">
        <v>314</v>
      </c>
      <c r="B40" s="47" t="s">
        <v>96</v>
      </c>
      <c r="C40" s="140">
        <v>4656758300174</v>
      </c>
      <c r="D40" s="47" t="s">
        <v>45</v>
      </c>
      <c r="E40" s="154">
        <v>5990</v>
      </c>
      <c r="F40" s="47" t="s">
        <v>54</v>
      </c>
      <c r="G40" s="149" t="s">
        <v>97</v>
      </c>
      <c r="H40" s="50" t="s">
        <v>98</v>
      </c>
      <c r="I40" s="47" t="s">
        <v>99</v>
      </c>
      <c r="J40" s="47" t="s">
        <v>100</v>
      </c>
      <c r="K40" s="47" t="s">
        <v>101</v>
      </c>
      <c r="L40" s="47" t="s">
        <v>102</v>
      </c>
      <c r="M40" s="47">
        <v>2.2000000000000002</v>
      </c>
      <c r="N40" s="47">
        <v>30</v>
      </c>
      <c r="O40" s="47">
        <v>30</v>
      </c>
      <c r="P40" s="47">
        <v>7</v>
      </c>
      <c r="Q40" s="47">
        <v>6</v>
      </c>
      <c r="R40" s="47" t="s">
        <v>53</v>
      </c>
    </row>
    <row r="41" spans="1:18" ht="15" customHeight="1" x14ac:dyDescent="0.25">
      <c r="A41" s="47" t="s">
        <v>315</v>
      </c>
      <c r="B41" s="47" t="s">
        <v>103</v>
      </c>
      <c r="C41" s="140">
        <v>4656758300204</v>
      </c>
      <c r="D41" s="47" t="s">
        <v>45</v>
      </c>
      <c r="E41" s="154">
        <v>7990</v>
      </c>
      <c r="F41" s="47" t="s">
        <v>54</v>
      </c>
      <c r="G41" s="149" t="s">
        <v>47</v>
      </c>
      <c r="H41" s="50" t="s">
        <v>104</v>
      </c>
      <c r="I41" s="47" t="s">
        <v>105</v>
      </c>
      <c r="J41" s="50" t="s">
        <v>106</v>
      </c>
      <c r="K41" s="47" t="s">
        <v>107</v>
      </c>
      <c r="L41" s="47" t="s">
        <v>108</v>
      </c>
      <c r="M41" s="46">
        <v>3.1</v>
      </c>
      <c r="N41" s="47">
        <v>37</v>
      </c>
      <c r="O41" s="47">
        <v>30</v>
      </c>
      <c r="P41" s="47">
        <v>12</v>
      </c>
      <c r="Q41" s="47">
        <v>6</v>
      </c>
      <c r="R41" s="47" t="s">
        <v>53</v>
      </c>
    </row>
    <row r="42" spans="1:18" ht="15" customHeight="1" x14ac:dyDescent="0.25">
      <c r="A42" s="47" t="s">
        <v>316</v>
      </c>
      <c r="B42" s="47"/>
      <c r="C42" s="140"/>
      <c r="D42" s="47" t="s">
        <v>45</v>
      </c>
      <c r="E42" s="154">
        <v>6000</v>
      </c>
      <c r="F42" s="47" t="s">
        <v>54</v>
      </c>
      <c r="G42" s="149" t="s">
        <v>47</v>
      </c>
      <c r="H42" s="50" t="s">
        <v>109</v>
      </c>
      <c r="I42" s="47"/>
      <c r="J42" s="50" t="s">
        <v>110</v>
      </c>
      <c r="K42" s="47" t="s">
        <v>107</v>
      </c>
      <c r="L42" s="47" t="s">
        <v>108</v>
      </c>
      <c r="M42" s="47"/>
      <c r="N42" s="47"/>
      <c r="O42" s="47"/>
      <c r="P42" s="47"/>
      <c r="Q42" s="47"/>
      <c r="R42" s="47" t="s">
        <v>53</v>
      </c>
    </row>
    <row r="43" spans="1:18" ht="23.25" customHeight="1" x14ac:dyDescent="0.25">
      <c r="A43" s="64" t="s">
        <v>317</v>
      </c>
      <c r="B43" s="64" t="s">
        <v>24</v>
      </c>
      <c r="C43" s="139">
        <v>4656758300129</v>
      </c>
      <c r="D43" s="47" t="s">
        <v>111</v>
      </c>
      <c r="E43" s="157">
        <v>2990</v>
      </c>
      <c r="F43" s="64" t="s">
        <v>112</v>
      </c>
      <c r="G43" s="153" t="s">
        <v>61</v>
      </c>
      <c r="H43" s="65" t="s">
        <v>113</v>
      </c>
      <c r="I43" s="64" t="s">
        <v>114</v>
      </c>
      <c r="J43" s="64" t="s">
        <v>115</v>
      </c>
      <c r="K43" s="66" t="s">
        <v>116</v>
      </c>
      <c r="L43" s="66" t="s">
        <v>117</v>
      </c>
      <c r="M43" s="64">
        <v>1.2</v>
      </c>
      <c r="N43" s="64"/>
      <c r="O43" s="64"/>
      <c r="P43" s="64"/>
      <c r="Q43" s="64"/>
      <c r="R43" s="64" t="s">
        <v>118</v>
      </c>
    </row>
    <row r="44" spans="1:18" ht="23.25" customHeight="1" x14ac:dyDescent="0.25">
      <c r="A44" s="47" t="s">
        <v>318</v>
      </c>
      <c r="B44" s="47" t="s">
        <v>25</v>
      </c>
      <c r="C44" s="140">
        <v>4656758300136</v>
      </c>
      <c r="D44" s="47" t="s">
        <v>111</v>
      </c>
      <c r="E44" s="154">
        <v>2990</v>
      </c>
      <c r="F44" s="47" t="s">
        <v>112</v>
      </c>
      <c r="G44" s="149" t="s">
        <v>61</v>
      </c>
      <c r="H44" s="50" t="s">
        <v>113</v>
      </c>
      <c r="I44" s="47" t="s">
        <v>114</v>
      </c>
      <c r="J44" s="47" t="s">
        <v>119</v>
      </c>
      <c r="K44" s="53" t="s">
        <v>116</v>
      </c>
      <c r="L44" s="53" t="s">
        <v>120</v>
      </c>
      <c r="M44" s="47">
        <v>1.2</v>
      </c>
      <c r="N44" s="47">
        <v>28</v>
      </c>
      <c r="O44" s="47">
        <v>19</v>
      </c>
      <c r="P44" s="47">
        <v>7</v>
      </c>
      <c r="Q44" s="47"/>
      <c r="R44" s="47" t="s">
        <v>118</v>
      </c>
    </row>
    <row r="45" spans="1:18" ht="23.25" customHeight="1" x14ac:dyDescent="0.25">
      <c r="A45" s="47" t="s">
        <v>14</v>
      </c>
      <c r="B45" s="47" t="s">
        <v>121</v>
      </c>
      <c r="C45" s="140">
        <v>4656758300143</v>
      </c>
      <c r="D45" s="47" t="s">
        <v>111</v>
      </c>
      <c r="E45" s="154">
        <v>2490</v>
      </c>
      <c r="F45" s="47" t="s">
        <v>54</v>
      </c>
      <c r="G45" s="149" t="s">
        <v>122</v>
      </c>
      <c r="H45" s="50" t="s">
        <v>123</v>
      </c>
      <c r="I45" s="47" t="s">
        <v>124</v>
      </c>
      <c r="J45" s="47" t="s">
        <v>125</v>
      </c>
      <c r="K45" s="53" t="s">
        <v>126</v>
      </c>
      <c r="L45" s="47" t="s">
        <v>127</v>
      </c>
      <c r="M45" s="47">
        <v>0.41</v>
      </c>
      <c r="N45" s="47">
        <v>23</v>
      </c>
      <c r="O45" s="47">
        <v>16</v>
      </c>
      <c r="P45" s="47">
        <v>5</v>
      </c>
      <c r="Q45" s="47"/>
      <c r="R45" s="47" t="s">
        <v>53</v>
      </c>
    </row>
    <row r="46" spans="1:18" ht="23.25" customHeight="1" x14ac:dyDescent="0.25">
      <c r="A46" s="47" t="s">
        <v>319</v>
      </c>
      <c r="B46" s="47" t="s">
        <v>21</v>
      </c>
      <c r="C46" s="140">
        <v>4656758300297</v>
      </c>
      <c r="D46" s="47" t="s">
        <v>111</v>
      </c>
      <c r="E46" s="156">
        <v>1890</v>
      </c>
      <c r="F46" s="47" t="s">
        <v>54</v>
      </c>
      <c r="G46" s="149" t="s">
        <v>122</v>
      </c>
      <c r="H46" s="61" t="s">
        <v>128</v>
      </c>
      <c r="I46" s="47" t="s">
        <v>124</v>
      </c>
      <c r="J46" s="61" t="s">
        <v>129</v>
      </c>
      <c r="K46" s="63" t="s">
        <v>130</v>
      </c>
      <c r="L46" s="62" t="s">
        <v>131</v>
      </c>
      <c r="M46" s="62"/>
      <c r="N46" s="62"/>
      <c r="O46" s="62"/>
      <c r="P46" s="62"/>
      <c r="Q46" s="62"/>
      <c r="R46" s="47" t="s">
        <v>53</v>
      </c>
    </row>
    <row r="47" spans="1:18" ht="23.25" customHeight="1" x14ac:dyDescent="0.25">
      <c r="A47" s="62" t="s">
        <v>320</v>
      </c>
      <c r="B47" s="62" t="s">
        <v>27</v>
      </c>
      <c r="C47" s="142">
        <v>4656758300075</v>
      </c>
      <c r="D47" s="47" t="s">
        <v>111</v>
      </c>
      <c r="E47" s="156">
        <v>1790</v>
      </c>
      <c r="F47" s="62" t="s">
        <v>132</v>
      </c>
      <c r="G47" s="152">
        <v>2</v>
      </c>
      <c r="H47" s="61" t="s">
        <v>133</v>
      </c>
      <c r="I47" s="62" t="s">
        <v>124</v>
      </c>
      <c r="J47" s="61" t="s">
        <v>134</v>
      </c>
      <c r="K47" s="63" t="s">
        <v>135</v>
      </c>
      <c r="L47" s="63" t="s">
        <v>136</v>
      </c>
      <c r="M47" s="62">
        <v>0.44</v>
      </c>
      <c r="N47" s="62">
        <v>21</v>
      </c>
      <c r="O47" s="62">
        <v>20</v>
      </c>
      <c r="P47" s="62">
        <v>5</v>
      </c>
      <c r="Q47" s="62">
        <v>12</v>
      </c>
      <c r="R47" s="62" t="s">
        <v>118</v>
      </c>
    </row>
    <row r="48" spans="1:18" ht="14.25" customHeight="1" x14ac:dyDescent="0.25">
      <c r="A48" s="67" t="s">
        <v>321</v>
      </c>
      <c r="B48" s="47" t="s">
        <v>26</v>
      </c>
      <c r="C48" s="140">
        <v>4656758300167</v>
      </c>
      <c r="D48" s="47" t="s">
        <v>111</v>
      </c>
      <c r="E48" s="154">
        <v>1490</v>
      </c>
      <c r="F48" s="47" t="s">
        <v>132</v>
      </c>
      <c r="G48" s="149" t="s">
        <v>61</v>
      </c>
      <c r="H48" s="50" t="s">
        <v>137</v>
      </c>
      <c r="I48" s="55" t="s">
        <v>124</v>
      </c>
      <c r="J48" s="47" t="s">
        <v>138</v>
      </c>
      <c r="K48" s="47" t="s">
        <v>139</v>
      </c>
      <c r="L48" s="53" t="s">
        <v>140</v>
      </c>
      <c r="M48" s="47">
        <v>0.42</v>
      </c>
      <c r="N48" s="47">
        <v>21</v>
      </c>
      <c r="O48" s="47">
        <v>15</v>
      </c>
      <c r="P48" s="47">
        <v>5</v>
      </c>
      <c r="Q48" s="47">
        <v>18</v>
      </c>
      <c r="R48" s="62" t="s">
        <v>118</v>
      </c>
    </row>
    <row r="49" spans="1:18" ht="15" customHeight="1" x14ac:dyDescent="0.25">
      <c r="A49" s="68" t="s">
        <v>141</v>
      </c>
      <c r="B49" s="47" t="s">
        <v>13</v>
      </c>
      <c r="C49" s="140">
        <v>4656758300303</v>
      </c>
      <c r="D49" s="47" t="s">
        <v>45</v>
      </c>
      <c r="E49" s="154">
        <v>3990</v>
      </c>
      <c r="F49" s="47" t="s">
        <v>54</v>
      </c>
      <c r="G49" s="150">
        <v>2.4</v>
      </c>
      <c r="H49" s="50" t="s">
        <v>142</v>
      </c>
      <c r="I49" s="69" t="s">
        <v>124</v>
      </c>
      <c r="J49" s="58" t="s">
        <v>143</v>
      </c>
      <c r="K49" s="46" t="s">
        <v>144</v>
      </c>
      <c r="L49" s="70" t="s">
        <v>145</v>
      </c>
      <c r="M49" s="60">
        <v>0.95</v>
      </c>
      <c r="N49" s="60">
        <v>21.5</v>
      </c>
      <c r="O49" s="60">
        <v>21.5</v>
      </c>
      <c r="P49" s="60">
        <v>9</v>
      </c>
      <c r="Q49" s="46">
        <v>6</v>
      </c>
      <c r="R49" s="47" t="s">
        <v>53</v>
      </c>
    </row>
    <row r="50" spans="1:18" ht="27" customHeight="1" x14ac:dyDescent="0.25">
      <c r="A50" s="71" t="s">
        <v>322</v>
      </c>
      <c r="B50" s="47" t="s">
        <v>146</v>
      </c>
      <c r="C50" s="140">
        <v>4656758300310</v>
      </c>
      <c r="D50" s="47" t="s">
        <v>45</v>
      </c>
      <c r="E50" s="154">
        <v>1990</v>
      </c>
      <c r="F50" s="47" t="s">
        <v>54</v>
      </c>
      <c r="G50" s="150">
        <v>2.4</v>
      </c>
      <c r="H50" s="50" t="s">
        <v>147</v>
      </c>
      <c r="I50" s="55" t="s">
        <v>124</v>
      </c>
      <c r="J50" s="47" t="s">
        <v>148</v>
      </c>
      <c r="K50" s="47" t="s">
        <v>149</v>
      </c>
      <c r="L50" s="53" t="s">
        <v>150</v>
      </c>
      <c r="M50" s="47">
        <v>0.36</v>
      </c>
      <c r="N50" s="47">
        <v>21.5</v>
      </c>
      <c r="O50" s="47">
        <v>11</v>
      </c>
      <c r="P50" s="47">
        <v>4.5</v>
      </c>
      <c r="Q50" s="47">
        <v>12</v>
      </c>
      <c r="R50" s="55" t="s">
        <v>53</v>
      </c>
    </row>
    <row r="51" spans="1:18" ht="14.25" customHeight="1" x14ac:dyDescent="0.25">
      <c r="A51" s="72" t="s">
        <v>323</v>
      </c>
      <c r="B51" s="47"/>
      <c r="C51" s="140"/>
      <c r="D51" s="47" t="s">
        <v>45</v>
      </c>
      <c r="E51" s="154">
        <v>1590</v>
      </c>
      <c r="F51" s="47" t="s">
        <v>54</v>
      </c>
      <c r="G51" s="150">
        <v>2.4</v>
      </c>
      <c r="H51" s="50" t="s">
        <v>151</v>
      </c>
      <c r="I51" s="47" t="s">
        <v>124</v>
      </c>
      <c r="J51" s="50" t="s">
        <v>152</v>
      </c>
      <c r="K51" s="46" t="s">
        <v>153</v>
      </c>
      <c r="L51" s="70" t="s">
        <v>154</v>
      </c>
      <c r="M51" s="46">
        <v>0.2</v>
      </c>
      <c r="N51" s="46">
        <v>18</v>
      </c>
      <c r="O51" s="46">
        <v>11</v>
      </c>
      <c r="P51" s="46">
        <v>2</v>
      </c>
      <c r="R51" s="55" t="s">
        <v>53</v>
      </c>
    </row>
    <row r="52" spans="1:18" ht="14.25" customHeight="1" x14ac:dyDescent="0.25">
      <c r="J52" s="58"/>
    </row>
    <row r="53" spans="1:18" ht="14.25" customHeight="1" x14ac:dyDescent="0.25">
      <c r="J53" s="58"/>
    </row>
    <row r="54" spans="1:18" ht="14.25" customHeight="1" x14ac:dyDescent="0.25"/>
    <row r="55" spans="1:18" ht="14.25" customHeight="1" x14ac:dyDescent="0.25"/>
    <row r="56" spans="1:18" ht="14.25" customHeight="1" x14ac:dyDescent="0.25"/>
    <row r="57" spans="1:18" ht="14.25" customHeight="1" x14ac:dyDescent="0.25"/>
    <row r="58" spans="1:18" ht="14.25" customHeight="1" x14ac:dyDescent="0.25"/>
    <row r="59" spans="1:18" ht="14.25" customHeight="1" x14ac:dyDescent="0.25"/>
    <row r="60" spans="1:18" ht="14.25" customHeight="1" x14ac:dyDescent="0.25"/>
    <row r="61" spans="1:18" ht="14.25" customHeight="1" x14ac:dyDescent="0.25"/>
    <row r="62" spans="1:18" ht="14.25" customHeight="1" x14ac:dyDescent="0.25"/>
    <row r="63" spans="1:18" ht="14.25" customHeight="1" x14ac:dyDescent="0.25"/>
    <row r="64" spans="1:18"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sheetData>
  <phoneticPr fontId="2" type="noConversion"/>
  <hyperlinks>
    <hyperlink ref="K28" r:id="rId1" xr:uid="{00000000-0004-0000-0100-000000000000}"/>
    <hyperlink ref="K29" r:id="rId2" xr:uid="{00000000-0004-0000-0100-000001000000}"/>
    <hyperlink ref="K30" r:id="rId3" xr:uid="{00000000-0004-0000-0100-000002000000}"/>
    <hyperlink ref="K31" r:id="rId4" xr:uid="{00000000-0004-0000-0100-000003000000}"/>
    <hyperlink ref="L32" r:id="rId5" xr:uid="{00000000-0004-0000-0100-000004000000}"/>
    <hyperlink ref="K33" r:id="rId6" xr:uid="{00000000-0004-0000-0100-000005000000}"/>
    <hyperlink ref="K36" r:id="rId7" xr:uid="{00000000-0004-0000-0100-000006000000}"/>
    <hyperlink ref="L36" r:id="rId8" xr:uid="{00000000-0004-0000-0100-000007000000}"/>
    <hyperlink ref="K37" r:id="rId9" xr:uid="{00000000-0004-0000-0100-000008000000}"/>
    <hyperlink ref="L37" r:id="rId10" xr:uid="{00000000-0004-0000-0100-000009000000}"/>
    <hyperlink ref="L39" r:id="rId11" xr:uid="{00000000-0004-0000-0100-00000A000000}"/>
    <hyperlink ref="K43" r:id="rId12" xr:uid="{00000000-0004-0000-0100-00000B000000}"/>
    <hyperlink ref="L43" r:id="rId13" xr:uid="{00000000-0004-0000-0100-00000C000000}"/>
    <hyperlink ref="K44" r:id="rId14" xr:uid="{00000000-0004-0000-0100-00000D000000}"/>
    <hyperlink ref="L44" r:id="rId15" xr:uid="{00000000-0004-0000-0100-00000E000000}"/>
    <hyperlink ref="K45" r:id="rId16" xr:uid="{00000000-0004-0000-0100-00000F000000}"/>
    <hyperlink ref="K47" r:id="rId17" xr:uid="{00000000-0004-0000-0100-000010000000}"/>
    <hyperlink ref="L47" r:id="rId18" xr:uid="{00000000-0004-0000-0100-000011000000}"/>
    <hyperlink ref="L48" r:id="rId19" xr:uid="{00000000-0004-0000-0100-000012000000}"/>
    <hyperlink ref="L49" r:id="rId20" xr:uid="{00000000-0004-0000-0100-000013000000}"/>
    <hyperlink ref="L50" r:id="rId21" xr:uid="{00000000-0004-0000-0100-000014000000}"/>
    <hyperlink ref="L51" r:id="rId22" xr:uid="{00000000-0004-0000-0100-000015000000}"/>
    <hyperlink ref="C25" r:id="rId23" display="http://eandb.ru/EAN13/EAN13code.php?code=4656758300181" xr:uid="{00000000-0004-0000-0100-000016000000}"/>
    <hyperlink ref="K25" r:id="rId24" xr:uid="{00000000-0004-0000-0100-000017000000}"/>
    <hyperlink ref="K26" r:id="rId25" xr:uid="{00000000-0004-0000-0100-000018000000}"/>
    <hyperlink ref="K24" r:id="rId26" xr:uid="{00000000-0004-0000-0100-000019000000}"/>
    <hyperlink ref="L23" r:id="rId27" xr:uid="{00000000-0004-0000-0100-00001A000000}"/>
    <hyperlink ref="L25" r:id="rId28" xr:uid="{00000000-0004-0000-0100-00001B000000}"/>
    <hyperlink ref="K21" r:id="rId29" xr:uid="{00000000-0004-0000-0100-00001C000000}"/>
    <hyperlink ref="L21" r:id="rId30" xr:uid="{00000000-0004-0000-0100-00001D000000}"/>
    <hyperlink ref="K22" r:id="rId31" xr:uid="{00000000-0004-0000-0100-00001E000000}"/>
    <hyperlink ref="L22" r:id="rId32" xr:uid="{00000000-0004-0000-0100-00001F000000}"/>
    <hyperlink ref="K35" r:id="rId33" xr:uid="{00000000-0004-0000-0100-000020000000}"/>
    <hyperlink ref="K34" r:id="rId34" xr:uid="{00000000-0004-0000-0100-000021000000}"/>
    <hyperlink ref="K20" r:id="rId35" xr:uid="{00000000-0004-0000-0100-000022000000}"/>
    <hyperlink ref="L26" r:id="rId36" xr:uid="{00000000-0004-0000-0100-000023000000}"/>
    <hyperlink ref="C17" r:id="rId37" display="https://eandb.ru/EAN13/EAN13code.php?code=4656758300495" xr:uid="{5DA621BE-E8E8-413E-BBDC-6558C61DFA77}"/>
    <hyperlink ref="K17" r:id="rId38" xr:uid="{3CEF3065-BA60-4BD8-A9C8-5DF563D50372}"/>
    <hyperlink ref="L17" r:id="rId39" xr:uid="{CC6C6268-90A1-498F-AC94-AD90097B0D04}"/>
    <hyperlink ref="K18" r:id="rId40" xr:uid="{ACBD00CE-8E01-41B3-A6BC-18DA10B56FB5}"/>
    <hyperlink ref="L18" r:id="rId41" xr:uid="{4935B004-66BA-4DDC-9B96-C1E6CC06FD5B}"/>
    <hyperlink ref="K15" r:id="rId42" xr:uid="{D786AED9-EFBF-481C-B8DD-0FBD96D08A36}"/>
    <hyperlink ref="L15" r:id="rId43" xr:uid="{622C1841-52DA-48B8-BE7F-BA615B8ACD56}"/>
    <hyperlink ref="K14" r:id="rId44" xr:uid="{4F82FFAA-49CB-41CE-8972-D5CB1DCEA692}"/>
    <hyperlink ref="L14" r:id="rId45" xr:uid="{370FF545-2FFD-41B7-A724-77E17C41D02E}"/>
    <hyperlink ref="L28" r:id="rId46" xr:uid="{861B3703-FD07-4F26-A866-85ECBBAEDD62}"/>
    <hyperlink ref="L29" r:id="rId47" xr:uid="{9431218E-E672-4AD7-B607-E6A0B7ABC0D9}"/>
    <hyperlink ref="L30" r:id="rId48" xr:uid="{01AD685B-4E68-4985-80BE-D5D6387A7D3B}"/>
    <hyperlink ref="C7" r:id="rId49" display="https://eandb.ru/EAN13/EAN13code.php?code=4657839970019" xr:uid="{F20D8463-5919-45D0-8577-FB3C9D666149}"/>
    <hyperlink ref="C8" r:id="rId50" display="https://eandb.ru/EAN13/EAN13code.php?code=4657839970026" xr:uid="{10CE0C81-54A4-4E15-B602-2F607D7EA171}"/>
    <hyperlink ref="C9" r:id="rId51" display="https://eandb.ru/EAN13/EAN13code.php?code=4657839970033" xr:uid="{82A4F38B-4354-4097-9BD1-5AB1E2B66263}"/>
    <hyperlink ref="C10" r:id="rId52" display="https://eandb.ru/EAN13/EAN13code.php?code=4657839970040" xr:uid="{89E8DB32-3DA8-4308-98A9-2ED502CFFDC0}"/>
    <hyperlink ref="C11" r:id="rId53" display="https://eandb.ru/EAN13/EAN13code.php?code=4657839970057" xr:uid="{0D6B2112-D033-49FE-8850-77B93651BB49}"/>
    <hyperlink ref="C12" r:id="rId54" display="https://eandb.ru/EAN13/EAN13code.php?code=4657839970064" xr:uid="{4B3F783A-C3F4-4ECB-BA8B-C6297380396F}"/>
    <hyperlink ref="C13" r:id="rId55" display="https://eandb.ru/EAN13/EAN13code.php?code=4657839970095" xr:uid="{0F2198DC-47BE-4B16-88E5-320BC30832E1}"/>
    <hyperlink ref="K6" r:id="rId56" xr:uid="{5395C7FA-B91B-424D-9263-45F713BD08B4}"/>
    <hyperlink ref="L6" r:id="rId57" xr:uid="{D4107978-DBB2-4AAC-B6CB-04154C809E10}"/>
    <hyperlink ref="L5" r:id="rId58" xr:uid="{4A807D58-8D59-4AE9-86DC-735A260EF57C}"/>
    <hyperlink ref="K3" r:id="rId59" xr:uid="{221633CD-0142-48E0-AA7B-403978B0E098}"/>
  </hyperlinks>
  <pageMargins left="0.7" right="0.7" top="0.75" bottom="0.75" header="0" footer="0"/>
  <pageSetup orientation="portrait" r:id="rId6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Прайс</vt:lpstr>
      <vt:lpstr>Спецификация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Владислав Пичугин</cp:lastModifiedBy>
  <dcterms:created xsi:type="dcterms:W3CDTF">2024-10-14T14:25:55Z</dcterms:created>
  <dcterms:modified xsi:type="dcterms:W3CDTF">2026-10-05T10:29:24Z</dcterms:modified>
</cp:coreProperties>
</file>