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авостьянова Вера\Desktop\Рабочая\"/>
    </mc:Choice>
  </mc:AlternateContent>
  <xr:revisionPtr revIDLastSave="0" documentId="13_ncr:1_{51A88269-706C-42F7-8056-0FEBEC9B5960}" xr6:coauthVersionLast="47" xr6:coauthVersionMax="47" xr10:uidLastSave="{00000000-0000-0000-0000-000000000000}"/>
  <bookViews>
    <workbookView xWindow="-108" yWindow="-108" windowWidth="23256" windowHeight="13896" xr2:uid="{24E6325A-4F51-3B46-A370-8D76D0E74595}"/>
  </bookViews>
  <sheets>
    <sheet name="ПРАЙС" sheetId="1" r:id="rId1"/>
  </sheets>
  <definedNames>
    <definedName name="_xlnm._FilterDatabase" localSheetId="0" hidden="1">ПРАЙС!$H$1:$H$181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1" l="1"/>
  <c r="I17" i="1"/>
  <c r="L17" i="1" s="1"/>
  <c r="J52" i="1" l="1"/>
  <c r="I52" i="1"/>
  <c r="J9" i="1"/>
  <c r="J10" i="1"/>
  <c r="J11" i="1"/>
  <c r="J12" i="1"/>
  <c r="J13" i="1"/>
  <c r="J14" i="1"/>
  <c r="J15" i="1"/>
  <c r="J16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8" i="1"/>
  <c r="I51" i="1"/>
  <c r="I9" i="1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8" i="1"/>
  <c r="L46" i="1" l="1"/>
  <c r="L32" i="1" l="1"/>
  <c r="L36" i="1"/>
  <c r="L40" i="1" l="1"/>
  <c r="L47" i="1"/>
  <c r="L48" i="1" l="1"/>
  <c r="L50" i="1"/>
  <c r="L14" i="1" l="1"/>
  <c r="L49" i="1"/>
  <c r="L52" i="1" l="1"/>
  <c r="L39" i="1"/>
  <c r="L37" i="1"/>
  <c r="L51" i="1"/>
  <c r="L23" i="1"/>
  <c r="L24" i="1"/>
  <c r="L43" i="1"/>
  <c r="L44" i="1"/>
  <c r="L45" i="1"/>
  <c r="L8" i="1"/>
  <c r="L9" i="1"/>
  <c r="L10" i="1"/>
  <c r="L11" i="1"/>
  <c r="L12" i="1"/>
  <c r="L13" i="1"/>
  <c r="L15" i="1"/>
  <c r="L16" i="1"/>
  <c r="L18" i="1"/>
  <c r="L19" i="1"/>
  <c r="L20" i="1"/>
  <c r="L21" i="1"/>
  <c r="L22" i="1"/>
  <c r="L25" i="1"/>
  <c r="L26" i="1"/>
  <c r="L27" i="1"/>
  <c r="L28" i="1"/>
  <c r="L29" i="1"/>
  <c r="L30" i="1"/>
  <c r="L31" i="1"/>
  <c r="L33" i="1"/>
  <c r="L34" i="1"/>
  <c r="L35" i="1"/>
  <c r="L38" i="1"/>
  <c r="L41" i="1"/>
  <c r="L42" i="1"/>
  <c r="L53" i="1" l="1"/>
</calcChain>
</file>

<file path=xl/sharedStrings.xml><?xml version="1.0" encoding="utf-8"?>
<sst xmlns="http://schemas.openxmlformats.org/spreadsheetml/2006/main" count="256" uniqueCount="163">
  <si>
    <t>Наименование</t>
  </si>
  <si>
    <t>Артикул</t>
  </si>
  <si>
    <t>Цена</t>
  </si>
  <si>
    <t>Игры</t>
  </si>
  <si>
    <t>52023</t>
  </si>
  <si>
    <t>4630018520236</t>
  </si>
  <si>
    <t>52002</t>
  </si>
  <si>
    <t>4630018520021</t>
  </si>
  <si>
    <t>4630018520083</t>
  </si>
  <si>
    <t>52010</t>
  </si>
  <si>
    <t>4630018520106</t>
  </si>
  <si>
    <t>52017</t>
  </si>
  <si>
    <t>4630018520175</t>
  </si>
  <si>
    <t>52024</t>
  </si>
  <si>
    <t>4630018520243</t>
  </si>
  <si>
    <t>52045</t>
  </si>
  <si>
    <t>4630018520458</t>
  </si>
  <si>
    <t>Вся представленная в настоящем прайс листе информация, касающаяся товаров, наличия, стоимости товаров, включая размер скидок, носит информационный характер и ни при каких условиях не является публичной офертой, определяемой положениями п. 2 статьи 437 ГК РФ.</t>
  </si>
  <si>
    <t>РРЦ</t>
  </si>
  <si>
    <t>Ваш заказ</t>
  </si>
  <si>
    <t>Сумма, руб.</t>
  </si>
  <si>
    <t>ИТОГО:</t>
  </si>
  <si>
    <t>52062</t>
  </si>
  <si>
    <t>4630018520625</t>
  </si>
  <si>
    <t xml:space="preserve"> 52053</t>
  </si>
  <si>
    <t>4630018520533</t>
  </si>
  <si>
    <t>52052</t>
  </si>
  <si>
    <t>4630018520526</t>
  </si>
  <si>
    <t xml:space="preserve">Набор доп. карточек "Ариадна"	</t>
  </si>
  <si>
    <t>Набор доп. карточек "Пандора"</t>
  </si>
  <si>
    <t>Набор доп. карточек "Химера"</t>
  </si>
  <si>
    <t>Набор доп. карточек "Одиссея"</t>
  </si>
  <si>
    <t>Набор доп. карточек "Персефона"</t>
  </si>
  <si>
    <t>Набор доп. Карточек "Кассиопея"</t>
  </si>
  <si>
    <t>Игра "Котэм сити"</t>
  </si>
  <si>
    <t>Игра "Мафия"</t>
  </si>
  <si>
    <t xml:space="preserve">Игра "Имаджинариум"   </t>
  </si>
  <si>
    <t xml:space="preserve">Игра "Детектор правды" </t>
  </si>
  <si>
    <t>18+</t>
  </si>
  <si>
    <t xml:space="preserve">500 Злобных карт. Дополнение. Набор Чёрный </t>
  </si>
  <si>
    <t xml:space="preserve">Игра "Имаджинариум Добро" </t>
  </si>
  <si>
    <t xml:space="preserve">	Игра "Имаджинариум Детство" </t>
  </si>
  <si>
    <t xml:space="preserve">500 Злобных карт. Дополнение. Набор Красный </t>
  </si>
  <si>
    <t>В оптовой коробке</t>
  </si>
  <si>
    <t>Игра "Клаустрофобия. Пробуждение"</t>
  </si>
  <si>
    <t>52069</t>
  </si>
  <si>
    <t>4630018520694</t>
  </si>
  <si>
    <t xml:space="preserve">Игра "500 Злобных Карт" Версия 3.0  </t>
  </si>
  <si>
    <t>52060</t>
  </si>
  <si>
    <t>4630018520601</t>
  </si>
  <si>
    <t>Набор доп. карточек "Гармония"</t>
  </si>
  <si>
    <t>Набор доп. Карточек "Прайм-тайм"</t>
  </si>
  <si>
    <t>52075</t>
  </si>
  <si>
    <t>4630018520755</t>
  </si>
  <si>
    <t>4630018520762</t>
  </si>
  <si>
    <t>52076</t>
  </si>
  <si>
    <t>11664</t>
  </si>
  <si>
    <t>12674</t>
  </si>
  <si>
    <t>11776</t>
  </si>
  <si>
    <t>11741</t>
  </si>
  <si>
    <t>52008</t>
  </si>
  <si>
    <t>12561</t>
  </si>
  <si>
    <t>Игра "Имаджинариум Сумчатый"</t>
  </si>
  <si>
    <t>Игра в дорогу</t>
  </si>
  <si>
    <t>4630018522209</t>
  </si>
  <si>
    <t>4630018522216</t>
  </si>
  <si>
    <t>4630018522223</t>
  </si>
  <si>
    <t>500 Злобных карт. Дополнение. Набор Белый</t>
  </si>
  <si>
    <t>52181</t>
  </si>
  <si>
    <t>4630018521813</t>
  </si>
  <si>
    <t>4630018522117</t>
  </si>
  <si>
    <t>4630018522124</t>
  </si>
  <si>
    <t>Игра "Индейцы. Расширенное издание"</t>
  </si>
  <si>
    <t>Набор доп. карточек "5 лет"</t>
  </si>
  <si>
    <t>52081</t>
  </si>
  <si>
    <t>4630018520816</t>
  </si>
  <si>
    <t>52071</t>
  </si>
  <si>
    <t xml:space="preserve">18+ </t>
  </si>
  <si>
    <t>Игра "Имаджинариум. Страшилки"</t>
  </si>
  <si>
    <t>Игра "Истоки. Восход цивилизаций"</t>
  </si>
  <si>
    <t>4630018522476</t>
  </si>
  <si>
    <t>52247</t>
  </si>
  <si>
    <t>52228</t>
  </si>
  <si>
    <t>4630018522285</t>
  </si>
  <si>
    <t>Штрихкод</t>
  </si>
  <si>
    <t>Игра "Имаджинариум. Лайт"</t>
  </si>
  <si>
    <t>52083</t>
  </si>
  <si>
    <t>4630018520830</t>
  </si>
  <si>
    <t xml:space="preserve">Игра "Имаджинариум Кино" </t>
  </si>
  <si>
    <t>52347</t>
  </si>
  <si>
    <t>4630018523473</t>
  </si>
  <si>
    <t>Игра "Имаджинариум. Семиречье"</t>
  </si>
  <si>
    <t>52331</t>
  </si>
  <si>
    <t>4630018523312</t>
  </si>
  <si>
    <t>Игра "Имаджинариум. Таро"</t>
  </si>
  <si>
    <t>52376</t>
  </si>
  <si>
    <t>4630018523763</t>
  </si>
  <si>
    <t>СУПЕР ХИТ</t>
  </si>
  <si>
    <t>ХИТ</t>
  </si>
  <si>
    <t>Игра "Акватика"</t>
  </si>
  <si>
    <t>52087</t>
  </si>
  <si>
    <t>4630018520878</t>
  </si>
  <si>
    <t>Акватика: Ледяные воды (дополнение)</t>
  </si>
  <si>
    <t>4630018522315</t>
  </si>
  <si>
    <t>52231</t>
  </si>
  <si>
    <t>4630018520717</t>
  </si>
  <si>
    <t>Игра "Капиталия"</t>
  </si>
  <si>
    <t>52328</t>
  </si>
  <si>
    <t>4630018523282</t>
  </si>
  <si>
    <t>Игра "Фигурляндия Делюкс"</t>
  </si>
  <si>
    <t>Набор доп. Карточек "Нейросеть: SCI - FI"</t>
  </si>
  <si>
    <t>4630018523947</t>
  </si>
  <si>
    <t>52394</t>
  </si>
  <si>
    <t xml:space="preserve">Игра "Бродячая ярмарка Дзёбана" </t>
  </si>
  <si>
    <t>52329</t>
  </si>
  <si>
    <t>4630018523299</t>
  </si>
  <si>
    <t xml:space="preserve">Игра "Детектор правды. Только секс" </t>
  </si>
  <si>
    <t>52175</t>
  </si>
  <si>
    <t>4630018521752</t>
  </si>
  <si>
    <t>Возраст</t>
  </si>
  <si>
    <t>12+</t>
  </si>
  <si>
    <t>6+</t>
  </si>
  <si>
    <t>14+</t>
  </si>
  <si>
    <t>7+</t>
  </si>
  <si>
    <t>8+</t>
  </si>
  <si>
    <t>Игра "Имаджинариум. Мультивселенная"</t>
  </si>
  <si>
    <t>ФОТО</t>
  </si>
  <si>
    <t>4630018523671</t>
  </si>
  <si>
    <t>Игра "Турбогонки"</t>
  </si>
  <si>
    <t>52348</t>
  </si>
  <si>
    <t>4630018523480</t>
  </si>
  <si>
    <t>Min оптовая цена</t>
  </si>
  <si>
    <t>Ваша цена</t>
  </si>
  <si>
    <t>Игра "Так тоже можно"</t>
  </si>
  <si>
    <t>190007</t>
  </si>
  <si>
    <t>4630018524296</t>
  </si>
  <si>
    <t>Игра "Принцессы бунтарки"</t>
  </si>
  <si>
    <t>52182</t>
  </si>
  <si>
    <t>4630018521820</t>
  </si>
  <si>
    <t>52437</t>
  </si>
  <si>
    <t>4630018524371</t>
  </si>
  <si>
    <t xml:space="preserve">Игра "Детектор правды. Один против всех" </t>
  </si>
  <si>
    <t>52428</t>
  </si>
  <si>
    <t>4630018524289</t>
  </si>
  <si>
    <t>Акватика: Коралловые рифы (дополнение)</t>
  </si>
  <si>
    <t>52399</t>
  </si>
  <si>
    <t>4630018523992</t>
  </si>
  <si>
    <t>Игра "Лапы, ножницы, бумага"</t>
  </si>
  <si>
    <t>10+</t>
  </si>
  <si>
    <t>52444</t>
  </si>
  <si>
    <t>4630018524449</t>
  </si>
  <si>
    <t>Игра "Злобные карты. На хайпе"</t>
  </si>
  <si>
    <t>52445</t>
  </si>
  <si>
    <t>4630018524456</t>
  </si>
  <si>
    <t>НОВИНКА!!!</t>
  </si>
  <si>
    <t>ОБНОВЛЕННЫЙ!!!</t>
  </si>
  <si>
    <t>Игра "Мафия Рэд Сити"</t>
  </si>
  <si>
    <t>52484</t>
  </si>
  <si>
    <t>4630018524845</t>
  </si>
  <si>
    <t>18+ Нет в наличии</t>
  </si>
  <si>
    <t>Игра "Имаджинариум. История игрушек"</t>
  </si>
  <si>
    <t>52048</t>
  </si>
  <si>
    <t>4630018520489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</si>
</sst>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 * #,##0_ [$р.-423]_ ;_ * \-#,##0\ [$р.-423]_ ;_ * &quot;-&quot;_ [$р.-423]_ ;_ @_ "/>
  </numFmts>
  <fonts count="23" x14ac:knownFonts="1">
    <font>
      <sz val="12"/>
      <color theme="1"/>
      <name val="Calibri"/>
      <family val="2"/>
      <charset val="204"/>
      <scheme val="minor"/>
    </font>
    <font>
      <sz val="12"/>
      <color indexed="8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Calibri"/>
      <family val="2"/>
      <charset val="204"/>
    </font>
    <font>
      <sz val="12"/>
      <name val="Arial"/>
      <family val="2"/>
      <charset val="204"/>
    </font>
    <font>
      <sz val="11"/>
      <color theme="1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2"/>
      <color rgb="FF000000"/>
      <name val="Arial"/>
    </font>
    <font>
      <b/>
      <sz val="9"/>
      <color rgb="FFFF0000"/>
      <name val="Arial"/>
      <family val="2"/>
      <charset val="204"/>
    </font>
    <font>
      <b/>
      <sz val="12"/>
      <color rgb="FF000000"/>
      <name val="Arial"/>
    </font>
    <font>
      <sz val="11"/>
      <color theme="1"/>
      <name val="Arial"/>
    </font>
    <font>
      <u/>
      <sz val="12"/>
      <color rgb="FF0563C1"/>
      <name val="Calibri"/>
    </font>
    <font>
      <sz val="12"/>
      <color theme="1"/>
      <name val="Arial"/>
    </font>
    <font>
      <b/>
      <sz val="12"/>
      <color rgb="FFFF0000"/>
      <name val="Arial"/>
    </font>
    <font>
      <b/>
      <sz val="12"/>
      <color theme="1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auto="1"/>
      </patternFill>
    </fill>
    <fill>
      <patternFill patternType="solid">
        <fgColor rgb="FFFFFF47"/>
        <bgColor indexed="26"/>
      </patternFill>
    </fill>
    <fill>
      <patternFill patternType="solid">
        <fgColor rgb="FFFFFF47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6" fillId="0" borderId="0"/>
    <xf numFmtId="0" fontId="13" fillId="0" borderId="0"/>
    <xf numFmtId="0" fontId="14" fillId="0" borderId="0" applyNumberForma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vertical="top" wrapText="1"/>
    </xf>
    <xf numFmtId="1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top" wrapText="1"/>
    </xf>
    <xf numFmtId="0" fontId="6" fillId="0" borderId="0" xfId="1"/>
    <xf numFmtId="0" fontId="9" fillId="3" borderId="2" xfId="0" applyFont="1" applyFill="1" applyBorder="1" applyAlignment="1">
      <alignment horizontal="center" vertical="center" wrapText="1"/>
    </xf>
    <xf numFmtId="49" fontId="12" fillId="7" borderId="3" xfId="0" quotePrefix="1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center"/>
    </xf>
    <xf numFmtId="164" fontId="7" fillId="5" borderId="4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top" wrapText="1"/>
    </xf>
    <xf numFmtId="49" fontId="11" fillId="0" borderId="4" xfId="0" applyNumberFormat="1" applyFont="1" applyBorder="1" applyAlignment="1">
      <alignment horizontal="center" vertical="center" wrapText="1"/>
    </xf>
    <xf numFmtId="49" fontId="8" fillId="0" borderId="4" xfId="0" quotePrefix="1" applyNumberFormat="1" applyFont="1" applyBorder="1" applyAlignment="1">
      <alignment horizontal="center" vertical="center"/>
    </xf>
    <xf numFmtId="164" fontId="4" fillId="5" borderId="0" xfId="0" applyNumberFormat="1" applyFont="1" applyFill="1" applyAlignment="1">
      <alignment vertical="center"/>
    </xf>
    <xf numFmtId="0" fontId="4" fillId="2" borderId="4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2" borderId="6" xfId="0" applyFont="1" applyFill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64" fontId="7" fillId="5" borderId="9" xfId="0" applyNumberFormat="1" applyFont="1" applyFill="1" applyBorder="1" applyAlignment="1">
      <alignment vertical="center"/>
    </xf>
    <xf numFmtId="0" fontId="14" fillId="2" borderId="0" xfId="3" applyFill="1" applyAlignment="1">
      <alignment vertical="top" wrapText="1"/>
    </xf>
    <xf numFmtId="49" fontId="8" fillId="7" borderId="11" xfId="0" quotePrefix="1" applyNumberFormat="1" applyFont="1" applyFill="1" applyBorder="1" applyAlignment="1">
      <alignment horizontal="center" vertical="center"/>
    </xf>
    <xf numFmtId="44" fontId="8" fillId="7" borderId="12" xfId="0" applyNumberFormat="1" applyFont="1" applyFill="1" applyBorder="1" applyAlignment="1">
      <alignment horizontal="center" vertical="center"/>
    </xf>
    <xf numFmtId="44" fontId="8" fillId="7" borderId="13" xfId="0" applyNumberFormat="1" applyFont="1" applyFill="1" applyBorder="1" applyAlignment="1">
      <alignment horizontal="center" vertical="center"/>
    </xf>
    <xf numFmtId="49" fontId="8" fillId="7" borderId="6" xfId="0" applyNumberFormat="1" applyFont="1" applyFill="1" applyBorder="1" applyAlignment="1">
      <alignment horizontal="center" vertical="center"/>
    </xf>
    <xf numFmtId="49" fontId="8" fillId="7" borderId="14" xfId="0" applyNumberFormat="1" applyFont="1" applyFill="1" applyBorder="1" applyAlignment="1">
      <alignment horizontal="center" vertical="center"/>
    </xf>
    <xf numFmtId="164" fontId="4" fillId="5" borderId="15" xfId="0" applyNumberFormat="1" applyFont="1" applyFill="1" applyBorder="1" applyAlignment="1">
      <alignment vertical="center"/>
    </xf>
    <xf numFmtId="164" fontId="4" fillId="5" borderId="16" xfId="0" applyNumberFormat="1" applyFont="1" applyFill="1" applyBorder="1" applyAlignment="1">
      <alignment vertical="center"/>
    </xf>
    <xf numFmtId="49" fontId="8" fillId="0" borderId="4" xfId="0" applyNumberFormat="1" applyFont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top" wrapText="1"/>
    </xf>
    <xf numFmtId="0" fontId="9" fillId="3" borderId="0" xfId="0" applyFont="1" applyFill="1" applyAlignment="1">
      <alignment horizontal="center" vertical="center" wrapText="1"/>
    </xf>
    <xf numFmtId="0" fontId="15" fillId="8" borderId="24" xfId="0" applyFont="1" applyFill="1" applyBorder="1" applyAlignment="1">
      <alignment vertical="top" wrapText="1"/>
    </xf>
    <xf numFmtId="0" fontId="16" fillId="0" borderId="24" xfId="0" applyFont="1" applyBorder="1" applyAlignment="1">
      <alignment vertical="top" wrapText="1"/>
    </xf>
    <xf numFmtId="0" fontId="17" fillId="0" borderId="24" xfId="0" applyFont="1" applyBorder="1" applyAlignment="1">
      <alignment vertical="top" wrapText="1"/>
    </xf>
    <xf numFmtId="49" fontId="18" fillId="0" borderId="24" xfId="0" applyNumberFormat="1" applyFont="1" applyBorder="1" applyAlignment="1">
      <alignment horizontal="center" vertical="center"/>
    </xf>
    <xf numFmtId="164" fontId="4" fillId="5" borderId="25" xfId="0" applyNumberFormat="1" applyFont="1" applyFill="1" applyBorder="1" applyAlignment="1">
      <alignment vertical="center"/>
    </xf>
    <xf numFmtId="164" fontId="4" fillId="5" borderId="11" xfId="0" applyNumberFormat="1" applyFont="1" applyFill="1" applyBorder="1" applyAlignment="1">
      <alignment vertical="center"/>
    </xf>
    <xf numFmtId="0" fontId="9" fillId="3" borderId="1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9" fillId="6" borderId="20" xfId="1" applyFont="1" applyFill="1" applyBorder="1" applyAlignment="1">
      <alignment horizontal="center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21" xfId="1" applyFont="1" applyFill="1" applyBorder="1" applyAlignment="1">
      <alignment horizontal="center" vertical="center" wrapText="1"/>
    </xf>
    <xf numFmtId="0" fontId="9" fillId="6" borderId="22" xfId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vertical="top" wrapText="1"/>
    </xf>
    <xf numFmtId="0" fontId="20" fillId="0" borderId="26" xfId="0" applyFont="1" applyBorder="1" applyAlignment="1">
      <alignment vertical="top" wrapText="1"/>
    </xf>
    <xf numFmtId="0" fontId="21" fillId="0" borderId="26" xfId="0" applyFont="1" applyBorder="1" applyAlignment="1">
      <alignment vertical="top" wrapText="1"/>
    </xf>
    <xf numFmtId="0" fontId="22" fillId="9" borderId="26" xfId="0" applyFont="1" applyFill="1" applyBorder="1" applyAlignment="1">
      <alignment horizontal="right" vertical="top" wrapText="1"/>
    </xf>
    <xf numFmtId="49" fontId="18" fillId="0" borderId="26" xfId="0" applyNumberFormat="1" applyFont="1" applyBorder="1" applyAlignment="1">
      <alignment horizontal="center"/>
    </xf>
    <xf numFmtId="0" fontId="9" fillId="3" borderId="27" xfId="0" applyFont="1" applyFill="1" applyBorder="1" applyAlignment="1">
      <alignment vertical="center" wrapText="1"/>
    </xf>
    <xf numFmtId="0" fontId="9" fillId="3" borderId="28" xfId="0" applyFont="1" applyFill="1" applyBorder="1" applyAlignment="1">
      <alignment vertical="center" wrapText="1"/>
    </xf>
    <xf numFmtId="0" fontId="9" fillId="3" borderId="29" xfId="0" applyFont="1" applyFill="1" applyBorder="1" applyAlignment="1">
      <alignment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6" borderId="29" xfId="1" applyFont="1" applyFill="1" applyBorder="1" applyAlignment="1">
      <alignment horizontal="center" vertical="center" wrapText="1"/>
    </xf>
    <xf numFmtId="0" fontId="9" fillId="6" borderId="30" xfId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top" wrapText="1"/>
    </xf>
    <xf numFmtId="0" fontId="4" fillId="2" borderId="31" xfId="0" applyFont="1" applyFill="1" applyBorder="1" applyAlignment="1">
      <alignment vertical="top" wrapText="1"/>
    </xf>
    <xf numFmtId="0" fontId="5" fillId="2" borderId="31" xfId="0" applyFont="1" applyFill="1" applyBorder="1" applyAlignment="1">
      <alignment vertical="top" wrapText="1"/>
    </xf>
    <xf numFmtId="0" fontId="5" fillId="2" borderId="32" xfId="0" applyFont="1" applyFill="1" applyBorder="1" applyAlignment="1">
      <alignment vertical="top" wrapText="1"/>
    </xf>
    <xf numFmtId="49" fontId="8" fillId="0" borderId="32" xfId="0" applyNumberFormat="1" applyFont="1" applyBorder="1" applyAlignment="1">
      <alignment horizontal="center" vertical="center"/>
    </xf>
    <xf numFmtId="164" fontId="7" fillId="5" borderId="32" xfId="0" applyNumberFormat="1" applyFont="1" applyFill="1" applyBorder="1" applyAlignment="1">
      <alignment vertical="center"/>
    </xf>
    <xf numFmtId="164" fontId="4" fillId="5" borderId="33" xfId="0" applyNumberFormat="1" applyFont="1" applyFill="1" applyBorder="1" applyAlignment="1">
      <alignment vertical="center"/>
    </xf>
    <xf numFmtId="164" fontId="4" fillId="5" borderId="34" xfId="0" applyNumberFormat="1" applyFont="1" applyFill="1" applyBorder="1" applyAlignment="1">
      <alignment vertical="center"/>
    </xf>
    <xf numFmtId="49" fontId="8" fillId="7" borderId="31" xfId="0" applyNumberFormat="1" applyFont="1" applyFill="1" applyBorder="1" applyAlignment="1">
      <alignment horizontal="center" vertical="center"/>
    </xf>
    <xf numFmtId="44" fontId="8" fillId="7" borderId="35" xfId="0" applyNumberFormat="1" applyFont="1" applyFill="1" applyBorder="1" applyAlignment="1">
      <alignment horizontal="center" vertical="center"/>
    </xf>
    <xf numFmtId="0" fontId="20" fillId="10" borderId="36" xfId="0" applyFont="1" applyFill="1" applyBorder="1" applyAlignment="1">
      <alignment vertical="top" wrapText="1"/>
    </xf>
    <xf numFmtId="0" fontId="20" fillId="10" borderId="23" xfId="0" applyFont="1" applyFill="1" applyBorder="1" applyAlignment="1">
      <alignment vertical="top" wrapText="1"/>
    </xf>
  </cellXfs>
  <cellStyles count="4">
    <cellStyle name="Excel Built-in Normal" xfId="1" xr:uid="{7F57A9D9-7761-4237-9828-AAD20B0D6270}"/>
    <cellStyle name="Гиперссылка" xfId="3" builtinId="8"/>
    <cellStyle name="Обычный" xfId="0" builtinId="0"/>
    <cellStyle name="Обычный 3" xfId="2" xr:uid="{2B698B18-5978-4982-9069-EAF5E02EF871}"/>
  </cellStyles>
  <dxfs count="0"/>
  <tableStyles count="0" defaultTableStyle="TableStyleMedium2" defaultPivotStyle="PivotStyleLight16"/>
  <colors>
    <mruColors>
      <color rgb="FFFFFF47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50052</xdr:colOff>
      <xdr:row>0</xdr:row>
      <xdr:rowOff>66675</xdr:rowOff>
    </xdr:from>
    <xdr:to>
      <xdr:col>1</xdr:col>
      <xdr:colOff>1277471</xdr:colOff>
      <xdr:row>3</xdr:row>
      <xdr:rowOff>23201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5BB2012-15F0-4F53-9F88-0C9BA4FA6C3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441" t="5097" r="5857" b="5339"/>
        <a:stretch/>
      </xdr:blipFill>
      <xdr:spPr>
        <a:xfrm>
          <a:off x="154640" y="66675"/>
          <a:ext cx="1227419" cy="994938"/>
        </a:xfrm>
        <a:prstGeom prst="rect">
          <a:avLst/>
        </a:prstGeom>
      </xdr:spPr>
    </xdr:pic>
    <xdr:clientData/>
  </xdr:twoCellAnchor>
  <xdr:twoCellAnchor editAs="oneCell">
    <xdr:from>
      <xdr:col>1</xdr:col>
      <xdr:colOff>1352176</xdr:colOff>
      <xdr:row>0</xdr:row>
      <xdr:rowOff>74706</xdr:rowOff>
    </xdr:from>
    <xdr:to>
      <xdr:col>3</xdr:col>
      <xdr:colOff>52293</xdr:colOff>
      <xdr:row>3</xdr:row>
      <xdr:rowOff>8901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EBDB741C-C897-473C-B3D7-FD93371F7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117" y="74706"/>
          <a:ext cx="3003176" cy="9726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e.wampi.ru/2023/10/19/52076.jpg" TargetMode="External"/><Relationship Id="rId18" Type="http://schemas.openxmlformats.org/officeDocument/2006/relationships/hyperlink" Target="https://ic.wampi.ru/2023/10/19/52008.jpg" TargetMode="External"/><Relationship Id="rId26" Type="http://schemas.openxmlformats.org/officeDocument/2006/relationships/hyperlink" Target="https://ic.wampi.ru/2023/10/19/52231.jpg" TargetMode="External"/><Relationship Id="rId39" Type="http://schemas.openxmlformats.org/officeDocument/2006/relationships/hyperlink" Target="https://ir.ozone.ru/s3/multimedia-1-x/wc1000/7218672873.jpg" TargetMode="External"/><Relationship Id="rId21" Type="http://schemas.openxmlformats.org/officeDocument/2006/relationships/hyperlink" Target="https://ie.wampi.ru/2023/10/19/52060.jpg" TargetMode="External"/><Relationship Id="rId34" Type="http://schemas.openxmlformats.org/officeDocument/2006/relationships/hyperlink" Target="https://ic.wampi.ru/2023/10/19/52045.jpg" TargetMode="External"/><Relationship Id="rId42" Type="http://schemas.openxmlformats.org/officeDocument/2006/relationships/hyperlink" Target="https://drive.google.com/file/d/1FjaOMpW9ui0wIxCwLOzA6FWWkm9ZopuR/view?usp=sharing" TargetMode="External"/><Relationship Id="rId7" Type="http://schemas.openxmlformats.org/officeDocument/2006/relationships/hyperlink" Target="https://im.wampi.ru/2024/05/02/001-1.jpg" TargetMode="External"/><Relationship Id="rId2" Type="http://schemas.openxmlformats.org/officeDocument/2006/relationships/hyperlink" Target="https://ic.wampi.ru/2023/10/19/12674.jpg" TargetMode="External"/><Relationship Id="rId16" Type="http://schemas.openxmlformats.org/officeDocument/2006/relationships/hyperlink" Target="https://ie.wampi.ru/2023/10/19/52002.jpg" TargetMode="External"/><Relationship Id="rId29" Type="http://schemas.openxmlformats.org/officeDocument/2006/relationships/hyperlink" Target="https://i8.wampi.ru/2024/02/05/DPV_3d.png" TargetMode="External"/><Relationship Id="rId1" Type="http://schemas.openxmlformats.org/officeDocument/2006/relationships/hyperlink" Target="https://i1.wampi.ru/2024/02/01/DSC_8757-2.jpg" TargetMode="External"/><Relationship Id="rId6" Type="http://schemas.openxmlformats.org/officeDocument/2006/relationships/hyperlink" Target="https://ie.wampi.ru/2023/10/19/52083.jpg" TargetMode="External"/><Relationship Id="rId11" Type="http://schemas.openxmlformats.org/officeDocument/2006/relationships/hyperlink" Target="https://ic.wampi.ru/2023/10/19/52081.jpg" TargetMode="External"/><Relationship Id="rId24" Type="http://schemas.openxmlformats.org/officeDocument/2006/relationships/hyperlink" Target="https://im.wampi.ru/2024/02/05/DSC_0278.jpg" TargetMode="External"/><Relationship Id="rId32" Type="http://schemas.openxmlformats.org/officeDocument/2006/relationships/hyperlink" Target="https://im.wampi.ru/2023/10/19/52024.jpg" TargetMode="External"/><Relationship Id="rId37" Type="http://schemas.openxmlformats.org/officeDocument/2006/relationships/hyperlink" Target="https://ir.ozone.ru/s3/multimedia-1-t/wc1000/7214725253.jpg" TargetMode="External"/><Relationship Id="rId40" Type="http://schemas.openxmlformats.org/officeDocument/2006/relationships/hyperlink" Target="https://ir.ozone.ru/s3/multimedia-1-0/wc1000/7299859536.jpg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ie.wampi.ru/2023/10/19/52247.jpg" TargetMode="External"/><Relationship Id="rId15" Type="http://schemas.openxmlformats.org/officeDocument/2006/relationships/hyperlink" Target="https://i1.wampi.ru/2024/02/07/003.jpg" TargetMode="External"/><Relationship Id="rId23" Type="http://schemas.openxmlformats.org/officeDocument/2006/relationships/hyperlink" Target="https://wampi.ru/image/Y5i3Xvghttps:/wampi.ru/image/Y5i3o17https:/wampi.ru/image/Y5i8dls" TargetMode="External"/><Relationship Id="rId28" Type="http://schemas.openxmlformats.org/officeDocument/2006/relationships/hyperlink" Target="https://im.wampi.ru/2024/02/05/1-1.jpg" TargetMode="External"/><Relationship Id="rId36" Type="http://schemas.openxmlformats.org/officeDocument/2006/relationships/hyperlink" Target="https://ir.ozone.ru/s3/multimedia-1-w/wc1000/7216584944.jpg" TargetMode="External"/><Relationship Id="rId10" Type="http://schemas.openxmlformats.org/officeDocument/2006/relationships/hyperlink" Target="https://im.wampi.ru/2023/10/19/52023.jpg" TargetMode="External"/><Relationship Id="rId19" Type="http://schemas.openxmlformats.org/officeDocument/2006/relationships/hyperlink" Target="https://ie.wampi.ru/2023/10/19/52075.jpg" TargetMode="External"/><Relationship Id="rId31" Type="http://schemas.openxmlformats.org/officeDocument/2006/relationships/hyperlink" Target="https://im.wampi.ru/2024/02/05/1-KOPIY.jpg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ic.wampi.ru/2023/10/19/52347.jpg" TargetMode="External"/><Relationship Id="rId9" Type="http://schemas.openxmlformats.org/officeDocument/2006/relationships/hyperlink" Target="https://ic.wampi.ru/2023/10/19/52376.jpg" TargetMode="External"/><Relationship Id="rId14" Type="http://schemas.openxmlformats.org/officeDocument/2006/relationships/hyperlink" Target="https://ie.wampi.ru/2023/10/19/52053.jpg" TargetMode="External"/><Relationship Id="rId22" Type="http://schemas.openxmlformats.org/officeDocument/2006/relationships/hyperlink" Target="https://im.wampi.ru/2023/10/19/52010.jpg" TargetMode="External"/><Relationship Id="rId27" Type="http://schemas.openxmlformats.org/officeDocument/2006/relationships/hyperlink" Target="https://im.wampi.ru/2024/02/05/gm_3854-KOPIY.jpg" TargetMode="External"/><Relationship Id="rId30" Type="http://schemas.openxmlformats.org/officeDocument/2006/relationships/hyperlink" Target="https://i8.wampi.ru/2024/02/05/DSC_0338.jpg" TargetMode="External"/><Relationship Id="rId35" Type="http://schemas.openxmlformats.org/officeDocument/2006/relationships/hyperlink" Target="https://cosmodrome.games/upload/resize_cache/iblock/9d7/500_400_1/9d771603ff5bd6344c532b05e4da6b00.jpg" TargetMode="External"/><Relationship Id="rId43" Type="http://schemas.openxmlformats.org/officeDocument/2006/relationships/hyperlink" Target="https://drive.google.com/file/d/11tesl3L_xWElLX_hTufAfzlAUnAnYebd/view?usp=sharing" TargetMode="External"/><Relationship Id="rId8" Type="http://schemas.openxmlformats.org/officeDocument/2006/relationships/hyperlink" Target="https://im.wampi.ru/2024/02/01/054.jpg" TargetMode="External"/><Relationship Id="rId3" Type="http://schemas.openxmlformats.org/officeDocument/2006/relationships/hyperlink" Target="https://ic.wampi.ru/2023/10/19/52062fa8bb7bba0a93f37.jpg" TargetMode="External"/><Relationship Id="rId12" Type="http://schemas.openxmlformats.org/officeDocument/2006/relationships/hyperlink" Target="https://im.wampi.ru/2023/10/19/11776.jpg" TargetMode="External"/><Relationship Id="rId17" Type="http://schemas.openxmlformats.org/officeDocument/2006/relationships/hyperlink" Target="https://ie.wampi.ru/2023/10/19/11741.jpg" TargetMode="External"/><Relationship Id="rId25" Type="http://schemas.openxmlformats.org/officeDocument/2006/relationships/hyperlink" Target="https://ie.wampi.ru/2023/10/19/52087.jpg" TargetMode="External"/><Relationship Id="rId33" Type="http://schemas.openxmlformats.org/officeDocument/2006/relationships/hyperlink" Target="https://i1.wampi.ru/2024/02/05/1-2.png" TargetMode="External"/><Relationship Id="rId38" Type="http://schemas.openxmlformats.org/officeDocument/2006/relationships/hyperlink" Target="https://ir.ozone.ru/s3/multimedia-1-f/wc1000/7224896571.jpg" TargetMode="External"/><Relationship Id="rId20" Type="http://schemas.openxmlformats.org/officeDocument/2006/relationships/hyperlink" Target="https://ic.wampi.ru/2023/10/19/12561.jpg" TargetMode="External"/><Relationship Id="rId41" Type="http://schemas.openxmlformats.org/officeDocument/2006/relationships/hyperlink" Target="https://ir.ozone.ru/s3/multimedia-1-1/wc1000/7297884289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4876-317A-B74E-AC5D-E5F7D75B67CA}">
  <dimension ref="A1:M181"/>
  <sheetViews>
    <sheetView tabSelected="1" zoomScale="85" zoomScaleNormal="85" workbookViewId="0">
      <selection activeCell="M53" sqref="M53"/>
    </sheetView>
  </sheetViews>
  <sheetFormatPr defaultColWidth="11" defaultRowHeight="15.6" x14ac:dyDescent="0.3"/>
  <cols>
    <col min="1" max="1" width="7.8984375" style="3" customWidth="1"/>
    <col min="2" max="2" width="48.59765625" style="3" customWidth="1"/>
    <col min="3" max="3" width="7.8984375" style="3" bestFit="1" customWidth="1"/>
    <col min="4" max="4" width="23" style="3" customWidth="1"/>
    <col min="5" max="5" width="9.8984375" style="3" customWidth="1"/>
    <col min="6" max="6" width="13.5" style="3" bestFit="1" customWidth="1"/>
    <col min="7" max="7" width="16.3984375" style="3" customWidth="1"/>
    <col min="8" max="8" width="9.3984375" style="1" customWidth="1"/>
    <col min="9" max="10" width="9.3984375" style="3" customWidth="1"/>
    <col min="11" max="11" width="7.59765625" style="4" customWidth="1"/>
    <col min="12" max="12" width="11.59765625" style="4" bestFit="1" customWidth="1"/>
  </cols>
  <sheetData>
    <row r="1" spans="1:13" ht="15.6" customHeight="1" x14ac:dyDescent="0.3">
      <c r="A1" s="2"/>
      <c r="B1"/>
      <c r="C1"/>
      <c r="D1"/>
      <c r="E1"/>
      <c r="F1"/>
      <c r="G1"/>
      <c r="H1"/>
      <c r="I1"/>
      <c r="J1"/>
      <c r="K1"/>
      <c r="L1"/>
    </row>
    <row r="2" spans="1:13" x14ac:dyDescent="0.3">
      <c r="A2" s="2"/>
      <c r="B2"/>
      <c r="C2"/>
      <c r="D2"/>
      <c r="E2"/>
      <c r="F2"/>
      <c r="G2"/>
      <c r="H2"/>
      <c r="I2"/>
      <c r="J2"/>
      <c r="K2"/>
      <c r="L2"/>
    </row>
    <row r="3" spans="1:13" ht="51" customHeight="1" x14ac:dyDescent="0.3">
      <c r="B3"/>
      <c r="C3"/>
      <c r="D3"/>
      <c r="E3"/>
      <c r="F3"/>
      <c r="G3"/>
      <c r="H3"/>
      <c r="I3"/>
      <c r="J3"/>
      <c r="K3"/>
      <c r="L3"/>
    </row>
    <row r="4" spans="1:13" ht="16.2" thickBot="1" x14ac:dyDescent="0.35">
      <c r="B4"/>
      <c r="C4"/>
      <c r="D4"/>
      <c r="E4"/>
      <c r="F4"/>
      <c r="G4"/>
      <c r="H4"/>
      <c r="I4"/>
      <c r="J4"/>
      <c r="K4"/>
      <c r="L4"/>
    </row>
    <row r="5" spans="1:13" ht="46.5" customHeight="1" x14ac:dyDescent="0.3">
      <c r="B5" s="44" t="s">
        <v>0</v>
      </c>
      <c r="C5" s="30" t="s">
        <v>119</v>
      </c>
      <c r="D5" s="30"/>
      <c r="E5" s="40" t="s">
        <v>43</v>
      </c>
      <c r="F5" s="42" t="s">
        <v>1</v>
      </c>
      <c r="G5" s="40" t="s">
        <v>84</v>
      </c>
      <c r="H5" s="51" t="s">
        <v>18</v>
      </c>
      <c r="I5" s="42" t="s">
        <v>131</v>
      </c>
      <c r="J5" s="31" t="s">
        <v>132</v>
      </c>
      <c r="K5" s="47" t="s">
        <v>19</v>
      </c>
      <c r="L5" s="49" t="s">
        <v>20</v>
      </c>
    </row>
    <row r="6" spans="1:13" x14ac:dyDescent="0.3">
      <c r="B6" s="45"/>
      <c r="C6" s="5"/>
      <c r="D6" s="5"/>
      <c r="E6" s="41"/>
      <c r="F6" s="43"/>
      <c r="G6" s="41"/>
      <c r="H6" s="52"/>
      <c r="I6" s="43"/>
      <c r="J6" s="33"/>
      <c r="K6" s="48" t="s">
        <v>2</v>
      </c>
      <c r="L6" s="50"/>
    </row>
    <row r="7" spans="1:13" ht="16.2" thickBot="1" x14ac:dyDescent="0.35">
      <c r="B7" s="58" t="s">
        <v>3</v>
      </c>
      <c r="C7" s="59"/>
      <c r="D7" s="59"/>
      <c r="E7" s="60"/>
      <c r="F7" s="60"/>
      <c r="G7" s="60"/>
      <c r="H7" s="61" t="s">
        <v>2</v>
      </c>
      <c r="I7" s="61" t="s">
        <v>2</v>
      </c>
      <c r="J7" s="61" t="s">
        <v>2</v>
      </c>
      <c r="K7" s="62"/>
      <c r="L7" s="63"/>
    </row>
    <row r="8" spans="1:13" x14ac:dyDescent="0.3">
      <c r="A8" s="21" t="s">
        <v>126</v>
      </c>
      <c r="B8" s="64" t="s">
        <v>36</v>
      </c>
      <c r="C8" s="65" t="s">
        <v>120</v>
      </c>
      <c r="D8" s="66" t="s">
        <v>97</v>
      </c>
      <c r="E8" s="67">
        <v>6</v>
      </c>
      <c r="F8" s="68" t="s">
        <v>56</v>
      </c>
      <c r="G8" s="68" t="s">
        <v>70</v>
      </c>
      <c r="H8" s="69">
        <v>2490</v>
      </c>
      <c r="I8" s="70">
        <f>H8 * 0.65</f>
        <v>1618.5</v>
      </c>
      <c r="J8" s="71">
        <f>H8 * 0.4</f>
        <v>996</v>
      </c>
      <c r="K8" s="72"/>
      <c r="L8" s="73">
        <f t="shared" ref="L8:L49" si="0">K8*I8</f>
        <v>0</v>
      </c>
      <c r="M8" s="13"/>
    </row>
    <row r="9" spans="1:13" x14ac:dyDescent="0.3">
      <c r="A9" s="21" t="s">
        <v>126</v>
      </c>
      <c r="B9" s="32" t="s">
        <v>41</v>
      </c>
      <c r="C9" s="18" t="s">
        <v>121</v>
      </c>
      <c r="D9" s="15" t="s">
        <v>98</v>
      </c>
      <c r="E9" s="7">
        <v>6</v>
      </c>
      <c r="F9" s="8" t="s">
        <v>57</v>
      </c>
      <c r="G9" s="8" t="s">
        <v>71</v>
      </c>
      <c r="H9" s="9">
        <v>2490</v>
      </c>
      <c r="I9" s="28">
        <f t="shared" ref="I9:I51" si="1">H9 * 0.65</f>
        <v>1618.5</v>
      </c>
      <c r="J9" s="27">
        <f t="shared" ref="J9:J51" si="2">H9 * 0.4</f>
        <v>996</v>
      </c>
      <c r="K9" s="25"/>
      <c r="L9" s="24">
        <f t="shared" si="0"/>
        <v>0</v>
      </c>
    </row>
    <row r="10" spans="1:13" x14ac:dyDescent="0.3">
      <c r="A10" s="21" t="s">
        <v>126</v>
      </c>
      <c r="B10" s="32" t="s">
        <v>40</v>
      </c>
      <c r="C10" s="14" t="s">
        <v>121</v>
      </c>
      <c r="D10" s="10"/>
      <c r="E10" s="10">
        <v>6</v>
      </c>
      <c r="F10" s="11" t="s">
        <v>22</v>
      </c>
      <c r="G10" s="12" t="s">
        <v>23</v>
      </c>
      <c r="H10" s="9">
        <v>2490</v>
      </c>
      <c r="I10" s="28">
        <f t="shared" si="1"/>
        <v>1618.5</v>
      </c>
      <c r="J10" s="27">
        <f t="shared" si="2"/>
        <v>996</v>
      </c>
      <c r="K10" s="25"/>
      <c r="L10" s="24">
        <f t="shared" si="0"/>
        <v>0</v>
      </c>
    </row>
    <row r="11" spans="1:13" x14ac:dyDescent="0.3">
      <c r="A11" s="21" t="s">
        <v>126</v>
      </c>
      <c r="B11" s="32" t="s">
        <v>88</v>
      </c>
      <c r="C11" s="14" t="s">
        <v>120</v>
      </c>
      <c r="D11" s="7"/>
      <c r="E11" s="10">
        <v>6</v>
      </c>
      <c r="F11" s="11" t="s">
        <v>89</v>
      </c>
      <c r="G11" s="12" t="s">
        <v>90</v>
      </c>
      <c r="H11" s="9">
        <v>2490</v>
      </c>
      <c r="I11" s="28">
        <f t="shared" si="1"/>
        <v>1618.5</v>
      </c>
      <c r="J11" s="27">
        <f t="shared" si="2"/>
        <v>996</v>
      </c>
      <c r="K11" s="25"/>
      <c r="L11" s="24">
        <f t="shared" si="0"/>
        <v>0</v>
      </c>
    </row>
    <row r="12" spans="1:13" x14ac:dyDescent="0.3">
      <c r="A12" s="21" t="s">
        <v>126</v>
      </c>
      <c r="B12" s="32" t="s">
        <v>78</v>
      </c>
      <c r="C12" s="18" t="s">
        <v>121</v>
      </c>
      <c r="D12" s="7"/>
      <c r="E12" s="7">
        <v>6</v>
      </c>
      <c r="F12" s="11" t="s">
        <v>81</v>
      </c>
      <c r="G12" s="12" t="s">
        <v>80</v>
      </c>
      <c r="H12" s="9">
        <v>2490</v>
      </c>
      <c r="I12" s="28">
        <f t="shared" si="1"/>
        <v>1618.5</v>
      </c>
      <c r="J12" s="27">
        <f t="shared" si="2"/>
        <v>996</v>
      </c>
      <c r="K12" s="25"/>
      <c r="L12" s="24">
        <f t="shared" si="0"/>
        <v>0</v>
      </c>
    </row>
    <row r="13" spans="1:13" x14ac:dyDescent="0.3">
      <c r="A13" s="21" t="s">
        <v>126</v>
      </c>
      <c r="B13" s="32" t="s">
        <v>85</v>
      </c>
      <c r="C13" s="14" t="s">
        <v>120</v>
      </c>
      <c r="D13" s="10"/>
      <c r="E13" s="7">
        <v>10</v>
      </c>
      <c r="F13" s="11" t="s">
        <v>86</v>
      </c>
      <c r="G13" s="12" t="s">
        <v>87</v>
      </c>
      <c r="H13" s="9">
        <v>1690</v>
      </c>
      <c r="I13" s="28">
        <f t="shared" si="1"/>
        <v>1098.5</v>
      </c>
      <c r="J13" s="27">
        <f t="shared" si="2"/>
        <v>676</v>
      </c>
      <c r="K13" s="25"/>
      <c r="L13" s="24">
        <f t="shared" si="0"/>
        <v>0</v>
      </c>
    </row>
    <row r="14" spans="1:13" x14ac:dyDescent="0.3">
      <c r="A14" s="21" t="s">
        <v>126</v>
      </c>
      <c r="B14" s="32" t="s">
        <v>125</v>
      </c>
      <c r="C14" s="16" t="s">
        <v>38</v>
      </c>
      <c r="D14" s="10"/>
      <c r="E14" s="7">
        <v>10</v>
      </c>
      <c r="F14" s="11">
        <v>52367</v>
      </c>
      <c r="G14" s="12" t="s">
        <v>127</v>
      </c>
      <c r="H14" s="9">
        <v>1890</v>
      </c>
      <c r="I14" s="28">
        <f t="shared" si="1"/>
        <v>1228.5</v>
      </c>
      <c r="J14" s="27">
        <f t="shared" si="2"/>
        <v>756</v>
      </c>
      <c r="K14" s="25"/>
      <c r="L14" s="24">
        <f t="shared" si="0"/>
        <v>0</v>
      </c>
    </row>
    <row r="15" spans="1:13" x14ac:dyDescent="0.3">
      <c r="A15" s="21" t="s">
        <v>126</v>
      </c>
      <c r="B15" s="32" t="s">
        <v>91</v>
      </c>
      <c r="C15" s="14" t="s">
        <v>120</v>
      </c>
      <c r="D15" s="10"/>
      <c r="E15" s="7">
        <v>10</v>
      </c>
      <c r="F15" s="11" t="s">
        <v>92</v>
      </c>
      <c r="G15" s="12" t="s">
        <v>93</v>
      </c>
      <c r="H15" s="9">
        <v>1690</v>
      </c>
      <c r="I15" s="28">
        <f t="shared" si="1"/>
        <v>1098.5</v>
      </c>
      <c r="J15" s="27">
        <f t="shared" si="2"/>
        <v>676</v>
      </c>
      <c r="K15" s="25"/>
      <c r="L15" s="24">
        <f t="shared" si="0"/>
        <v>0</v>
      </c>
    </row>
    <row r="16" spans="1:13" x14ac:dyDescent="0.3">
      <c r="A16" s="21" t="s">
        <v>126</v>
      </c>
      <c r="B16" s="17" t="s">
        <v>94</v>
      </c>
      <c r="C16" s="16" t="s">
        <v>38</v>
      </c>
      <c r="D16" s="10"/>
      <c r="E16" s="7">
        <v>6</v>
      </c>
      <c r="F16" s="11" t="s">
        <v>95</v>
      </c>
      <c r="G16" s="12" t="s">
        <v>96</v>
      </c>
      <c r="H16" s="9">
        <v>1990</v>
      </c>
      <c r="I16" s="28">
        <f t="shared" si="1"/>
        <v>1293.5</v>
      </c>
      <c r="J16" s="27">
        <f t="shared" si="2"/>
        <v>796</v>
      </c>
      <c r="K16" s="25"/>
      <c r="L16" s="24">
        <f t="shared" si="0"/>
        <v>0</v>
      </c>
    </row>
    <row r="17" spans="1:12" x14ac:dyDescent="0.3">
      <c r="A17" s="53" t="s">
        <v>126</v>
      </c>
      <c r="B17" s="74" t="s">
        <v>160</v>
      </c>
      <c r="C17" s="54" t="s">
        <v>121</v>
      </c>
      <c r="D17" s="55" t="s">
        <v>154</v>
      </c>
      <c r="E17" s="56">
        <v>6</v>
      </c>
      <c r="F17" s="57" t="s">
        <v>161</v>
      </c>
      <c r="G17" s="57" t="s">
        <v>162</v>
      </c>
      <c r="H17" s="9">
        <v>2490</v>
      </c>
      <c r="I17" s="28">
        <f t="shared" ref="I17" si="3">H17 * 0.65</f>
        <v>1618.5</v>
      </c>
      <c r="J17" s="27">
        <f t="shared" ref="J17" si="4">H17 * 0.4</f>
        <v>996</v>
      </c>
      <c r="K17" s="25"/>
      <c r="L17" s="24">
        <f t="shared" ref="L17" si="5">K17*I17</f>
        <v>0</v>
      </c>
    </row>
    <row r="18" spans="1:12" ht="16.5" customHeight="1" x14ac:dyDescent="0.3">
      <c r="A18" s="21" t="s">
        <v>126</v>
      </c>
      <c r="B18" s="32" t="s">
        <v>62</v>
      </c>
      <c r="C18" s="14" t="s">
        <v>120</v>
      </c>
      <c r="D18" s="7" t="s">
        <v>63</v>
      </c>
      <c r="E18" s="7">
        <v>10</v>
      </c>
      <c r="F18" s="11" t="s">
        <v>4</v>
      </c>
      <c r="G18" s="8" t="s">
        <v>5</v>
      </c>
      <c r="H18" s="9">
        <v>1390</v>
      </c>
      <c r="I18" s="28">
        <f t="shared" si="1"/>
        <v>903.5</v>
      </c>
      <c r="J18" s="27">
        <f t="shared" si="2"/>
        <v>556</v>
      </c>
      <c r="K18" s="25"/>
      <c r="L18" s="24">
        <f t="shared" si="0"/>
        <v>0</v>
      </c>
    </row>
    <row r="19" spans="1:12" x14ac:dyDescent="0.3">
      <c r="A19" s="21" t="s">
        <v>126</v>
      </c>
      <c r="B19" s="32" t="s">
        <v>73</v>
      </c>
      <c r="C19" s="14" t="s">
        <v>120</v>
      </c>
      <c r="D19" s="7"/>
      <c r="E19" s="7">
        <v>20</v>
      </c>
      <c r="F19" s="8" t="s">
        <v>74</v>
      </c>
      <c r="G19" s="8" t="s">
        <v>75</v>
      </c>
      <c r="H19" s="9">
        <v>990</v>
      </c>
      <c r="I19" s="28">
        <f t="shared" si="1"/>
        <v>643.5</v>
      </c>
      <c r="J19" s="27">
        <f t="shared" si="2"/>
        <v>396</v>
      </c>
      <c r="K19" s="25"/>
      <c r="L19" s="24">
        <f t="shared" si="0"/>
        <v>0</v>
      </c>
    </row>
    <row r="20" spans="1:12" x14ac:dyDescent="0.3">
      <c r="A20" s="21" t="s">
        <v>126</v>
      </c>
      <c r="B20" s="32" t="s">
        <v>28</v>
      </c>
      <c r="C20" s="14" t="s">
        <v>120</v>
      </c>
      <c r="D20" s="7"/>
      <c r="E20" s="7">
        <v>20</v>
      </c>
      <c r="F20" s="8" t="s">
        <v>58</v>
      </c>
      <c r="G20" s="8" t="s">
        <v>64</v>
      </c>
      <c r="H20" s="9">
        <v>990</v>
      </c>
      <c r="I20" s="28">
        <f t="shared" si="1"/>
        <v>643.5</v>
      </c>
      <c r="J20" s="27">
        <f t="shared" si="2"/>
        <v>396</v>
      </c>
      <c r="K20" s="25"/>
      <c r="L20" s="24">
        <f t="shared" si="0"/>
        <v>0</v>
      </c>
    </row>
    <row r="21" spans="1:12" x14ac:dyDescent="0.3">
      <c r="A21" s="21" t="s">
        <v>126</v>
      </c>
      <c r="B21" s="17" t="s">
        <v>50</v>
      </c>
      <c r="C21" s="18" t="s">
        <v>121</v>
      </c>
      <c r="D21" s="10"/>
      <c r="E21" s="7">
        <v>20</v>
      </c>
      <c r="F21" s="8" t="s">
        <v>55</v>
      </c>
      <c r="G21" s="8" t="s">
        <v>54</v>
      </c>
      <c r="H21" s="9">
        <v>990</v>
      </c>
      <c r="I21" s="28">
        <f t="shared" si="1"/>
        <v>643.5</v>
      </c>
      <c r="J21" s="27">
        <f t="shared" si="2"/>
        <v>396</v>
      </c>
      <c r="K21" s="25"/>
      <c r="L21" s="24">
        <f t="shared" si="0"/>
        <v>0</v>
      </c>
    </row>
    <row r="22" spans="1:12" x14ac:dyDescent="0.3">
      <c r="A22" s="21" t="s">
        <v>126</v>
      </c>
      <c r="B22" s="32" t="s">
        <v>33</v>
      </c>
      <c r="C22" s="14" t="s">
        <v>120</v>
      </c>
      <c r="D22" s="7"/>
      <c r="E22" s="7">
        <v>20</v>
      </c>
      <c r="F22" s="8" t="s">
        <v>24</v>
      </c>
      <c r="G22" s="8" t="s">
        <v>25</v>
      </c>
      <c r="H22" s="9">
        <v>990</v>
      </c>
      <c r="I22" s="28">
        <f t="shared" si="1"/>
        <v>643.5</v>
      </c>
      <c r="J22" s="27">
        <f t="shared" si="2"/>
        <v>396</v>
      </c>
      <c r="K22" s="25"/>
      <c r="L22" s="24">
        <f t="shared" si="0"/>
        <v>0</v>
      </c>
    </row>
    <row r="23" spans="1:12" x14ac:dyDescent="0.3">
      <c r="A23" s="21" t="s">
        <v>126</v>
      </c>
      <c r="B23" s="17" t="s">
        <v>110</v>
      </c>
      <c r="C23" s="16" t="s">
        <v>38</v>
      </c>
      <c r="D23" s="10" t="s">
        <v>77</v>
      </c>
      <c r="E23" s="7">
        <v>20</v>
      </c>
      <c r="F23" s="8" t="s">
        <v>112</v>
      </c>
      <c r="G23" s="8" t="s">
        <v>111</v>
      </c>
      <c r="H23" s="9">
        <v>990</v>
      </c>
      <c r="I23" s="28">
        <f t="shared" si="1"/>
        <v>643.5</v>
      </c>
      <c r="J23" s="27">
        <f t="shared" si="2"/>
        <v>396</v>
      </c>
      <c r="K23" s="25"/>
      <c r="L23" s="24">
        <f t="shared" si="0"/>
        <v>0</v>
      </c>
    </row>
    <row r="24" spans="1:12" x14ac:dyDescent="0.3">
      <c r="A24" s="21" t="s">
        <v>126</v>
      </c>
      <c r="B24" s="32" t="s">
        <v>31</v>
      </c>
      <c r="C24" s="14" t="s">
        <v>120</v>
      </c>
      <c r="D24" s="7"/>
      <c r="E24" s="7">
        <v>20</v>
      </c>
      <c r="F24" s="8" t="s">
        <v>6</v>
      </c>
      <c r="G24" s="8" t="s">
        <v>7</v>
      </c>
      <c r="H24" s="9">
        <v>990</v>
      </c>
      <c r="I24" s="28">
        <f t="shared" si="1"/>
        <v>643.5</v>
      </c>
      <c r="J24" s="27">
        <f t="shared" si="2"/>
        <v>396</v>
      </c>
      <c r="K24" s="25"/>
      <c r="L24" s="24">
        <f t="shared" si="0"/>
        <v>0</v>
      </c>
    </row>
    <row r="25" spans="1:12" x14ac:dyDescent="0.3">
      <c r="A25" s="21" t="s">
        <v>126</v>
      </c>
      <c r="B25" s="32" t="s">
        <v>29</v>
      </c>
      <c r="C25" s="14" t="s">
        <v>120</v>
      </c>
      <c r="D25" s="7"/>
      <c r="E25" s="7">
        <v>20</v>
      </c>
      <c r="F25" s="8" t="s">
        <v>59</v>
      </c>
      <c r="G25" s="8" t="s">
        <v>65</v>
      </c>
      <c r="H25" s="9">
        <v>990</v>
      </c>
      <c r="I25" s="28">
        <f t="shared" si="1"/>
        <v>643.5</v>
      </c>
      <c r="J25" s="27">
        <f t="shared" si="2"/>
        <v>396</v>
      </c>
      <c r="K25" s="25"/>
      <c r="L25" s="24">
        <f t="shared" si="0"/>
        <v>0</v>
      </c>
    </row>
    <row r="26" spans="1:12" x14ac:dyDescent="0.3">
      <c r="A26" s="21" t="s">
        <v>126</v>
      </c>
      <c r="B26" s="32" t="s">
        <v>32</v>
      </c>
      <c r="C26" s="14" t="s">
        <v>120</v>
      </c>
      <c r="D26" s="7"/>
      <c r="E26" s="7">
        <v>20</v>
      </c>
      <c r="F26" s="8" t="s">
        <v>60</v>
      </c>
      <c r="G26" s="8" t="s">
        <v>8</v>
      </c>
      <c r="H26" s="9">
        <v>990</v>
      </c>
      <c r="I26" s="28">
        <f t="shared" si="1"/>
        <v>643.5</v>
      </c>
      <c r="J26" s="27">
        <f t="shared" si="2"/>
        <v>396</v>
      </c>
      <c r="K26" s="25"/>
      <c r="L26" s="24">
        <f t="shared" si="0"/>
        <v>0</v>
      </c>
    </row>
    <row r="27" spans="1:12" x14ac:dyDescent="0.3">
      <c r="A27" s="21" t="s">
        <v>126</v>
      </c>
      <c r="B27" s="17" t="s">
        <v>51</v>
      </c>
      <c r="C27" s="14" t="s">
        <v>120</v>
      </c>
      <c r="D27" s="10"/>
      <c r="E27" s="7">
        <v>20</v>
      </c>
      <c r="F27" s="8" t="s">
        <v>52</v>
      </c>
      <c r="G27" s="8" t="s">
        <v>53</v>
      </c>
      <c r="H27" s="9">
        <v>990</v>
      </c>
      <c r="I27" s="28">
        <f t="shared" si="1"/>
        <v>643.5</v>
      </c>
      <c r="J27" s="27">
        <f t="shared" si="2"/>
        <v>396</v>
      </c>
      <c r="K27" s="25"/>
      <c r="L27" s="24">
        <f t="shared" si="0"/>
        <v>0</v>
      </c>
    </row>
    <row r="28" spans="1:12" x14ac:dyDescent="0.3">
      <c r="A28" s="21" t="s">
        <v>126</v>
      </c>
      <c r="B28" s="17" t="s">
        <v>30</v>
      </c>
      <c r="C28" s="14" t="s">
        <v>38</v>
      </c>
      <c r="D28" s="10" t="s">
        <v>38</v>
      </c>
      <c r="E28" s="7">
        <v>20</v>
      </c>
      <c r="F28" s="8" t="s">
        <v>61</v>
      </c>
      <c r="G28" s="8" t="s">
        <v>66</v>
      </c>
      <c r="H28" s="9">
        <v>990</v>
      </c>
      <c r="I28" s="28">
        <f t="shared" si="1"/>
        <v>643.5</v>
      </c>
      <c r="J28" s="27">
        <f t="shared" si="2"/>
        <v>396</v>
      </c>
      <c r="K28" s="25"/>
      <c r="L28" s="24">
        <f>K28*I28</f>
        <v>0</v>
      </c>
    </row>
    <row r="29" spans="1:12" x14ac:dyDescent="0.3">
      <c r="A29" s="21" t="s">
        <v>126</v>
      </c>
      <c r="B29" s="17" t="s">
        <v>47</v>
      </c>
      <c r="C29" s="14" t="s">
        <v>38</v>
      </c>
      <c r="D29" s="10" t="s">
        <v>159</v>
      </c>
      <c r="E29" s="10">
        <v>10</v>
      </c>
      <c r="F29" s="8" t="s">
        <v>48</v>
      </c>
      <c r="G29" s="8" t="s">
        <v>49</v>
      </c>
      <c r="H29" s="9">
        <v>2290</v>
      </c>
      <c r="I29" s="28">
        <f t="shared" si="1"/>
        <v>1488.5</v>
      </c>
      <c r="J29" s="27">
        <f t="shared" si="2"/>
        <v>916</v>
      </c>
      <c r="K29" s="25"/>
      <c r="L29" s="24">
        <f t="shared" si="0"/>
        <v>0</v>
      </c>
    </row>
    <row r="30" spans="1:12" x14ac:dyDescent="0.3">
      <c r="A30" s="21" t="s">
        <v>126</v>
      </c>
      <c r="B30" s="17" t="s">
        <v>39</v>
      </c>
      <c r="C30" s="14" t="s">
        <v>38</v>
      </c>
      <c r="D30" s="10" t="s">
        <v>38</v>
      </c>
      <c r="E30" s="10">
        <v>10</v>
      </c>
      <c r="F30" s="8" t="s">
        <v>9</v>
      </c>
      <c r="G30" s="8" t="s">
        <v>10</v>
      </c>
      <c r="H30" s="9">
        <v>990</v>
      </c>
      <c r="I30" s="28">
        <f t="shared" si="1"/>
        <v>643.5</v>
      </c>
      <c r="J30" s="27">
        <f t="shared" si="2"/>
        <v>396</v>
      </c>
      <c r="K30" s="25"/>
      <c r="L30" s="24">
        <f t="shared" si="0"/>
        <v>0</v>
      </c>
    </row>
    <row r="31" spans="1:12" x14ac:dyDescent="0.3">
      <c r="A31" s="21" t="s">
        <v>126</v>
      </c>
      <c r="B31" s="17" t="s">
        <v>42</v>
      </c>
      <c r="C31" s="14" t="s">
        <v>38</v>
      </c>
      <c r="D31" s="10" t="s">
        <v>38</v>
      </c>
      <c r="E31" s="10">
        <v>10</v>
      </c>
      <c r="F31" s="8" t="s">
        <v>11</v>
      </c>
      <c r="G31" s="8" t="s">
        <v>12</v>
      </c>
      <c r="H31" s="9">
        <v>990</v>
      </c>
      <c r="I31" s="28">
        <f t="shared" si="1"/>
        <v>643.5</v>
      </c>
      <c r="J31" s="27">
        <f t="shared" si="2"/>
        <v>396</v>
      </c>
      <c r="K31" s="25"/>
      <c r="L31" s="24">
        <f t="shared" si="0"/>
        <v>0</v>
      </c>
    </row>
    <row r="32" spans="1:12" x14ac:dyDescent="0.3">
      <c r="A32" s="21" t="s">
        <v>126</v>
      </c>
      <c r="B32" s="17" t="s">
        <v>67</v>
      </c>
      <c r="C32" s="14" t="s">
        <v>38</v>
      </c>
      <c r="D32" s="10" t="s">
        <v>77</v>
      </c>
      <c r="E32" s="10">
        <v>10</v>
      </c>
      <c r="F32" s="8" t="s">
        <v>68</v>
      </c>
      <c r="G32" s="8" t="s">
        <v>69</v>
      </c>
      <c r="H32" s="9">
        <v>990</v>
      </c>
      <c r="I32" s="28">
        <f t="shared" si="1"/>
        <v>643.5</v>
      </c>
      <c r="J32" s="27">
        <f t="shared" si="2"/>
        <v>396</v>
      </c>
      <c r="K32" s="25"/>
      <c r="L32" s="24">
        <f>K31*I31</f>
        <v>0</v>
      </c>
    </row>
    <row r="33" spans="1:12" x14ac:dyDescent="0.3">
      <c r="A33" s="21" t="s">
        <v>126</v>
      </c>
      <c r="B33" s="17" t="s">
        <v>151</v>
      </c>
      <c r="C33" s="16" t="s">
        <v>38</v>
      </c>
      <c r="D33" s="10" t="s">
        <v>38</v>
      </c>
      <c r="E33" s="10">
        <v>10</v>
      </c>
      <c r="F33" s="8" t="s">
        <v>152</v>
      </c>
      <c r="G33" s="8" t="s">
        <v>153</v>
      </c>
      <c r="H33" s="9">
        <v>1290</v>
      </c>
      <c r="I33" s="28">
        <f t="shared" si="1"/>
        <v>838.5</v>
      </c>
      <c r="J33" s="27">
        <f t="shared" si="2"/>
        <v>516</v>
      </c>
      <c r="K33" s="25"/>
      <c r="L33" s="24">
        <f>K32*I32</f>
        <v>0</v>
      </c>
    </row>
    <row r="34" spans="1:12" x14ac:dyDescent="0.3">
      <c r="A34" s="21" t="s">
        <v>126</v>
      </c>
      <c r="B34" s="17" t="s">
        <v>99</v>
      </c>
      <c r="C34" s="19" t="s">
        <v>122</v>
      </c>
      <c r="D34" s="10"/>
      <c r="E34" s="10">
        <v>6</v>
      </c>
      <c r="F34" s="8" t="s">
        <v>100</v>
      </c>
      <c r="G34" s="8" t="s">
        <v>101</v>
      </c>
      <c r="H34" s="9">
        <v>3990</v>
      </c>
      <c r="I34" s="28">
        <f t="shared" si="1"/>
        <v>2593.5</v>
      </c>
      <c r="J34" s="27">
        <f t="shared" si="2"/>
        <v>1596</v>
      </c>
      <c r="K34" s="25"/>
      <c r="L34" s="24">
        <f t="shared" si="0"/>
        <v>0</v>
      </c>
    </row>
    <row r="35" spans="1:12" x14ac:dyDescent="0.3">
      <c r="A35" s="21" t="s">
        <v>126</v>
      </c>
      <c r="B35" s="17" t="s">
        <v>102</v>
      </c>
      <c r="C35" s="19" t="s">
        <v>122</v>
      </c>
      <c r="D35" s="10"/>
      <c r="E35" s="10">
        <v>12</v>
      </c>
      <c r="F35" s="8" t="s">
        <v>104</v>
      </c>
      <c r="G35" s="8" t="s">
        <v>103</v>
      </c>
      <c r="H35" s="9">
        <v>2490</v>
      </c>
      <c r="I35" s="28">
        <f t="shared" si="1"/>
        <v>1618.5</v>
      </c>
      <c r="J35" s="27">
        <f t="shared" si="2"/>
        <v>996</v>
      </c>
      <c r="K35" s="25"/>
      <c r="L35" s="24">
        <f t="shared" si="0"/>
        <v>0</v>
      </c>
    </row>
    <row r="36" spans="1:12" x14ac:dyDescent="0.3">
      <c r="A36" s="21" t="s">
        <v>126</v>
      </c>
      <c r="B36" s="17" t="s">
        <v>144</v>
      </c>
      <c r="C36" s="19" t="s">
        <v>122</v>
      </c>
      <c r="D36" s="10"/>
      <c r="E36" s="10">
        <v>12</v>
      </c>
      <c r="F36" s="8" t="s">
        <v>145</v>
      </c>
      <c r="G36" s="8" t="s">
        <v>146</v>
      </c>
      <c r="H36" s="9">
        <v>3690</v>
      </c>
      <c r="I36" s="28">
        <f t="shared" si="1"/>
        <v>2398.5</v>
      </c>
      <c r="J36" s="27">
        <f t="shared" si="2"/>
        <v>1476</v>
      </c>
      <c r="K36" s="25"/>
      <c r="L36" s="24">
        <f t="shared" si="0"/>
        <v>0</v>
      </c>
    </row>
    <row r="37" spans="1:12" x14ac:dyDescent="0.3">
      <c r="A37" s="21" t="s">
        <v>126</v>
      </c>
      <c r="B37" s="17" t="s">
        <v>113</v>
      </c>
      <c r="C37" s="19" t="s">
        <v>123</v>
      </c>
      <c r="D37" s="10"/>
      <c r="E37" s="10">
        <v>5</v>
      </c>
      <c r="F37" s="8" t="s">
        <v>114</v>
      </c>
      <c r="G37" s="8" t="s">
        <v>115</v>
      </c>
      <c r="H37" s="9">
        <v>2490</v>
      </c>
      <c r="I37" s="28">
        <f t="shared" si="1"/>
        <v>1618.5</v>
      </c>
      <c r="J37" s="27">
        <f t="shared" si="2"/>
        <v>996</v>
      </c>
      <c r="K37" s="25"/>
      <c r="L37" s="24">
        <f t="shared" ref="L37" si="6">K37*I37</f>
        <v>0</v>
      </c>
    </row>
    <row r="38" spans="1:12" x14ac:dyDescent="0.3">
      <c r="A38" s="21" t="s">
        <v>126</v>
      </c>
      <c r="B38" s="17" t="s">
        <v>37</v>
      </c>
      <c r="C38" s="16" t="s">
        <v>38</v>
      </c>
      <c r="D38" s="10" t="s">
        <v>77</v>
      </c>
      <c r="E38" s="10">
        <v>7</v>
      </c>
      <c r="F38" s="8" t="s">
        <v>26</v>
      </c>
      <c r="G38" s="12" t="s">
        <v>27</v>
      </c>
      <c r="H38" s="9">
        <v>2290</v>
      </c>
      <c r="I38" s="28">
        <f t="shared" si="1"/>
        <v>1488.5</v>
      </c>
      <c r="J38" s="27">
        <f t="shared" si="2"/>
        <v>916</v>
      </c>
      <c r="K38" s="25"/>
      <c r="L38" s="24">
        <f t="shared" si="0"/>
        <v>0</v>
      </c>
    </row>
    <row r="39" spans="1:12" x14ac:dyDescent="0.3">
      <c r="A39" s="21" t="s">
        <v>126</v>
      </c>
      <c r="B39" s="17" t="s">
        <v>116</v>
      </c>
      <c r="C39" s="16" t="s">
        <v>38</v>
      </c>
      <c r="D39" s="10" t="s">
        <v>38</v>
      </c>
      <c r="E39" s="10">
        <v>10</v>
      </c>
      <c r="F39" s="8" t="s">
        <v>117</v>
      </c>
      <c r="G39" s="12" t="s">
        <v>118</v>
      </c>
      <c r="H39" s="9">
        <v>1099</v>
      </c>
      <c r="I39" s="28">
        <f t="shared" si="1"/>
        <v>714.35</v>
      </c>
      <c r="J39" s="27">
        <f t="shared" si="2"/>
        <v>439.6</v>
      </c>
      <c r="K39" s="25"/>
      <c r="L39" s="24">
        <f t="shared" ref="L39:L40" si="7">K39*I39</f>
        <v>0</v>
      </c>
    </row>
    <row r="40" spans="1:12" x14ac:dyDescent="0.3">
      <c r="A40" s="21" t="s">
        <v>126</v>
      </c>
      <c r="B40" s="17" t="s">
        <v>141</v>
      </c>
      <c r="C40" s="16" t="s">
        <v>38</v>
      </c>
      <c r="D40" s="10" t="s">
        <v>38</v>
      </c>
      <c r="E40" s="10"/>
      <c r="F40" s="29" t="s">
        <v>142</v>
      </c>
      <c r="G40" s="12" t="s">
        <v>143</v>
      </c>
      <c r="H40" s="9">
        <v>690</v>
      </c>
      <c r="I40" s="28">
        <f t="shared" si="1"/>
        <v>448.5</v>
      </c>
      <c r="J40" s="27">
        <f t="shared" si="2"/>
        <v>276</v>
      </c>
      <c r="K40" s="25"/>
      <c r="L40" s="24">
        <f t="shared" si="7"/>
        <v>0</v>
      </c>
    </row>
    <row r="41" spans="1:12" x14ac:dyDescent="0.3">
      <c r="A41" s="21" t="s">
        <v>126</v>
      </c>
      <c r="B41" s="17" t="s">
        <v>79</v>
      </c>
      <c r="C41" s="16" t="s">
        <v>122</v>
      </c>
      <c r="D41" s="10"/>
      <c r="E41" s="10">
        <v>6</v>
      </c>
      <c r="F41" s="8" t="s">
        <v>82</v>
      </c>
      <c r="G41" s="12" t="s">
        <v>83</v>
      </c>
      <c r="H41" s="9">
        <v>5690</v>
      </c>
      <c r="I41" s="28">
        <f t="shared" si="1"/>
        <v>3698.5</v>
      </c>
      <c r="J41" s="27">
        <f t="shared" si="2"/>
        <v>2276</v>
      </c>
      <c r="K41" s="25"/>
      <c r="L41" s="24">
        <f t="shared" si="0"/>
        <v>0</v>
      </c>
    </row>
    <row r="42" spans="1:12" ht="16.5" customHeight="1" x14ac:dyDescent="0.3">
      <c r="A42" s="21" t="s">
        <v>126</v>
      </c>
      <c r="B42" s="17" t="s">
        <v>72</v>
      </c>
      <c r="C42" s="16" t="s">
        <v>124</v>
      </c>
      <c r="D42" s="10"/>
      <c r="E42" s="10">
        <v>7</v>
      </c>
      <c r="F42" s="8" t="s">
        <v>76</v>
      </c>
      <c r="G42" s="8" t="s">
        <v>105</v>
      </c>
      <c r="H42" s="9">
        <v>1490</v>
      </c>
      <c r="I42" s="28">
        <f t="shared" si="1"/>
        <v>968.5</v>
      </c>
      <c r="J42" s="27">
        <f t="shared" si="2"/>
        <v>596</v>
      </c>
      <c r="K42" s="25"/>
      <c r="L42" s="24">
        <f t="shared" si="0"/>
        <v>0</v>
      </c>
    </row>
    <row r="43" spans="1:12" ht="16.5" customHeight="1" x14ac:dyDescent="0.3">
      <c r="A43" s="21" t="s">
        <v>126</v>
      </c>
      <c r="B43" s="17" t="s">
        <v>106</v>
      </c>
      <c r="C43" s="16" t="s">
        <v>124</v>
      </c>
      <c r="D43" s="10"/>
      <c r="E43" s="10">
        <v>5</v>
      </c>
      <c r="F43" s="8" t="s">
        <v>107</v>
      </c>
      <c r="G43" s="8" t="s">
        <v>108</v>
      </c>
      <c r="H43" s="9">
        <v>1990</v>
      </c>
      <c r="I43" s="28">
        <f t="shared" si="1"/>
        <v>1293.5</v>
      </c>
      <c r="J43" s="27">
        <f t="shared" si="2"/>
        <v>796</v>
      </c>
      <c r="K43" s="25"/>
      <c r="L43" s="24">
        <f t="shared" si="0"/>
        <v>0</v>
      </c>
    </row>
    <row r="44" spans="1:12" ht="16.5" customHeight="1" x14ac:dyDescent="0.3">
      <c r="A44" s="21" t="s">
        <v>126</v>
      </c>
      <c r="B44" s="32" t="s">
        <v>34</v>
      </c>
      <c r="C44" s="14" t="s">
        <v>120</v>
      </c>
      <c r="D44" s="10" t="s">
        <v>155</v>
      </c>
      <c r="E44" s="10">
        <v>6</v>
      </c>
      <c r="F44" s="8" t="s">
        <v>13</v>
      </c>
      <c r="G44" s="8" t="s">
        <v>14</v>
      </c>
      <c r="H44" s="9">
        <v>1290</v>
      </c>
      <c r="I44" s="28">
        <f t="shared" si="1"/>
        <v>838.5</v>
      </c>
      <c r="J44" s="27">
        <f t="shared" si="2"/>
        <v>516</v>
      </c>
      <c r="K44" s="25"/>
      <c r="L44" s="24">
        <f t="shared" si="0"/>
        <v>0</v>
      </c>
    </row>
    <row r="45" spans="1:12" x14ac:dyDescent="0.3">
      <c r="A45" s="21" t="s">
        <v>126</v>
      </c>
      <c r="B45" s="32" t="s">
        <v>44</v>
      </c>
      <c r="C45" s="14" t="s">
        <v>120</v>
      </c>
      <c r="D45" s="10"/>
      <c r="E45" s="10">
        <v>8</v>
      </c>
      <c r="F45" s="8" t="s">
        <v>45</v>
      </c>
      <c r="G45" s="12" t="s">
        <v>46</v>
      </c>
      <c r="H45" s="9">
        <v>2490</v>
      </c>
      <c r="I45" s="28">
        <f t="shared" si="1"/>
        <v>1618.5</v>
      </c>
      <c r="J45" s="27">
        <f t="shared" si="2"/>
        <v>996</v>
      </c>
      <c r="K45" s="25"/>
      <c r="L45" s="24">
        <f t="shared" si="0"/>
        <v>0</v>
      </c>
    </row>
    <row r="46" spans="1:12" x14ac:dyDescent="0.3">
      <c r="A46" s="21" t="s">
        <v>126</v>
      </c>
      <c r="B46" s="17" t="s">
        <v>147</v>
      </c>
      <c r="C46" s="16" t="s">
        <v>148</v>
      </c>
      <c r="D46" s="10"/>
      <c r="E46" s="10">
        <v>12</v>
      </c>
      <c r="F46" s="8" t="s">
        <v>149</v>
      </c>
      <c r="G46" s="12" t="s">
        <v>150</v>
      </c>
      <c r="H46" s="9">
        <v>990</v>
      </c>
      <c r="I46" s="28">
        <f t="shared" si="1"/>
        <v>643.5</v>
      </c>
      <c r="J46" s="27">
        <f t="shared" si="2"/>
        <v>396</v>
      </c>
      <c r="K46" s="25"/>
      <c r="L46" s="24">
        <f t="shared" si="0"/>
        <v>0</v>
      </c>
    </row>
    <row r="47" spans="1:12" ht="17.25" customHeight="1" x14ac:dyDescent="0.3">
      <c r="A47" s="21" t="s">
        <v>126</v>
      </c>
      <c r="B47" s="17" t="s">
        <v>136</v>
      </c>
      <c r="C47" s="16" t="s">
        <v>124</v>
      </c>
      <c r="D47" s="10"/>
      <c r="E47" s="10">
        <v>10</v>
      </c>
      <c r="F47" s="8" t="s">
        <v>137</v>
      </c>
      <c r="G47" s="12" t="s">
        <v>138</v>
      </c>
      <c r="H47" s="9">
        <v>1990</v>
      </c>
      <c r="I47" s="28">
        <f t="shared" si="1"/>
        <v>1293.5</v>
      </c>
      <c r="J47" s="27">
        <f t="shared" si="2"/>
        <v>796</v>
      </c>
      <c r="K47" s="25"/>
      <c r="L47" s="24">
        <f t="shared" ref="L47" si="8">K47*I47</f>
        <v>0</v>
      </c>
    </row>
    <row r="48" spans="1:12" ht="17.25" customHeight="1" x14ac:dyDescent="0.3">
      <c r="A48" s="21" t="s">
        <v>126</v>
      </c>
      <c r="B48" s="17" t="s">
        <v>133</v>
      </c>
      <c r="C48" s="16" t="s">
        <v>120</v>
      </c>
      <c r="D48" s="10"/>
      <c r="E48" s="10">
        <v>20</v>
      </c>
      <c r="F48" s="8" t="s">
        <v>134</v>
      </c>
      <c r="G48" s="12" t="s">
        <v>135</v>
      </c>
      <c r="H48" s="9">
        <v>990</v>
      </c>
      <c r="I48" s="28">
        <f t="shared" si="1"/>
        <v>643.5</v>
      </c>
      <c r="J48" s="27">
        <f t="shared" si="2"/>
        <v>396</v>
      </c>
      <c r="K48" s="25"/>
      <c r="L48" s="24">
        <f t="shared" si="0"/>
        <v>0</v>
      </c>
    </row>
    <row r="49" spans="1:12" ht="17.25" customHeight="1" x14ac:dyDescent="0.3">
      <c r="A49" s="21" t="s">
        <v>126</v>
      </c>
      <c r="B49" s="17" t="s">
        <v>128</v>
      </c>
      <c r="C49" s="16" t="s">
        <v>121</v>
      </c>
      <c r="D49" s="10"/>
      <c r="E49" s="10">
        <v>6</v>
      </c>
      <c r="F49" s="8" t="s">
        <v>129</v>
      </c>
      <c r="G49" s="12" t="s">
        <v>130</v>
      </c>
      <c r="H49" s="9">
        <v>2190</v>
      </c>
      <c r="I49" s="28">
        <f t="shared" si="1"/>
        <v>1423.5</v>
      </c>
      <c r="J49" s="27">
        <f t="shared" si="2"/>
        <v>876</v>
      </c>
      <c r="K49" s="25"/>
      <c r="L49" s="24">
        <f t="shared" si="0"/>
        <v>0</v>
      </c>
    </row>
    <row r="50" spans="1:12" x14ac:dyDescent="0.3">
      <c r="A50" s="21" t="s">
        <v>126</v>
      </c>
      <c r="B50" s="17" t="s">
        <v>109</v>
      </c>
      <c r="C50" s="16" t="s">
        <v>121</v>
      </c>
      <c r="D50" s="10"/>
      <c r="E50" s="10">
        <v>14</v>
      </c>
      <c r="F50" s="8" t="s">
        <v>139</v>
      </c>
      <c r="G50" s="12" t="s">
        <v>140</v>
      </c>
      <c r="H50" s="9">
        <v>1990</v>
      </c>
      <c r="I50" s="28">
        <f t="shared" si="1"/>
        <v>1293.5</v>
      </c>
      <c r="J50" s="27">
        <f t="shared" si="2"/>
        <v>796</v>
      </c>
      <c r="K50" s="25"/>
      <c r="L50" s="24">
        <f t="shared" ref="L50" si="9">K50*I50</f>
        <v>0</v>
      </c>
    </row>
    <row r="51" spans="1:12" x14ac:dyDescent="0.3">
      <c r="A51" s="21" t="s">
        <v>126</v>
      </c>
      <c r="B51" s="32" t="s">
        <v>35</v>
      </c>
      <c r="C51" s="14" t="s">
        <v>120</v>
      </c>
      <c r="D51" s="10"/>
      <c r="E51" s="10">
        <v>10</v>
      </c>
      <c r="F51" s="8" t="s">
        <v>15</v>
      </c>
      <c r="G51" s="8" t="s">
        <v>16</v>
      </c>
      <c r="H51" s="9">
        <v>690</v>
      </c>
      <c r="I51" s="28">
        <f t="shared" si="1"/>
        <v>448.5</v>
      </c>
      <c r="J51" s="27">
        <f t="shared" si="2"/>
        <v>276</v>
      </c>
      <c r="K51" s="25"/>
      <c r="L51" s="24">
        <f t="shared" ref="L51:L52" si="10">K51*I51</f>
        <v>0</v>
      </c>
    </row>
    <row r="52" spans="1:12" ht="16.2" thickBot="1" x14ac:dyDescent="0.35">
      <c r="A52" s="21"/>
      <c r="B52" s="75" t="s">
        <v>156</v>
      </c>
      <c r="C52" s="34" t="s">
        <v>120</v>
      </c>
      <c r="D52" s="35" t="s">
        <v>154</v>
      </c>
      <c r="E52" s="36">
        <v>10</v>
      </c>
      <c r="F52" s="37" t="s">
        <v>157</v>
      </c>
      <c r="G52" s="37" t="s">
        <v>158</v>
      </c>
      <c r="H52" s="20">
        <v>690</v>
      </c>
      <c r="I52" s="38">
        <f t="shared" ref="I52" si="11">H52 * 0.65</f>
        <v>448.5</v>
      </c>
      <c r="J52" s="39">
        <f t="shared" ref="J52" si="12">H52 * 0.4</f>
        <v>276</v>
      </c>
      <c r="K52" s="26"/>
      <c r="L52" s="23">
        <f t="shared" si="10"/>
        <v>0</v>
      </c>
    </row>
    <row r="53" spans="1:12" ht="16.2" thickBot="1" x14ac:dyDescent="0.35">
      <c r="A53"/>
      <c r="B53"/>
      <c r="C53"/>
      <c r="D53"/>
      <c r="E53"/>
      <c r="F53"/>
      <c r="G53"/>
      <c r="H53" s="3"/>
      <c r="K53" s="6" t="s">
        <v>21</v>
      </c>
      <c r="L53" s="22">
        <f>SUM(L7:L52)</f>
        <v>0</v>
      </c>
    </row>
    <row r="54" spans="1:12" x14ac:dyDescent="0.3">
      <c r="A54"/>
      <c r="B54"/>
      <c r="C54"/>
      <c r="D54"/>
      <c r="E54"/>
      <c r="F54"/>
      <c r="G54"/>
      <c r="K54"/>
      <c r="L54"/>
    </row>
    <row r="55" spans="1:12" ht="15.6" customHeight="1" x14ac:dyDescent="0.3">
      <c r="A55"/>
      <c r="B55"/>
      <c r="C55"/>
      <c r="D55"/>
      <c r="E55"/>
      <c r="F55"/>
      <c r="G55"/>
      <c r="H55" s="46" t="s">
        <v>17</v>
      </c>
      <c r="I55" s="46"/>
      <c r="J55" s="46"/>
      <c r="K55" s="46"/>
      <c r="L55" s="46"/>
    </row>
    <row r="56" spans="1:12" x14ac:dyDescent="0.3">
      <c r="A56"/>
      <c r="B56"/>
      <c r="C56"/>
      <c r="D56"/>
      <c r="E56"/>
      <c r="F56"/>
      <c r="G56"/>
      <c r="H56" s="46"/>
      <c r="I56" s="46"/>
      <c r="J56" s="46"/>
      <c r="K56" s="46"/>
      <c r="L56" s="46"/>
    </row>
    <row r="57" spans="1:12" x14ac:dyDescent="0.3">
      <c r="A57"/>
      <c r="B57"/>
      <c r="C57"/>
      <c r="D57"/>
      <c r="E57"/>
      <c r="F57"/>
      <c r="G57"/>
      <c r="H57" s="46"/>
      <c r="I57" s="46"/>
      <c r="J57" s="46"/>
      <c r="K57" s="46"/>
      <c r="L57" s="46"/>
    </row>
    <row r="58" spans="1:12" x14ac:dyDescent="0.3">
      <c r="A58"/>
      <c r="B58"/>
      <c r="C58"/>
      <c r="D58"/>
      <c r="E58"/>
      <c r="F58"/>
      <c r="G58"/>
      <c r="H58" s="46"/>
      <c r="I58" s="46"/>
      <c r="J58" s="46"/>
      <c r="K58" s="46"/>
      <c r="L58" s="46"/>
    </row>
    <row r="59" spans="1:12" x14ac:dyDescent="0.3">
      <c r="A59"/>
      <c r="B59"/>
      <c r="C59"/>
      <c r="D59"/>
      <c r="E59"/>
      <c r="F59"/>
      <c r="G59"/>
      <c r="H59" s="46"/>
      <c r="I59" s="46"/>
      <c r="J59" s="46"/>
      <c r="K59" s="46"/>
      <c r="L59" s="46"/>
    </row>
    <row r="60" spans="1:12" x14ac:dyDescent="0.3">
      <c r="A60"/>
      <c r="B60"/>
      <c r="C60"/>
      <c r="D60"/>
      <c r="E60"/>
      <c r="F60"/>
      <c r="G60"/>
      <c r="H60" s="46"/>
      <c r="I60" s="46"/>
      <c r="J60" s="46"/>
      <c r="K60" s="46"/>
      <c r="L60" s="46"/>
    </row>
    <row r="61" spans="1:12" x14ac:dyDescent="0.3">
      <c r="A61"/>
      <c r="B61"/>
      <c r="C61"/>
      <c r="D61"/>
      <c r="E61"/>
      <c r="F61"/>
      <c r="G61"/>
      <c r="H61"/>
      <c r="I61"/>
      <c r="J61"/>
      <c r="K61"/>
      <c r="L61"/>
    </row>
    <row r="62" spans="1:12" x14ac:dyDescent="0.3">
      <c r="A62"/>
      <c r="B62"/>
      <c r="C62"/>
      <c r="D62"/>
      <c r="E62"/>
      <c r="F62"/>
      <c r="G62"/>
      <c r="H62"/>
      <c r="I62"/>
      <c r="J62"/>
      <c r="K62"/>
      <c r="L62"/>
    </row>
    <row r="63" spans="1:12" x14ac:dyDescent="0.3">
      <c r="A63"/>
      <c r="B63"/>
      <c r="C63"/>
      <c r="D63"/>
      <c r="E63"/>
      <c r="F63"/>
      <c r="G63"/>
      <c r="H63"/>
      <c r="I63"/>
      <c r="J63"/>
      <c r="K63"/>
      <c r="L63"/>
    </row>
    <row r="64" spans="1:12" x14ac:dyDescent="0.3">
      <c r="A64"/>
      <c r="B64"/>
      <c r="C64"/>
      <c r="D64"/>
      <c r="E64"/>
      <c r="F64"/>
      <c r="G64"/>
      <c r="H64"/>
      <c r="I64"/>
      <c r="J64"/>
      <c r="K64"/>
      <c r="L64"/>
    </row>
    <row r="65" spans="1:12" x14ac:dyDescent="0.3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3">
      <c r="A66"/>
      <c r="B66"/>
      <c r="C66"/>
      <c r="D66"/>
      <c r="E66"/>
      <c r="F66"/>
      <c r="G66"/>
      <c r="H66"/>
      <c r="I66"/>
      <c r="J66"/>
      <c r="K66"/>
      <c r="L66"/>
    </row>
    <row r="67" spans="1:12" x14ac:dyDescent="0.3">
      <c r="A67"/>
      <c r="B67"/>
      <c r="C67"/>
      <c r="D67"/>
      <c r="E67"/>
      <c r="F67"/>
      <c r="G67"/>
      <c r="H67"/>
      <c r="I67"/>
      <c r="J67"/>
      <c r="K67"/>
      <c r="L67"/>
    </row>
    <row r="68" spans="1:12" x14ac:dyDescent="0.3">
      <c r="A68"/>
      <c r="B68"/>
      <c r="C68"/>
      <c r="D68"/>
      <c r="E68"/>
      <c r="F68"/>
      <c r="G68"/>
      <c r="H68"/>
      <c r="I68"/>
      <c r="J68"/>
      <c r="K68"/>
      <c r="L68"/>
    </row>
    <row r="69" spans="1:12" x14ac:dyDescent="0.3">
      <c r="A69"/>
      <c r="B69"/>
      <c r="C69"/>
      <c r="D69"/>
      <c r="E69"/>
      <c r="F69"/>
      <c r="G69"/>
      <c r="H69"/>
      <c r="I69"/>
      <c r="J69"/>
      <c r="K69"/>
      <c r="L69"/>
    </row>
    <row r="70" spans="1:12" x14ac:dyDescent="0.3">
      <c r="A70"/>
      <c r="B70"/>
      <c r="C70"/>
      <c r="D70"/>
      <c r="E70"/>
      <c r="F70"/>
      <c r="G70"/>
      <c r="H70"/>
      <c r="I70"/>
      <c r="J70"/>
      <c r="K70"/>
      <c r="L70"/>
    </row>
    <row r="71" spans="1:12" x14ac:dyDescent="0.3">
      <c r="A71"/>
      <c r="B71"/>
      <c r="C71"/>
      <c r="D71"/>
      <c r="E71"/>
      <c r="F71"/>
      <c r="G71"/>
      <c r="H71"/>
      <c r="I71"/>
      <c r="J71"/>
      <c r="K71"/>
      <c r="L71"/>
    </row>
    <row r="72" spans="1:12" x14ac:dyDescent="0.3">
      <c r="A72"/>
      <c r="B72"/>
      <c r="C72"/>
      <c r="D72"/>
      <c r="E72"/>
      <c r="F72"/>
      <c r="G72"/>
      <c r="H72"/>
      <c r="I72"/>
      <c r="J72"/>
      <c r="K72"/>
      <c r="L72"/>
    </row>
    <row r="73" spans="1:12" x14ac:dyDescent="0.3">
      <c r="A73"/>
      <c r="B73"/>
      <c r="C73"/>
      <c r="D73"/>
      <c r="E73"/>
      <c r="F73"/>
      <c r="G73"/>
      <c r="H73"/>
      <c r="I73"/>
      <c r="J73"/>
      <c r="K73"/>
      <c r="L73"/>
    </row>
    <row r="74" spans="1:12" x14ac:dyDescent="0.3">
      <c r="A74"/>
      <c r="B74"/>
      <c r="C74"/>
      <c r="D74"/>
      <c r="E74"/>
      <c r="F74"/>
      <c r="G74"/>
      <c r="H74"/>
      <c r="I74"/>
      <c r="J74"/>
      <c r="K74"/>
      <c r="L74"/>
    </row>
    <row r="75" spans="1:12" x14ac:dyDescent="0.3">
      <c r="A75"/>
      <c r="B75"/>
      <c r="C75"/>
      <c r="D75"/>
      <c r="E75"/>
      <c r="F75"/>
      <c r="G75"/>
      <c r="H75"/>
      <c r="I75"/>
      <c r="J75"/>
      <c r="K75"/>
      <c r="L75"/>
    </row>
    <row r="76" spans="1:12" x14ac:dyDescent="0.3">
      <c r="A76"/>
      <c r="B76"/>
      <c r="C76"/>
      <c r="D76"/>
      <c r="E76"/>
      <c r="F76"/>
      <c r="G76"/>
      <c r="H76"/>
      <c r="I76"/>
      <c r="J76"/>
      <c r="K76"/>
      <c r="L76"/>
    </row>
    <row r="77" spans="1:12" x14ac:dyDescent="0.3">
      <c r="A77"/>
      <c r="B77"/>
      <c r="C77"/>
      <c r="D77"/>
      <c r="E77"/>
      <c r="F77"/>
      <c r="G77"/>
      <c r="H77"/>
      <c r="I77"/>
      <c r="J77"/>
      <c r="K77"/>
      <c r="L77"/>
    </row>
    <row r="78" spans="1:12" x14ac:dyDescent="0.3">
      <c r="A78"/>
      <c r="B78"/>
      <c r="C78"/>
      <c r="D78"/>
      <c r="E78"/>
      <c r="F78"/>
      <c r="G78"/>
      <c r="H78"/>
      <c r="I78"/>
      <c r="J78"/>
      <c r="K78"/>
      <c r="L78"/>
    </row>
    <row r="79" spans="1:12" x14ac:dyDescent="0.3">
      <c r="A79"/>
      <c r="B79"/>
      <c r="C79"/>
      <c r="D79"/>
      <c r="E79"/>
      <c r="F79"/>
      <c r="G79"/>
      <c r="H79"/>
      <c r="I79"/>
      <c r="J79"/>
      <c r="K79"/>
      <c r="L79"/>
    </row>
    <row r="80" spans="1:12" x14ac:dyDescent="0.3">
      <c r="A80"/>
      <c r="B80"/>
      <c r="C80"/>
      <c r="D80"/>
      <c r="E80"/>
      <c r="F80"/>
      <c r="G80"/>
      <c r="H80"/>
      <c r="I80"/>
      <c r="J80"/>
      <c r="K80"/>
      <c r="L80"/>
    </row>
    <row r="81" spans="1:12" x14ac:dyDescent="0.3">
      <c r="A81"/>
      <c r="B81"/>
      <c r="C81"/>
      <c r="D81"/>
      <c r="E81"/>
      <c r="F81"/>
      <c r="G81"/>
      <c r="H81"/>
      <c r="I81"/>
      <c r="J81"/>
      <c r="K81"/>
      <c r="L81"/>
    </row>
    <row r="82" spans="1:12" x14ac:dyDescent="0.3">
      <c r="A82"/>
      <c r="B82"/>
      <c r="C82"/>
      <c r="D82"/>
      <c r="E82"/>
      <c r="F82"/>
      <c r="G82"/>
      <c r="H82"/>
      <c r="I82"/>
      <c r="J82"/>
      <c r="K82"/>
      <c r="L82"/>
    </row>
    <row r="83" spans="1:12" x14ac:dyDescent="0.3">
      <c r="A83"/>
      <c r="B83"/>
      <c r="C83"/>
      <c r="D83"/>
      <c r="E83"/>
      <c r="F83"/>
      <c r="G83"/>
      <c r="H83"/>
      <c r="I83"/>
      <c r="J83"/>
      <c r="K83"/>
      <c r="L83"/>
    </row>
    <row r="84" spans="1:12" x14ac:dyDescent="0.3">
      <c r="A84"/>
      <c r="B84"/>
      <c r="C84"/>
      <c r="D84"/>
      <c r="E84"/>
      <c r="F84"/>
      <c r="G84"/>
      <c r="H84"/>
      <c r="I84"/>
      <c r="J84"/>
      <c r="K84"/>
      <c r="L84"/>
    </row>
    <row r="85" spans="1:12" x14ac:dyDescent="0.3">
      <c r="A85"/>
      <c r="B85"/>
      <c r="C85"/>
      <c r="D85"/>
      <c r="E85"/>
      <c r="F85"/>
      <c r="G85"/>
      <c r="H85"/>
      <c r="I85"/>
      <c r="J85"/>
      <c r="K85"/>
      <c r="L85"/>
    </row>
    <row r="86" spans="1:12" x14ac:dyDescent="0.3">
      <c r="A86"/>
      <c r="B86"/>
      <c r="C86"/>
      <c r="D86"/>
      <c r="E86"/>
      <c r="F86"/>
      <c r="G86"/>
      <c r="H86"/>
      <c r="I86"/>
      <c r="J86"/>
      <c r="K86"/>
      <c r="L86"/>
    </row>
    <row r="87" spans="1:12" x14ac:dyDescent="0.3">
      <c r="A87"/>
      <c r="B87"/>
      <c r="C87"/>
      <c r="D87"/>
      <c r="E87"/>
      <c r="F87"/>
      <c r="G87"/>
      <c r="H87"/>
      <c r="I87"/>
      <c r="J87"/>
      <c r="K87"/>
      <c r="L87"/>
    </row>
    <row r="88" spans="1:12" x14ac:dyDescent="0.3">
      <c r="A88"/>
      <c r="B88"/>
      <c r="C88"/>
      <c r="D88"/>
      <c r="E88"/>
      <c r="F88"/>
      <c r="G88"/>
      <c r="H88"/>
      <c r="I88"/>
      <c r="J88"/>
      <c r="K88"/>
      <c r="L88"/>
    </row>
    <row r="89" spans="1:12" x14ac:dyDescent="0.3">
      <c r="A89"/>
      <c r="B89"/>
      <c r="C89"/>
      <c r="D89"/>
      <c r="E89"/>
      <c r="F89"/>
      <c r="G89"/>
      <c r="H89"/>
      <c r="I89"/>
      <c r="J89"/>
      <c r="K89"/>
      <c r="L89"/>
    </row>
    <row r="90" spans="1:12" x14ac:dyDescent="0.3">
      <c r="A90"/>
      <c r="B90"/>
      <c r="C90"/>
      <c r="D90"/>
      <c r="E90"/>
      <c r="F90"/>
      <c r="G90"/>
      <c r="H90"/>
      <c r="I90"/>
      <c r="J90"/>
      <c r="K90"/>
      <c r="L90"/>
    </row>
    <row r="91" spans="1:12" x14ac:dyDescent="0.3">
      <c r="A91"/>
      <c r="B91"/>
      <c r="C91"/>
      <c r="D91"/>
      <c r="E91"/>
      <c r="F91"/>
      <c r="G91"/>
      <c r="H91"/>
      <c r="I91"/>
      <c r="J91"/>
      <c r="K91"/>
      <c r="L91"/>
    </row>
    <row r="92" spans="1:12" x14ac:dyDescent="0.3">
      <c r="A92"/>
      <c r="B92"/>
      <c r="C92"/>
      <c r="D92"/>
      <c r="E92"/>
      <c r="F92"/>
      <c r="G92"/>
      <c r="H92"/>
      <c r="I92"/>
      <c r="J92"/>
      <c r="K92"/>
      <c r="L92"/>
    </row>
    <row r="93" spans="1:12" x14ac:dyDescent="0.3">
      <c r="A93"/>
      <c r="B93"/>
      <c r="C93"/>
      <c r="D93"/>
      <c r="E93"/>
      <c r="F93"/>
      <c r="G93"/>
      <c r="H93"/>
      <c r="I93"/>
      <c r="J93"/>
      <c r="K93"/>
      <c r="L93"/>
    </row>
    <row r="94" spans="1:12" x14ac:dyDescent="0.3">
      <c r="A94"/>
      <c r="B94"/>
      <c r="C94"/>
      <c r="D94"/>
      <c r="E94"/>
      <c r="F94"/>
      <c r="G94"/>
      <c r="H94"/>
      <c r="I94"/>
      <c r="J94"/>
      <c r="K94"/>
      <c r="L94"/>
    </row>
    <row r="95" spans="1:12" x14ac:dyDescent="0.3">
      <c r="A95"/>
      <c r="B95"/>
      <c r="C95"/>
      <c r="D95"/>
      <c r="E95"/>
      <c r="F95"/>
      <c r="G95"/>
      <c r="H95"/>
      <c r="I95"/>
      <c r="J95"/>
      <c r="K95"/>
      <c r="L95"/>
    </row>
    <row r="96" spans="1:12" x14ac:dyDescent="0.3">
      <c r="A96"/>
      <c r="B96"/>
      <c r="C96"/>
      <c r="D96"/>
      <c r="E96"/>
      <c r="F96"/>
      <c r="G96"/>
      <c r="H96"/>
      <c r="I96"/>
      <c r="J96"/>
      <c r="K96"/>
      <c r="L96"/>
    </row>
    <row r="97" spans="1:12" x14ac:dyDescent="0.3">
      <c r="A97"/>
      <c r="B97"/>
      <c r="C97"/>
      <c r="D97"/>
      <c r="E97"/>
      <c r="F97"/>
      <c r="G97"/>
      <c r="H97"/>
      <c r="I97"/>
      <c r="J97"/>
      <c r="K97"/>
      <c r="L97"/>
    </row>
    <row r="98" spans="1:12" x14ac:dyDescent="0.3">
      <c r="A98"/>
      <c r="B98"/>
      <c r="C98"/>
      <c r="D98"/>
      <c r="E98"/>
      <c r="F98"/>
      <c r="G98"/>
      <c r="H98"/>
      <c r="I98"/>
      <c r="J98"/>
      <c r="K98"/>
      <c r="L98"/>
    </row>
    <row r="99" spans="1:12" x14ac:dyDescent="0.3">
      <c r="A99"/>
      <c r="B99"/>
      <c r="C99"/>
      <c r="D99"/>
      <c r="E99"/>
      <c r="F99"/>
      <c r="G99"/>
      <c r="H99"/>
      <c r="I99"/>
      <c r="J99"/>
      <c r="K99"/>
      <c r="L99"/>
    </row>
    <row r="100" spans="1:12" x14ac:dyDescent="0.3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x14ac:dyDescent="0.3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x14ac:dyDescent="0.3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x14ac:dyDescent="0.3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x14ac:dyDescent="0.3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x14ac:dyDescent="0.3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x14ac:dyDescent="0.3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x14ac:dyDescent="0.3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x14ac:dyDescent="0.3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x14ac:dyDescent="0.3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x14ac:dyDescent="0.3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x14ac:dyDescent="0.3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x14ac:dyDescent="0.3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x14ac:dyDescent="0.3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x14ac:dyDescent="0.3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x14ac:dyDescent="0.3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x14ac:dyDescent="0.3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x14ac:dyDescent="0.3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x14ac:dyDescent="0.3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x14ac:dyDescent="0.3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x14ac:dyDescent="0.3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x14ac:dyDescent="0.3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x14ac:dyDescent="0.3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x14ac:dyDescent="0.3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x14ac:dyDescent="0.3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x14ac:dyDescent="0.3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x14ac:dyDescent="0.3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x14ac:dyDescent="0.3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x14ac:dyDescent="0.3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x14ac:dyDescent="0.3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x14ac:dyDescent="0.3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x14ac:dyDescent="0.3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x14ac:dyDescent="0.3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x14ac:dyDescent="0.3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x14ac:dyDescent="0.3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x14ac:dyDescent="0.3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x14ac:dyDescent="0.3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x14ac:dyDescent="0.3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x14ac:dyDescent="0.3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x14ac:dyDescent="0.3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x14ac:dyDescent="0.3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x14ac:dyDescent="0.3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x14ac:dyDescent="0.3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x14ac:dyDescent="0.3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x14ac:dyDescent="0.3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x14ac:dyDescent="0.3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x14ac:dyDescent="0.3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x14ac:dyDescent="0.3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x14ac:dyDescent="0.3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x14ac:dyDescent="0.3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x14ac:dyDescent="0.3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x14ac:dyDescent="0.3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x14ac:dyDescent="0.3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x14ac:dyDescent="0.3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x14ac:dyDescent="0.3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x14ac:dyDescent="0.3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x14ac:dyDescent="0.3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x14ac:dyDescent="0.3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x14ac:dyDescent="0.3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x14ac:dyDescent="0.3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x14ac:dyDescent="0.3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x14ac:dyDescent="0.3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x14ac:dyDescent="0.3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x14ac:dyDescent="0.3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x14ac:dyDescent="0.3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x14ac:dyDescent="0.3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x14ac:dyDescent="0.3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x14ac:dyDescent="0.3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x14ac:dyDescent="0.3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x14ac:dyDescent="0.3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x14ac:dyDescent="0.3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x14ac:dyDescent="0.3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x14ac:dyDescent="0.3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x14ac:dyDescent="0.3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x14ac:dyDescent="0.3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x14ac:dyDescent="0.3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x14ac:dyDescent="0.3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x14ac:dyDescent="0.3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x14ac:dyDescent="0.3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x14ac:dyDescent="0.3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x14ac:dyDescent="0.3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x14ac:dyDescent="0.3">
      <c r="A181"/>
      <c r="B181"/>
      <c r="C181"/>
      <c r="D181"/>
      <c r="E181"/>
      <c r="F181"/>
      <c r="G181"/>
      <c r="H181"/>
      <c r="I181"/>
      <c r="J181"/>
      <c r="K181"/>
      <c r="L181"/>
    </row>
  </sheetData>
  <mergeCells count="9">
    <mergeCell ref="G5:G6"/>
    <mergeCell ref="F5:F6"/>
    <mergeCell ref="B5:B6"/>
    <mergeCell ref="E5:E6"/>
    <mergeCell ref="H55:L60"/>
    <mergeCell ref="K5:K6"/>
    <mergeCell ref="L5:L6"/>
    <mergeCell ref="H5:H6"/>
    <mergeCell ref="I5:I6"/>
  </mergeCells>
  <hyperlinks>
    <hyperlink ref="A8" r:id="rId1" xr:uid="{1599EFE6-20C3-4C2B-83A1-7DF72A33DA92}"/>
    <hyperlink ref="A9" r:id="rId2" xr:uid="{96880BEF-82B8-42E4-80F0-FAE610DEC692}"/>
    <hyperlink ref="A10" r:id="rId3" xr:uid="{78AD5A79-3664-473A-86A9-FBAF3ACC335E}"/>
    <hyperlink ref="A11" r:id="rId4" xr:uid="{A4B15FB2-7A35-43B2-AE73-565A80AE29DE}"/>
    <hyperlink ref="A12" r:id="rId5" xr:uid="{F44A45C2-0EFE-4C5C-90B2-F184A35A30EE}"/>
    <hyperlink ref="A13" r:id="rId6" xr:uid="{98D3EEE9-E5DF-48D5-AD48-D50FF7F8B37B}"/>
    <hyperlink ref="A14" r:id="rId7" xr:uid="{991B002D-61F5-4AB8-A4F4-2F76BE5B76AC}"/>
    <hyperlink ref="A15" r:id="rId8" xr:uid="{46D6A9BF-3823-440B-B9A8-0811AB920604}"/>
    <hyperlink ref="A16" r:id="rId9" xr:uid="{C3ED10EC-E19D-437A-BE3D-A49DCF42EC7D}"/>
    <hyperlink ref="A18" r:id="rId10" xr:uid="{A64C578A-6526-440A-9B33-484BCCE93298}"/>
    <hyperlink ref="A19" r:id="rId11" xr:uid="{6E189F51-1CF8-4C7E-AB46-C3575D8A3B5C}"/>
    <hyperlink ref="A20" r:id="rId12" xr:uid="{18EA8E8D-6501-405F-8356-C42FDC620B88}"/>
    <hyperlink ref="A21" r:id="rId13" xr:uid="{6D790CAA-E969-4781-8E12-30E9CDEF489C}"/>
    <hyperlink ref="A22" r:id="rId14" xr:uid="{6BA81DED-3558-4F20-A4C6-4B81AF44CB38}"/>
    <hyperlink ref="A23" r:id="rId15" xr:uid="{AB864DD7-BABE-4B5F-B6C5-97E7D00BBA40}"/>
    <hyperlink ref="A24" r:id="rId16" xr:uid="{E80FDA29-1420-474D-8B54-3689D8F9CB81}"/>
    <hyperlink ref="A25" r:id="rId17" xr:uid="{4C9A7AC5-E1DA-402B-9C74-6B66E46DC06D}"/>
    <hyperlink ref="A26" r:id="rId18" xr:uid="{AFFE56EA-5EF5-44C8-9780-754F04EE4948}"/>
    <hyperlink ref="A27" r:id="rId19" xr:uid="{3B4AA369-AE9D-424A-B657-D9132AA60AE1}"/>
    <hyperlink ref="A28" r:id="rId20" xr:uid="{B9557E9E-2D68-4F6F-9665-32FA8838D18F}"/>
    <hyperlink ref="A29" r:id="rId21" xr:uid="{43B6D8E1-C5B1-46C5-8F1A-5F967A9C945F}"/>
    <hyperlink ref="A30" r:id="rId22" xr:uid="{6B2FE271-4AE9-4551-8EC2-836DEBDC7A94}"/>
    <hyperlink ref="A31" r:id="rId23" xr:uid="{3602DE3F-D495-4F69-B3B7-1C3024C3B51E}"/>
    <hyperlink ref="A32" r:id="rId24" xr:uid="{AAE29E04-776F-4CF1-A108-AB17718CA469}"/>
    <hyperlink ref="A34" r:id="rId25" xr:uid="{BF2F3940-55B7-4923-B20D-97E00E718C8B}"/>
    <hyperlink ref="A35" r:id="rId26" xr:uid="{AE56054C-56D4-411F-8C08-F46D7A9B6041}"/>
    <hyperlink ref="A37" r:id="rId27" xr:uid="{2868A9B5-A7DC-40C7-A76A-80F940472369}"/>
    <hyperlink ref="A38" r:id="rId28" xr:uid="{57BEDE5F-EB91-4F0B-815D-C3DAA6BF2558}"/>
    <hyperlink ref="A39" r:id="rId29" xr:uid="{8A6BEC64-4296-4778-9D42-CF091C1A889C}"/>
    <hyperlink ref="A42" r:id="rId30" xr:uid="{51A70475-36C6-49E8-A409-8A26A2456C51}"/>
    <hyperlink ref="A43" r:id="rId31" xr:uid="{1BAEFC9D-BEBD-4FD1-9989-47CA5D03D35F}"/>
    <hyperlink ref="A44" r:id="rId32" xr:uid="{2ABEC670-00A1-487C-8270-9748970C67A1}"/>
    <hyperlink ref="A45" r:id="rId33" xr:uid="{4958EDD7-B09E-4FD0-8548-0AEB674074C4}"/>
    <hyperlink ref="A51" r:id="rId34" xr:uid="{15E92EC8-0089-45B0-A7B6-146D9C2A4DDA}"/>
    <hyperlink ref="A41" r:id="rId35" xr:uid="{6CF81A11-FA47-4EE6-91B0-73EFFB917931}"/>
    <hyperlink ref="A47" r:id="rId36" xr:uid="{D0A61998-112C-4EEE-A486-06BF446D2D35}"/>
    <hyperlink ref="A48" r:id="rId37" xr:uid="{4B63CB9A-B820-43DA-A507-4F5A17A355C0}"/>
    <hyperlink ref="A49" r:id="rId38" xr:uid="{9ABB5D78-4533-4BB7-A78A-D239C55FEE57}"/>
    <hyperlink ref="A50" r:id="rId39" xr:uid="{196B9C14-FFE6-43AB-B31B-16F69AC90101}"/>
    <hyperlink ref="A36" r:id="rId40" xr:uid="{B067BB92-5BC6-42D1-846F-982047F1C031}"/>
    <hyperlink ref="A46" r:id="rId41" xr:uid="{42E4CB95-C4D2-48B8-9311-95FE421C7219}"/>
    <hyperlink ref="A33" r:id="rId42" xr:uid="{DD4BF222-D71E-429E-AE75-31F94F95EE38}"/>
    <hyperlink ref="A17" r:id="rId43" xr:uid="{E4B5CC77-DBDE-464C-BEBA-E927089E2DAF}"/>
  </hyperlinks>
  <pageMargins left="0.7" right="0.7" top="0.75" bottom="0.75" header="0.3" footer="0.3"/>
  <pageSetup paperSize="9" orientation="portrait" r:id="rId44"/>
  <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Vasilieva</dc:creator>
  <cp:lastModifiedBy>Vera Savostianova</cp:lastModifiedBy>
  <dcterms:created xsi:type="dcterms:W3CDTF">2019-01-21T14:52:59Z</dcterms:created>
  <dcterms:modified xsi:type="dcterms:W3CDTF">2026-03-10T08:38:56Z</dcterms:modified>
</cp:coreProperties>
</file>