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5180" windowHeight="11640"/>
  </bookViews>
  <sheets>
    <sheet name="Склад" sheetId="4" r:id="rId1"/>
    <sheet name="оформление заказа" sheetId="2" r:id="rId2"/>
  </sheets>
  <definedNames>
    <definedName name="_xlnm._FilterDatabase" localSheetId="0" hidden="1">Склад!$A$7:$AH$355</definedName>
    <definedName name="ItemCODE">#REF!</definedName>
    <definedName name="СКИДКА" comment="Скидка клиента">#REF!</definedName>
  </definedNames>
  <calcPr calcId="145621"/>
</workbook>
</file>

<file path=xl/calcChain.xml><?xml version="1.0" encoding="utf-8"?>
<calcChain xmlns="http://schemas.openxmlformats.org/spreadsheetml/2006/main">
  <c r="Q354" i="4" l="1"/>
  <c r="P354" i="4"/>
  <c r="I354" i="4"/>
  <c r="J354" i="4" s="1"/>
  <c r="Q353" i="4"/>
  <c r="P353" i="4"/>
  <c r="I353" i="4"/>
  <c r="J353" i="4" s="1"/>
  <c r="Q352" i="4"/>
  <c r="P352" i="4"/>
  <c r="I352" i="4"/>
  <c r="J352" i="4" s="1"/>
  <c r="Q351" i="4"/>
  <c r="P351" i="4"/>
  <c r="I351" i="4"/>
  <c r="J351" i="4" s="1"/>
  <c r="Q350" i="4"/>
  <c r="P350" i="4"/>
  <c r="I350" i="4"/>
  <c r="J350" i="4" s="1"/>
  <c r="Q349" i="4"/>
  <c r="P349" i="4"/>
  <c r="I349" i="4"/>
  <c r="J349" i="4" s="1"/>
  <c r="Q348" i="4"/>
  <c r="P348" i="4"/>
  <c r="I348" i="4"/>
  <c r="J348" i="4" s="1"/>
  <c r="Q347" i="4"/>
  <c r="P347" i="4"/>
  <c r="I347" i="4"/>
  <c r="J347" i="4" s="1"/>
  <c r="Q346" i="4"/>
  <c r="P346" i="4"/>
  <c r="I346" i="4"/>
  <c r="J346" i="4" s="1"/>
  <c r="Q345" i="4"/>
  <c r="P345" i="4"/>
  <c r="I345" i="4"/>
  <c r="J345" i="4" s="1"/>
  <c r="Q344" i="4"/>
  <c r="P344" i="4"/>
  <c r="I344" i="4"/>
  <c r="J344" i="4" s="1"/>
  <c r="Q343" i="4"/>
  <c r="P343" i="4"/>
  <c r="I343" i="4"/>
  <c r="J343" i="4" s="1"/>
  <c r="Q342" i="4"/>
  <c r="P342" i="4"/>
  <c r="I342" i="4"/>
  <c r="J342" i="4" s="1"/>
  <c r="Q341" i="4"/>
  <c r="P341" i="4"/>
  <c r="I341" i="4"/>
  <c r="J341" i="4" s="1"/>
  <c r="Q340" i="4"/>
  <c r="P340" i="4"/>
  <c r="I340" i="4"/>
  <c r="J340" i="4" s="1"/>
  <c r="Q339" i="4"/>
  <c r="P339" i="4"/>
  <c r="I339" i="4"/>
  <c r="J339" i="4" s="1"/>
  <c r="Q336" i="4"/>
  <c r="P336" i="4"/>
  <c r="I336" i="4"/>
  <c r="J336" i="4" s="1"/>
  <c r="Q334" i="4"/>
  <c r="P334" i="4"/>
  <c r="I334" i="4"/>
  <c r="J334" i="4" s="1"/>
  <c r="Q333" i="4"/>
  <c r="P333" i="4"/>
  <c r="I333" i="4"/>
  <c r="J333" i="4" s="1"/>
  <c r="Q332" i="4"/>
  <c r="P332" i="4"/>
  <c r="I332" i="4"/>
  <c r="J332" i="4" s="1"/>
  <c r="Q331" i="4"/>
  <c r="P331" i="4"/>
  <c r="I331" i="4"/>
  <c r="J331" i="4" s="1"/>
  <c r="Q330" i="4"/>
  <c r="P330" i="4"/>
  <c r="I330" i="4"/>
  <c r="J330" i="4" s="1"/>
  <c r="Q329" i="4"/>
  <c r="P329" i="4"/>
  <c r="I329" i="4"/>
  <c r="J329" i="4" s="1"/>
  <c r="Q328" i="4"/>
  <c r="P328" i="4"/>
  <c r="I328" i="4"/>
  <c r="J328" i="4" s="1"/>
  <c r="Q327" i="4"/>
  <c r="P327" i="4"/>
  <c r="I327" i="4"/>
  <c r="J327" i="4" s="1"/>
  <c r="Q326" i="4"/>
  <c r="P326" i="4"/>
  <c r="I326" i="4"/>
  <c r="J326" i="4" s="1"/>
  <c r="Q325" i="4"/>
  <c r="P325" i="4"/>
  <c r="I325" i="4"/>
  <c r="J325" i="4" s="1"/>
  <c r="Q324" i="4"/>
  <c r="P324" i="4"/>
  <c r="I324" i="4"/>
  <c r="J324" i="4" s="1"/>
  <c r="Q322" i="4"/>
  <c r="P322" i="4"/>
  <c r="I322" i="4"/>
  <c r="J322" i="4" s="1"/>
  <c r="Q321" i="4"/>
  <c r="P321" i="4"/>
  <c r="I321" i="4"/>
  <c r="J321" i="4" s="1"/>
  <c r="Q320" i="4"/>
  <c r="P320" i="4"/>
  <c r="I320" i="4"/>
  <c r="J320" i="4" s="1"/>
  <c r="Q319" i="4"/>
  <c r="P319" i="4"/>
  <c r="I319" i="4"/>
  <c r="J319" i="4" s="1"/>
  <c r="Q318" i="4"/>
  <c r="P318" i="4"/>
  <c r="I318" i="4"/>
  <c r="J318" i="4" s="1"/>
  <c r="Q317" i="4"/>
  <c r="P317" i="4"/>
  <c r="I317" i="4"/>
  <c r="J317" i="4" s="1"/>
  <c r="Q316" i="4"/>
  <c r="P316" i="4"/>
  <c r="I316" i="4"/>
  <c r="J316" i="4" s="1"/>
  <c r="Q315" i="4"/>
  <c r="P315" i="4"/>
  <c r="I315" i="4"/>
  <c r="J315" i="4" s="1"/>
  <c r="Q314" i="4"/>
  <c r="P314" i="4"/>
  <c r="I314" i="4"/>
  <c r="J314" i="4" s="1"/>
  <c r="Q311" i="4"/>
  <c r="P311" i="4"/>
  <c r="I311" i="4"/>
  <c r="J311" i="4" s="1"/>
  <c r="Q310" i="4"/>
  <c r="P310" i="4"/>
  <c r="I310" i="4"/>
  <c r="J310" i="4" s="1"/>
  <c r="Q309" i="4"/>
  <c r="P309" i="4"/>
  <c r="I309" i="4"/>
  <c r="J309" i="4" s="1"/>
  <c r="Q308" i="4"/>
  <c r="P308" i="4"/>
  <c r="I308" i="4"/>
  <c r="J308" i="4" s="1"/>
  <c r="Q307" i="4"/>
  <c r="P307" i="4"/>
  <c r="I307" i="4"/>
  <c r="J307" i="4" s="1"/>
  <c r="Q306" i="4"/>
  <c r="P306" i="4"/>
  <c r="I306" i="4"/>
  <c r="J306" i="4" s="1"/>
  <c r="Q305" i="4"/>
  <c r="P305" i="4"/>
  <c r="I305" i="4"/>
  <c r="J305" i="4" s="1"/>
  <c r="Q304" i="4"/>
  <c r="P304" i="4"/>
  <c r="I304" i="4"/>
  <c r="J304" i="4" s="1"/>
  <c r="Q303" i="4"/>
  <c r="P303" i="4"/>
  <c r="I303" i="4"/>
  <c r="J303" i="4" s="1"/>
  <c r="Q302" i="4"/>
  <c r="P302" i="4"/>
  <c r="I302" i="4"/>
  <c r="J302" i="4" s="1"/>
  <c r="Q301" i="4"/>
  <c r="P301" i="4"/>
  <c r="I301" i="4"/>
  <c r="J301" i="4" s="1"/>
  <c r="Q300" i="4"/>
  <c r="P300" i="4"/>
  <c r="I300" i="4"/>
  <c r="J300" i="4" s="1"/>
  <c r="Q299" i="4"/>
  <c r="P299" i="4"/>
  <c r="I299" i="4"/>
  <c r="J299" i="4" s="1"/>
  <c r="Q298" i="4"/>
  <c r="P298" i="4"/>
  <c r="I298" i="4"/>
  <c r="J298" i="4" s="1"/>
  <c r="Q297" i="4"/>
  <c r="P297" i="4"/>
  <c r="I297" i="4"/>
  <c r="J297" i="4" s="1"/>
  <c r="Q296" i="4"/>
  <c r="P296" i="4"/>
  <c r="I296" i="4"/>
  <c r="J296" i="4" s="1"/>
  <c r="Q294" i="4"/>
  <c r="P294" i="4"/>
  <c r="I294" i="4"/>
  <c r="J294" i="4" s="1"/>
  <c r="Q293" i="4"/>
  <c r="P293" i="4"/>
  <c r="I293" i="4"/>
  <c r="J293" i="4" s="1"/>
  <c r="Q292" i="4"/>
  <c r="P292" i="4"/>
  <c r="I292" i="4"/>
  <c r="J292" i="4" s="1"/>
  <c r="Q291" i="4"/>
  <c r="P291" i="4"/>
  <c r="I291" i="4"/>
  <c r="J291" i="4" s="1"/>
  <c r="Q290" i="4"/>
  <c r="P290" i="4"/>
  <c r="I290" i="4"/>
  <c r="J290" i="4" s="1"/>
  <c r="Q289" i="4"/>
  <c r="P289" i="4"/>
  <c r="I289" i="4"/>
  <c r="J289" i="4" s="1"/>
  <c r="Q288" i="4"/>
  <c r="P288" i="4"/>
  <c r="I288" i="4"/>
  <c r="J288" i="4" s="1"/>
  <c r="Q287" i="4"/>
  <c r="P287" i="4"/>
  <c r="I287" i="4"/>
  <c r="J287" i="4" s="1"/>
  <c r="Q286" i="4"/>
  <c r="P286" i="4"/>
  <c r="I286" i="4"/>
  <c r="J286" i="4" s="1"/>
  <c r="Q285" i="4"/>
  <c r="P285" i="4"/>
  <c r="I285" i="4"/>
  <c r="J285" i="4" s="1"/>
  <c r="Q284" i="4"/>
  <c r="P284" i="4"/>
  <c r="I284" i="4"/>
  <c r="J284" i="4" s="1"/>
  <c r="Q283" i="4"/>
  <c r="P283" i="4"/>
  <c r="I283" i="4"/>
  <c r="J283" i="4" s="1"/>
  <c r="Q282" i="4"/>
  <c r="P282" i="4"/>
  <c r="I282" i="4"/>
  <c r="J282" i="4" s="1"/>
  <c r="Q281" i="4"/>
  <c r="P281" i="4"/>
  <c r="I281" i="4"/>
  <c r="J281" i="4" s="1"/>
  <c r="Q279" i="4"/>
  <c r="P279" i="4"/>
  <c r="I279" i="4"/>
  <c r="J279" i="4" s="1"/>
  <c r="Q278" i="4"/>
  <c r="P278" i="4"/>
  <c r="I278" i="4"/>
  <c r="J278" i="4" s="1"/>
  <c r="Q277" i="4"/>
  <c r="P277" i="4"/>
  <c r="I277" i="4"/>
  <c r="J277" i="4" s="1"/>
  <c r="Q276" i="4"/>
  <c r="P276" i="4"/>
  <c r="I276" i="4"/>
  <c r="J276" i="4" s="1"/>
  <c r="Q275" i="4"/>
  <c r="P275" i="4"/>
  <c r="I275" i="4"/>
  <c r="J275" i="4" s="1"/>
  <c r="Q274" i="4"/>
  <c r="P274" i="4"/>
  <c r="I274" i="4"/>
  <c r="J274" i="4" s="1"/>
  <c r="Q273" i="4"/>
  <c r="P273" i="4"/>
  <c r="I273" i="4"/>
  <c r="J273" i="4" s="1"/>
  <c r="Q272" i="4"/>
  <c r="P272" i="4"/>
  <c r="I272" i="4"/>
  <c r="J272" i="4" s="1"/>
  <c r="Q271" i="4"/>
  <c r="P271" i="4"/>
  <c r="I271" i="4"/>
  <c r="J271" i="4" s="1"/>
  <c r="Q270" i="4"/>
  <c r="P270" i="4"/>
  <c r="I270" i="4"/>
  <c r="J270" i="4" s="1"/>
  <c r="Q269" i="4"/>
  <c r="P269" i="4"/>
  <c r="I269" i="4"/>
  <c r="J269" i="4" s="1"/>
  <c r="Q268" i="4"/>
  <c r="P268" i="4"/>
  <c r="I268" i="4"/>
  <c r="J268" i="4" s="1"/>
  <c r="Q267" i="4"/>
  <c r="P267" i="4"/>
  <c r="I267" i="4"/>
  <c r="J267" i="4" s="1"/>
  <c r="Q266" i="4"/>
  <c r="P266" i="4"/>
  <c r="I266" i="4"/>
  <c r="J266" i="4" s="1"/>
  <c r="Q265" i="4"/>
  <c r="P265" i="4"/>
  <c r="I265" i="4"/>
  <c r="J265" i="4" s="1"/>
  <c r="Q264" i="4"/>
  <c r="P264" i="4"/>
  <c r="I264" i="4"/>
  <c r="J264" i="4" s="1"/>
  <c r="Q263" i="4"/>
  <c r="P263" i="4"/>
  <c r="I263" i="4"/>
  <c r="J263" i="4" s="1"/>
  <c r="Q262" i="4"/>
  <c r="P262" i="4"/>
  <c r="I262" i="4"/>
  <c r="J262" i="4" s="1"/>
  <c r="Q261" i="4"/>
  <c r="P261" i="4"/>
  <c r="I261" i="4"/>
  <c r="J261" i="4" s="1"/>
  <c r="Q260" i="4"/>
  <c r="P260" i="4"/>
  <c r="I260" i="4"/>
  <c r="J260" i="4" s="1"/>
  <c r="Q259" i="4"/>
  <c r="P259" i="4"/>
  <c r="I259" i="4"/>
  <c r="J259" i="4" s="1"/>
  <c r="Q258" i="4"/>
  <c r="P258" i="4"/>
  <c r="I258" i="4"/>
  <c r="J258" i="4" s="1"/>
  <c r="Q257" i="4"/>
  <c r="P257" i="4"/>
  <c r="I257" i="4"/>
  <c r="J257" i="4" s="1"/>
  <c r="Q256" i="4"/>
  <c r="P256" i="4"/>
  <c r="I256" i="4"/>
  <c r="J256" i="4" s="1"/>
  <c r="Q255" i="4"/>
  <c r="P255" i="4"/>
  <c r="I255" i="4"/>
  <c r="J255" i="4" s="1"/>
  <c r="Q254" i="4"/>
  <c r="P254" i="4"/>
  <c r="I254" i="4"/>
  <c r="J254" i="4" s="1"/>
  <c r="Q253" i="4"/>
  <c r="P253" i="4"/>
  <c r="I253" i="4"/>
  <c r="J253" i="4" s="1"/>
  <c r="Q252" i="4"/>
  <c r="P252" i="4"/>
  <c r="I252" i="4"/>
  <c r="J252" i="4" s="1"/>
  <c r="Q251" i="4"/>
  <c r="P251" i="4"/>
  <c r="I251" i="4"/>
  <c r="J251" i="4" s="1"/>
  <c r="Q249" i="4"/>
  <c r="P249" i="4"/>
  <c r="I249" i="4"/>
  <c r="J249" i="4" s="1"/>
  <c r="Q248" i="4"/>
  <c r="P248" i="4"/>
  <c r="I248" i="4"/>
  <c r="J248" i="4" s="1"/>
  <c r="Q247" i="4"/>
  <c r="P247" i="4"/>
  <c r="I247" i="4"/>
  <c r="J247" i="4" s="1"/>
  <c r="Q246" i="4"/>
  <c r="P246" i="4"/>
  <c r="I246" i="4"/>
  <c r="J246" i="4" s="1"/>
  <c r="Q245" i="4"/>
  <c r="P245" i="4"/>
  <c r="I245" i="4"/>
  <c r="J245" i="4" s="1"/>
  <c r="Q244" i="4"/>
  <c r="P244" i="4"/>
  <c r="I244" i="4"/>
  <c r="J244" i="4" s="1"/>
  <c r="Q243" i="4"/>
  <c r="P243" i="4"/>
  <c r="I243" i="4"/>
  <c r="J243" i="4" s="1"/>
  <c r="Q242" i="4"/>
  <c r="P242" i="4"/>
  <c r="I242" i="4"/>
  <c r="J242" i="4" s="1"/>
  <c r="Q241" i="4"/>
  <c r="P241" i="4"/>
  <c r="I241" i="4"/>
  <c r="J241" i="4" s="1"/>
  <c r="Q240" i="4"/>
  <c r="P240" i="4"/>
  <c r="I240" i="4"/>
  <c r="J240" i="4" s="1"/>
  <c r="Q239" i="4"/>
  <c r="P239" i="4"/>
  <c r="I239" i="4"/>
  <c r="J239" i="4" s="1"/>
  <c r="Q238" i="4"/>
  <c r="P238" i="4"/>
  <c r="I238" i="4"/>
  <c r="J238" i="4" s="1"/>
  <c r="Q237" i="4"/>
  <c r="P237" i="4"/>
  <c r="I237" i="4"/>
  <c r="J237" i="4" s="1"/>
  <c r="Q236" i="4"/>
  <c r="P236" i="4"/>
  <c r="I236" i="4"/>
  <c r="J236" i="4" s="1"/>
  <c r="Q235" i="4"/>
  <c r="P235" i="4"/>
  <c r="I235" i="4"/>
  <c r="J235" i="4" s="1"/>
  <c r="Q234" i="4"/>
  <c r="P234" i="4"/>
  <c r="I234" i="4"/>
  <c r="J234" i="4" s="1"/>
  <c r="Q233" i="4"/>
  <c r="P233" i="4"/>
  <c r="I233" i="4"/>
  <c r="J233" i="4" s="1"/>
  <c r="Q232" i="4"/>
  <c r="P232" i="4"/>
  <c r="I232" i="4"/>
  <c r="J232" i="4" s="1"/>
  <c r="Q231" i="4"/>
  <c r="P231" i="4"/>
  <c r="I231" i="4"/>
  <c r="J231" i="4" s="1"/>
  <c r="Q230" i="4"/>
  <c r="P230" i="4"/>
  <c r="I230" i="4"/>
  <c r="J230" i="4" s="1"/>
  <c r="Q229" i="4"/>
  <c r="P229" i="4"/>
  <c r="I229" i="4"/>
  <c r="J229" i="4" s="1"/>
  <c r="Q228" i="4"/>
  <c r="P228" i="4"/>
  <c r="I228" i="4"/>
  <c r="J228" i="4" s="1"/>
  <c r="Q227" i="4"/>
  <c r="P227" i="4"/>
  <c r="I227" i="4"/>
  <c r="J227" i="4" s="1"/>
  <c r="Q226" i="4"/>
  <c r="P226" i="4"/>
  <c r="I226" i="4"/>
  <c r="J226" i="4" s="1"/>
  <c r="Q225" i="4"/>
  <c r="P225" i="4"/>
  <c r="I225" i="4"/>
  <c r="J225" i="4" s="1"/>
  <c r="Q224" i="4"/>
  <c r="P224" i="4"/>
  <c r="I224" i="4"/>
  <c r="J224" i="4" s="1"/>
  <c r="Q222" i="4"/>
  <c r="P222" i="4"/>
  <c r="I222" i="4"/>
  <c r="J222" i="4" s="1"/>
  <c r="Q221" i="4"/>
  <c r="P221" i="4"/>
  <c r="I221" i="4"/>
  <c r="J221" i="4" s="1"/>
  <c r="Q220" i="4"/>
  <c r="P220" i="4"/>
  <c r="I220" i="4"/>
  <c r="J220" i="4" s="1"/>
  <c r="Q219" i="4"/>
  <c r="P219" i="4"/>
  <c r="I219" i="4"/>
  <c r="J219" i="4" s="1"/>
  <c r="Q218" i="4"/>
  <c r="P218" i="4"/>
  <c r="I218" i="4"/>
  <c r="J218" i="4" s="1"/>
  <c r="Q217" i="4"/>
  <c r="P217" i="4"/>
  <c r="I217" i="4"/>
  <c r="J217" i="4" s="1"/>
  <c r="Q216" i="4"/>
  <c r="P216" i="4"/>
  <c r="I216" i="4"/>
  <c r="J216" i="4" s="1"/>
  <c r="Q215" i="4"/>
  <c r="P215" i="4"/>
  <c r="I215" i="4"/>
  <c r="J215" i="4" s="1"/>
  <c r="Q214" i="4"/>
  <c r="P214" i="4"/>
  <c r="I214" i="4"/>
  <c r="J214" i="4" s="1"/>
  <c r="Q213" i="4"/>
  <c r="P213" i="4"/>
  <c r="I213" i="4"/>
  <c r="J213" i="4" s="1"/>
  <c r="Q212" i="4"/>
  <c r="P212" i="4"/>
  <c r="I212" i="4"/>
  <c r="J212" i="4" s="1"/>
  <c r="Q211" i="4"/>
  <c r="P211" i="4"/>
  <c r="I211" i="4"/>
  <c r="J211" i="4" s="1"/>
  <c r="Q210" i="4"/>
  <c r="P210" i="4"/>
  <c r="I210" i="4"/>
  <c r="J210" i="4" s="1"/>
  <c r="Q209" i="4"/>
  <c r="P209" i="4"/>
  <c r="I209" i="4"/>
  <c r="J209" i="4" s="1"/>
  <c r="Q208" i="4"/>
  <c r="P208" i="4"/>
  <c r="I208" i="4"/>
  <c r="J208" i="4" s="1"/>
  <c r="Q207" i="4"/>
  <c r="P207" i="4"/>
  <c r="I207" i="4"/>
  <c r="J207" i="4" s="1"/>
  <c r="Q206" i="4"/>
  <c r="P206" i="4"/>
  <c r="I206" i="4"/>
  <c r="J206" i="4" s="1"/>
  <c r="Q205" i="4"/>
  <c r="P205" i="4"/>
  <c r="I205" i="4"/>
  <c r="J205" i="4" s="1"/>
  <c r="Q204" i="4"/>
  <c r="P204" i="4"/>
  <c r="I204" i="4"/>
  <c r="J204" i="4" s="1"/>
  <c r="Q203" i="4"/>
  <c r="P203" i="4"/>
  <c r="I203" i="4"/>
  <c r="J203" i="4" s="1"/>
  <c r="Q202" i="4"/>
  <c r="P202" i="4"/>
  <c r="I202" i="4"/>
  <c r="J202" i="4" s="1"/>
  <c r="Q201" i="4"/>
  <c r="P201" i="4"/>
  <c r="I201" i="4"/>
  <c r="J201" i="4" s="1"/>
  <c r="Q200" i="4"/>
  <c r="P200" i="4"/>
  <c r="I200" i="4"/>
  <c r="J200" i="4" s="1"/>
  <c r="Q199" i="4"/>
  <c r="P199" i="4"/>
  <c r="I199" i="4"/>
  <c r="J199" i="4" s="1"/>
  <c r="Q198" i="4"/>
  <c r="P198" i="4"/>
  <c r="I198" i="4"/>
  <c r="J198" i="4" s="1"/>
  <c r="Q197" i="4"/>
  <c r="P197" i="4"/>
  <c r="I197" i="4"/>
  <c r="J197" i="4" s="1"/>
  <c r="Q195" i="4"/>
  <c r="P195" i="4"/>
  <c r="I195" i="4"/>
  <c r="J195" i="4" s="1"/>
  <c r="Q194" i="4"/>
  <c r="P194" i="4"/>
  <c r="I194" i="4"/>
  <c r="J194" i="4" s="1"/>
  <c r="Q193" i="4"/>
  <c r="P193" i="4"/>
  <c r="I193" i="4"/>
  <c r="J193" i="4" s="1"/>
  <c r="Q192" i="4"/>
  <c r="P192" i="4"/>
  <c r="I192" i="4"/>
  <c r="J192" i="4" s="1"/>
  <c r="Q191" i="4"/>
  <c r="P191" i="4"/>
  <c r="I191" i="4"/>
  <c r="J191" i="4" s="1"/>
  <c r="Q190" i="4"/>
  <c r="P190" i="4"/>
  <c r="I190" i="4"/>
  <c r="J190" i="4" s="1"/>
  <c r="Q189" i="4"/>
  <c r="P189" i="4"/>
  <c r="I189" i="4"/>
  <c r="J189" i="4" s="1"/>
  <c r="Q188" i="4"/>
  <c r="P188" i="4"/>
  <c r="I188" i="4"/>
  <c r="J188" i="4" s="1"/>
  <c r="Q187" i="4"/>
  <c r="P187" i="4"/>
  <c r="I187" i="4"/>
  <c r="J187" i="4" s="1"/>
  <c r="Q186" i="4"/>
  <c r="P186" i="4"/>
  <c r="I186" i="4"/>
  <c r="J186" i="4" s="1"/>
  <c r="Q185" i="4"/>
  <c r="P185" i="4"/>
  <c r="I185" i="4"/>
  <c r="J185" i="4" s="1"/>
  <c r="Q184" i="4"/>
  <c r="P184" i="4"/>
  <c r="I184" i="4"/>
  <c r="J184" i="4" s="1"/>
  <c r="Q183" i="4"/>
  <c r="P183" i="4"/>
  <c r="I183" i="4"/>
  <c r="J183" i="4" s="1"/>
  <c r="Q179" i="4"/>
  <c r="P179" i="4"/>
  <c r="I179" i="4"/>
  <c r="J179" i="4" s="1"/>
  <c r="Q178" i="4"/>
  <c r="P178" i="4"/>
  <c r="I178" i="4"/>
  <c r="J178" i="4" s="1"/>
  <c r="Q177" i="4"/>
  <c r="P177" i="4"/>
  <c r="I177" i="4"/>
  <c r="J177" i="4" s="1"/>
  <c r="Q176" i="4"/>
  <c r="P176" i="4"/>
  <c r="I176" i="4"/>
  <c r="J176" i="4" s="1"/>
  <c r="Q175" i="4"/>
  <c r="P175" i="4"/>
  <c r="I175" i="4"/>
  <c r="J175" i="4" s="1"/>
  <c r="Q174" i="4"/>
  <c r="P174" i="4"/>
  <c r="I174" i="4"/>
  <c r="J174" i="4" s="1"/>
  <c r="Q173" i="4"/>
  <c r="P173" i="4"/>
  <c r="I173" i="4"/>
  <c r="J173" i="4" s="1"/>
  <c r="Q172" i="4"/>
  <c r="P172" i="4"/>
  <c r="I172" i="4"/>
  <c r="J172" i="4" s="1"/>
  <c r="Q171" i="4"/>
  <c r="P171" i="4"/>
  <c r="I171" i="4"/>
  <c r="J171" i="4" s="1"/>
  <c r="Q170" i="4"/>
  <c r="P170" i="4"/>
  <c r="I170" i="4"/>
  <c r="J170" i="4" s="1"/>
  <c r="Q169" i="4"/>
  <c r="P169" i="4"/>
  <c r="I169" i="4"/>
  <c r="J169" i="4" s="1"/>
  <c r="Q168" i="4"/>
  <c r="P168" i="4"/>
  <c r="I168" i="4"/>
  <c r="J168" i="4" s="1"/>
  <c r="Q167" i="4"/>
  <c r="P167" i="4"/>
  <c r="I167" i="4"/>
  <c r="J167" i="4" s="1"/>
  <c r="Q166" i="4"/>
  <c r="P166" i="4"/>
  <c r="I166" i="4"/>
  <c r="J166" i="4" s="1"/>
  <c r="Q164" i="4"/>
  <c r="P164" i="4"/>
  <c r="I164" i="4"/>
  <c r="J164" i="4" s="1"/>
  <c r="Q163" i="4"/>
  <c r="P163" i="4"/>
  <c r="I163" i="4"/>
  <c r="J163" i="4" s="1"/>
  <c r="Q162" i="4"/>
  <c r="P162" i="4"/>
  <c r="I162" i="4"/>
  <c r="J162" i="4" s="1"/>
  <c r="Q161" i="4"/>
  <c r="P161" i="4"/>
  <c r="I161" i="4"/>
  <c r="J161" i="4" s="1"/>
  <c r="Q160" i="4"/>
  <c r="P160" i="4"/>
  <c r="I160" i="4"/>
  <c r="J160" i="4" s="1"/>
  <c r="Q159" i="4"/>
  <c r="P159" i="4"/>
  <c r="I159" i="4"/>
  <c r="J159" i="4" s="1"/>
  <c r="Q158" i="4"/>
  <c r="P158" i="4"/>
  <c r="I158" i="4"/>
  <c r="J158" i="4" s="1"/>
  <c r="Q157" i="4"/>
  <c r="P157" i="4"/>
  <c r="I157" i="4"/>
  <c r="J157" i="4" s="1"/>
  <c r="Q156" i="4"/>
  <c r="P156" i="4"/>
  <c r="I156" i="4"/>
  <c r="J156" i="4" s="1"/>
  <c r="Q155" i="4"/>
  <c r="P155" i="4"/>
  <c r="I155" i="4"/>
  <c r="J155" i="4" s="1"/>
  <c r="Q154" i="4"/>
  <c r="P154" i="4"/>
  <c r="I154" i="4"/>
  <c r="J154" i="4" s="1"/>
  <c r="Q153" i="4"/>
  <c r="P153" i="4"/>
  <c r="I153" i="4"/>
  <c r="J153" i="4" s="1"/>
  <c r="Q152" i="4"/>
  <c r="P152" i="4"/>
  <c r="I152" i="4"/>
  <c r="J152" i="4" s="1"/>
  <c r="Q151" i="4"/>
  <c r="P151" i="4"/>
  <c r="I151" i="4"/>
  <c r="J151" i="4" s="1"/>
  <c r="Q150" i="4"/>
  <c r="P150" i="4"/>
  <c r="I150" i="4"/>
  <c r="J150" i="4" s="1"/>
  <c r="Q149" i="4"/>
  <c r="P149" i="4"/>
  <c r="I149" i="4"/>
  <c r="J149" i="4" s="1"/>
  <c r="Q148" i="4"/>
  <c r="P148" i="4"/>
  <c r="I148" i="4"/>
  <c r="J148" i="4" s="1"/>
  <c r="Q146" i="4"/>
  <c r="P146" i="4"/>
  <c r="I146" i="4"/>
  <c r="J146" i="4" s="1"/>
  <c r="Q145" i="4"/>
  <c r="P145" i="4"/>
  <c r="I145" i="4"/>
  <c r="J145" i="4" s="1"/>
  <c r="Q143" i="4"/>
  <c r="P143" i="4"/>
  <c r="I143" i="4"/>
  <c r="J143" i="4" s="1"/>
  <c r="Q142" i="4"/>
  <c r="P142" i="4"/>
  <c r="I142" i="4"/>
  <c r="J142" i="4" s="1"/>
  <c r="Q141" i="4"/>
  <c r="P141" i="4"/>
  <c r="I141" i="4"/>
  <c r="J141" i="4" s="1"/>
  <c r="Q140" i="4"/>
  <c r="P140" i="4"/>
  <c r="I140" i="4"/>
  <c r="J140" i="4" s="1"/>
  <c r="Q139" i="4"/>
  <c r="P139" i="4"/>
  <c r="I139" i="4"/>
  <c r="J139" i="4" s="1"/>
  <c r="Q138" i="4"/>
  <c r="P138" i="4"/>
  <c r="I138" i="4"/>
  <c r="J138" i="4" s="1"/>
  <c r="Q137" i="4"/>
  <c r="P137" i="4"/>
  <c r="I137" i="4"/>
  <c r="J137" i="4" s="1"/>
  <c r="Q136" i="4"/>
  <c r="P136" i="4"/>
  <c r="I136" i="4"/>
  <c r="J136" i="4" s="1"/>
  <c r="Q135" i="4"/>
  <c r="P135" i="4"/>
  <c r="I135" i="4"/>
  <c r="J135" i="4" s="1"/>
  <c r="Q134" i="4"/>
  <c r="P134" i="4"/>
  <c r="I134" i="4"/>
  <c r="J134" i="4" s="1"/>
  <c r="Q133" i="4"/>
  <c r="P133" i="4"/>
  <c r="I133" i="4"/>
  <c r="J133" i="4" s="1"/>
  <c r="Q132" i="4"/>
  <c r="P132" i="4"/>
  <c r="I132" i="4"/>
  <c r="J132" i="4" s="1"/>
  <c r="Q131" i="4"/>
  <c r="P131" i="4"/>
  <c r="I131" i="4"/>
  <c r="J131" i="4" s="1"/>
  <c r="Q130" i="4"/>
  <c r="P130" i="4"/>
  <c r="I130" i="4"/>
  <c r="J130" i="4" s="1"/>
  <c r="Q129" i="4"/>
  <c r="P129" i="4"/>
  <c r="I129" i="4"/>
  <c r="J129" i="4" s="1"/>
  <c r="Q128" i="4"/>
  <c r="P128" i="4"/>
  <c r="I128" i="4"/>
  <c r="J128" i="4" s="1"/>
  <c r="Q126" i="4"/>
  <c r="P126" i="4"/>
  <c r="I126" i="4"/>
  <c r="J126" i="4" s="1"/>
  <c r="Q125" i="4"/>
  <c r="P125" i="4"/>
  <c r="I125" i="4"/>
  <c r="J125" i="4" s="1"/>
  <c r="Q124" i="4"/>
  <c r="P124" i="4"/>
  <c r="I124" i="4"/>
  <c r="J124" i="4" s="1"/>
  <c r="Q123" i="4"/>
  <c r="P123" i="4"/>
  <c r="I123" i="4"/>
  <c r="J123" i="4" s="1"/>
  <c r="Q122" i="4"/>
  <c r="P122" i="4"/>
  <c r="I122" i="4"/>
  <c r="J122" i="4" s="1"/>
  <c r="Q121" i="4"/>
  <c r="P121" i="4"/>
  <c r="I121" i="4"/>
  <c r="J121" i="4" s="1"/>
  <c r="Q120" i="4"/>
  <c r="P120" i="4"/>
  <c r="I120" i="4"/>
  <c r="J120" i="4" s="1"/>
  <c r="Q119" i="4"/>
  <c r="P119" i="4"/>
  <c r="I119" i="4"/>
  <c r="J119" i="4" s="1"/>
  <c r="Q118" i="4"/>
  <c r="P118" i="4"/>
  <c r="I118" i="4"/>
  <c r="J118" i="4" s="1"/>
  <c r="Q117" i="4"/>
  <c r="P117" i="4"/>
  <c r="I117" i="4"/>
  <c r="J117" i="4" s="1"/>
  <c r="Q116" i="4"/>
  <c r="P116" i="4"/>
  <c r="I116" i="4"/>
  <c r="J116" i="4" s="1"/>
  <c r="Q115" i="4"/>
  <c r="P115" i="4"/>
  <c r="I115" i="4"/>
  <c r="J115" i="4" s="1"/>
  <c r="Q114" i="4"/>
  <c r="P114" i="4"/>
  <c r="I114" i="4"/>
  <c r="J114" i="4" s="1"/>
  <c r="Q113" i="4"/>
  <c r="P113" i="4"/>
  <c r="I113" i="4"/>
  <c r="J113" i="4" s="1"/>
  <c r="Q112" i="4"/>
  <c r="P112" i="4"/>
  <c r="I112" i="4"/>
  <c r="J112" i="4" s="1"/>
  <c r="Q111" i="4"/>
  <c r="P111" i="4"/>
  <c r="I111" i="4"/>
  <c r="J111" i="4" s="1"/>
  <c r="Q110" i="4"/>
  <c r="P110" i="4"/>
  <c r="I110" i="4"/>
  <c r="J110" i="4" s="1"/>
  <c r="Q109" i="4"/>
  <c r="P109" i="4"/>
  <c r="I109" i="4"/>
  <c r="J109" i="4" s="1"/>
  <c r="Q108" i="4"/>
  <c r="P108" i="4"/>
  <c r="I108" i="4"/>
  <c r="J108" i="4" s="1"/>
  <c r="Q107" i="4"/>
  <c r="P107" i="4"/>
  <c r="I107" i="4"/>
  <c r="J107" i="4" s="1"/>
  <c r="Q106" i="4"/>
  <c r="P106" i="4"/>
  <c r="I106" i="4"/>
  <c r="J106" i="4" s="1"/>
  <c r="Q105" i="4"/>
  <c r="P105" i="4"/>
  <c r="I105" i="4"/>
  <c r="J105" i="4" s="1"/>
  <c r="Q104" i="4"/>
  <c r="P104" i="4"/>
  <c r="I104" i="4"/>
  <c r="J104" i="4" s="1"/>
  <c r="Q103" i="4"/>
  <c r="P103" i="4"/>
  <c r="I103" i="4"/>
  <c r="J103" i="4" s="1"/>
  <c r="Q102" i="4"/>
  <c r="P102" i="4"/>
  <c r="I102" i="4"/>
  <c r="J102" i="4" s="1"/>
  <c r="Q101" i="4"/>
  <c r="P101" i="4"/>
  <c r="I101" i="4"/>
  <c r="J101" i="4" s="1"/>
  <c r="Q100" i="4"/>
  <c r="P100" i="4"/>
  <c r="I100" i="4"/>
  <c r="J100" i="4" s="1"/>
  <c r="Q99" i="4"/>
  <c r="P99" i="4"/>
  <c r="I99" i="4"/>
  <c r="J99" i="4" s="1"/>
  <c r="Q98" i="4"/>
  <c r="P98" i="4"/>
  <c r="I98" i="4"/>
  <c r="J98" i="4" s="1"/>
  <c r="Q97" i="4"/>
  <c r="P97" i="4"/>
  <c r="I97" i="4"/>
  <c r="J97" i="4" s="1"/>
  <c r="Q96" i="4"/>
  <c r="P96" i="4"/>
  <c r="I96" i="4"/>
  <c r="J96" i="4" s="1"/>
  <c r="Q95" i="4"/>
  <c r="P95" i="4"/>
  <c r="I95" i="4"/>
  <c r="J95" i="4" s="1"/>
  <c r="Q94" i="4"/>
  <c r="P94" i="4"/>
  <c r="I94" i="4"/>
  <c r="J94" i="4" s="1"/>
  <c r="Q93" i="4"/>
  <c r="P93" i="4"/>
  <c r="I93" i="4"/>
  <c r="J93" i="4" s="1"/>
  <c r="Q92" i="4"/>
  <c r="P92" i="4"/>
  <c r="I92" i="4"/>
  <c r="J92" i="4" s="1"/>
  <c r="Q91" i="4"/>
  <c r="P91" i="4"/>
  <c r="I91" i="4"/>
  <c r="J91" i="4" s="1"/>
  <c r="Q90" i="4"/>
  <c r="P90" i="4"/>
  <c r="I90" i="4"/>
  <c r="J90" i="4" s="1"/>
  <c r="Q89" i="4"/>
  <c r="P89" i="4"/>
  <c r="I89" i="4"/>
  <c r="J89" i="4" s="1"/>
  <c r="Q88" i="4"/>
  <c r="P88" i="4"/>
  <c r="I88" i="4"/>
  <c r="J88" i="4" s="1"/>
  <c r="Q87" i="4"/>
  <c r="P87" i="4"/>
  <c r="I87" i="4"/>
  <c r="J87" i="4" s="1"/>
  <c r="Q86" i="4"/>
  <c r="P86" i="4"/>
  <c r="I86" i="4"/>
  <c r="J86" i="4" s="1"/>
  <c r="Q85" i="4"/>
  <c r="P85" i="4"/>
  <c r="I85" i="4"/>
  <c r="J85" i="4" s="1"/>
  <c r="Q84" i="4"/>
  <c r="P84" i="4"/>
  <c r="I84" i="4"/>
  <c r="J84" i="4" s="1"/>
  <c r="Q83" i="4"/>
  <c r="P83" i="4"/>
  <c r="I83" i="4"/>
  <c r="J83" i="4" s="1"/>
  <c r="Q82" i="4"/>
  <c r="P82" i="4"/>
  <c r="I82" i="4"/>
  <c r="J82" i="4" s="1"/>
  <c r="Q81" i="4"/>
  <c r="P81" i="4"/>
  <c r="I81" i="4"/>
  <c r="J81" i="4" s="1"/>
  <c r="Q80" i="4"/>
  <c r="P80" i="4"/>
  <c r="I80" i="4"/>
  <c r="J80" i="4" s="1"/>
  <c r="Q79" i="4"/>
  <c r="P79" i="4"/>
  <c r="I79" i="4"/>
  <c r="J79" i="4" s="1"/>
  <c r="Q78" i="4"/>
  <c r="P78" i="4"/>
  <c r="I78" i="4"/>
  <c r="J78" i="4" s="1"/>
  <c r="Q75" i="4"/>
  <c r="P75" i="4"/>
  <c r="I75" i="4"/>
  <c r="J75" i="4" s="1"/>
  <c r="Q74" i="4"/>
  <c r="P74" i="4"/>
  <c r="I74" i="4"/>
  <c r="J74" i="4" s="1"/>
  <c r="Q73" i="4"/>
  <c r="P73" i="4"/>
  <c r="I73" i="4"/>
  <c r="J73" i="4" s="1"/>
  <c r="Q72" i="4"/>
  <c r="P72" i="4"/>
  <c r="I72" i="4"/>
  <c r="J72" i="4" s="1"/>
  <c r="Q71" i="4"/>
  <c r="P71" i="4"/>
  <c r="I71" i="4"/>
  <c r="J71" i="4" s="1"/>
  <c r="Q70" i="4"/>
  <c r="P70" i="4"/>
  <c r="I70" i="4"/>
  <c r="J70" i="4" s="1"/>
  <c r="Q69" i="4"/>
  <c r="P69" i="4"/>
  <c r="I69" i="4"/>
  <c r="J69" i="4" s="1"/>
  <c r="Q68" i="4"/>
  <c r="P68" i="4"/>
  <c r="I68" i="4"/>
  <c r="J68" i="4" s="1"/>
  <c r="Q67" i="4"/>
  <c r="P67" i="4"/>
  <c r="I67" i="4"/>
  <c r="J67" i="4" s="1"/>
  <c r="Q66" i="4"/>
  <c r="P66" i="4"/>
  <c r="I66" i="4"/>
  <c r="J66" i="4" s="1"/>
  <c r="Q64" i="4"/>
  <c r="P64" i="4"/>
  <c r="I64" i="4"/>
  <c r="J64" i="4" s="1"/>
  <c r="Q63" i="4"/>
  <c r="P63" i="4"/>
  <c r="I63" i="4"/>
  <c r="J63" i="4" s="1"/>
  <c r="Q62" i="4"/>
  <c r="P62" i="4"/>
  <c r="I62" i="4"/>
  <c r="J62" i="4" s="1"/>
  <c r="Q61" i="4"/>
  <c r="P61" i="4"/>
  <c r="I61" i="4"/>
  <c r="J61" i="4" s="1"/>
  <c r="Q60" i="4"/>
  <c r="P60" i="4"/>
  <c r="I60" i="4"/>
  <c r="J60" i="4" s="1"/>
  <c r="Q59" i="4"/>
  <c r="P59" i="4"/>
  <c r="I59" i="4"/>
  <c r="J59" i="4" s="1"/>
  <c r="Q58" i="4"/>
  <c r="P58" i="4"/>
  <c r="I58" i="4"/>
  <c r="J58" i="4" s="1"/>
  <c r="Q57" i="4"/>
  <c r="P57" i="4"/>
  <c r="I57" i="4"/>
  <c r="J57" i="4" s="1"/>
  <c r="Q56" i="4"/>
  <c r="P56" i="4"/>
  <c r="I56" i="4"/>
  <c r="J56" i="4" s="1"/>
  <c r="Q55" i="4"/>
  <c r="P55" i="4"/>
  <c r="I55" i="4"/>
  <c r="J55" i="4" s="1"/>
  <c r="Q54" i="4"/>
  <c r="P54" i="4"/>
  <c r="I54" i="4"/>
  <c r="J54" i="4" s="1"/>
  <c r="Q53" i="4"/>
  <c r="P53" i="4"/>
  <c r="I53" i="4"/>
  <c r="J53" i="4" s="1"/>
  <c r="Q52" i="4"/>
  <c r="P52" i="4"/>
  <c r="I52" i="4"/>
  <c r="J52" i="4" s="1"/>
  <c r="Q51" i="4"/>
  <c r="P51" i="4"/>
  <c r="I51" i="4"/>
  <c r="J51" i="4" s="1"/>
  <c r="Q50" i="4"/>
  <c r="P50" i="4"/>
  <c r="I50" i="4"/>
  <c r="J50" i="4" s="1"/>
  <c r="Q49" i="4"/>
  <c r="P49" i="4"/>
  <c r="I49" i="4"/>
  <c r="J49" i="4" s="1"/>
  <c r="Q48" i="4"/>
  <c r="P48" i="4"/>
  <c r="I48" i="4"/>
  <c r="J48" i="4" s="1"/>
  <c r="Q47" i="4"/>
  <c r="P47" i="4"/>
  <c r="I47" i="4"/>
  <c r="J47" i="4" s="1"/>
  <c r="Q46" i="4"/>
  <c r="P46" i="4"/>
  <c r="I46" i="4"/>
  <c r="J46" i="4" s="1"/>
  <c r="Q45" i="4"/>
  <c r="P45" i="4"/>
  <c r="I45" i="4"/>
  <c r="J45" i="4" s="1"/>
  <c r="Q44" i="4"/>
  <c r="P44" i="4"/>
  <c r="I44" i="4"/>
  <c r="J44" i="4" s="1"/>
  <c r="Q43" i="4"/>
  <c r="P43" i="4"/>
  <c r="I43" i="4"/>
  <c r="J43" i="4" s="1"/>
  <c r="Q42" i="4"/>
  <c r="P42" i="4"/>
  <c r="I42" i="4"/>
  <c r="J42" i="4" s="1"/>
  <c r="Q41" i="4"/>
  <c r="P41" i="4"/>
  <c r="I41" i="4"/>
  <c r="J41" i="4" s="1"/>
  <c r="Q40" i="4"/>
  <c r="P40" i="4"/>
  <c r="I40" i="4"/>
  <c r="J40" i="4" s="1"/>
  <c r="Q39" i="4"/>
  <c r="P39" i="4"/>
  <c r="I39" i="4"/>
  <c r="J39" i="4" s="1"/>
  <c r="Q38" i="4"/>
  <c r="P38" i="4"/>
  <c r="I38" i="4"/>
  <c r="J38" i="4" s="1"/>
  <c r="Q37" i="4"/>
  <c r="P37" i="4"/>
  <c r="I37" i="4"/>
  <c r="J37" i="4" s="1"/>
  <c r="Q36" i="4"/>
  <c r="P36" i="4"/>
  <c r="I36" i="4"/>
  <c r="J36" i="4" s="1"/>
  <c r="Q35" i="4"/>
  <c r="P35" i="4"/>
  <c r="I35" i="4"/>
  <c r="J35" i="4" s="1"/>
  <c r="Q34" i="4"/>
  <c r="P34" i="4"/>
  <c r="I34" i="4"/>
  <c r="J34" i="4" s="1"/>
  <c r="Q33" i="4"/>
  <c r="P33" i="4"/>
  <c r="I33" i="4"/>
  <c r="J33" i="4" s="1"/>
  <c r="Q32" i="4"/>
  <c r="P32" i="4"/>
  <c r="I32" i="4"/>
  <c r="J32" i="4" s="1"/>
  <c r="Q31" i="4"/>
  <c r="P31" i="4"/>
  <c r="I31" i="4"/>
  <c r="J31" i="4" s="1"/>
  <c r="Q30" i="4"/>
  <c r="P30" i="4"/>
  <c r="I30" i="4"/>
  <c r="J30" i="4" s="1"/>
  <c r="Q29" i="4"/>
  <c r="P29" i="4"/>
  <c r="I29" i="4"/>
  <c r="J29" i="4" s="1"/>
  <c r="Q28" i="4"/>
  <c r="P28" i="4"/>
  <c r="I28" i="4"/>
  <c r="J28" i="4" s="1"/>
  <c r="Q27" i="4"/>
  <c r="P27" i="4"/>
  <c r="I27" i="4"/>
  <c r="J27" i="4" s="1"/>
  <c r="Q26" i="4"/>
  <c r="P26" i="4"/>
  <c r="I26" i="4"/>
  <c r="J26" i="4" s="1"/>
  <c r="Q25" i="4"/>
  <c r="P25" i="4"/>
  <c r="I25" i="4"/>
  <c r="J25" i="4" s="1"/>
  <c r="Q24" i="4"/>
  <c r="P24" i="4"/>
  <c r="I24" i="4"/>
  <c r="J24" i="4" s="1"/>
  <c r="Q23" i="4"/>
  <c r="P23" i="4"/>
  <c r="I23" i="4"/>
  <c r="J23" i="4" s="1"/>
  <c r="Q22" i="4"/>
  <c r="P22" i="4"/>
  <c r="I22" i="4"/>
  <c r="J22" i="4" s="1"/>
  <c r="Q20" i="4"/>
  <c r="P20" i="4"/>
  <c r="I20" i="4"/>
  <c r="J20" i="4" s="1"/>
  <c r="Q19" i="4"/>
  <c r="P19" i="4"/>
  <c r="I19" i="4"/>
  <c r="J19" i="4" s="1"/>
  <c r="Q18" i="4"/>
  <c r="P18" i="4"/>
  <c r="I18" i="4"/>
  <c r="J18" i="4" s="1"/>
  <c r="Q17" i="4"/>
  <c r="P17" i="4"/>
  <c r="I17" i="4"/>
  <c r="J17" i="4" s="1"/>
  <c r="Q14" i="4"/>
  <c r="P14" i="4"/>
  <c r="I14" i="4"/>
  <c r="J14" i="4" s="1"/>
  <c r="Q13" i="4"/>
  <c r="P13" i="4"/>
  <c r="I13" i="4"/>
  <c r="J13" i="4" s="1"/>
  <c r="Q12" i="4"/>
  <c r="P12" i="4"/>
  <c r="I12" i="4"/>
  <c r="J12" i="4" s="1"/>
  <c r="Q11" i="4"/>
  <c r="P11" i="4"/>
  <c r="I11" i="4"/>
  <c r="J11" i="4" s="1"/>
  <c r="Q10" i="4"/>
  <c r="P10" i="4"/>
  <c r="I10" i="4"/>
  <c r="J10" i="4" s="1"/>
  <c r="P6" i="4" l="1"/>
  <c r="Q6" i="4"/>
  <c r="J6" i="4"/>
</calcChain>
</file>

<file path=xl/sharedStrings.xml><?xml version="1.0" encoding="utf-8"?>
<sst xmlns="http://schemas.openxmlformats.org/spreadsheetml/2006/main" count="3245" uniqueCount="1574">
  <si>
    <t>Заказ</t>
  </si>
  <si>
    <t>Компания "ХАТБЕР" благодарит Вас за использование электронного прайс-листа,</t>
  </si>
  <si>
    <t>и предлагает Вам заполнить столбец "Заказ" для формирования Вашего заказа.</t>
  </si>
  <si>
    <t>Заполненный бланк-заказ сохраните в виде файла EXCEL</t>
  </si>
  <si>
    <t>и отправьте нам по электронной почте или по факсу.</t>
  </si>
  <si>
    <t>Обращайте внимание на стандарты упаковок (столбец "Стд"),</t>
  </si>
  <si>
    <t>заказываемое количество продукции указывайте в штуках.</t>
  </si>
  <si>
    <t>Убедительная просьба: не заполнять и не изменять другие столбцы</t>
  </si>
  <si>
    <t>кроме столбца "Заказ"!</t>
  </si>
  <si>
    <t>Зеленым цветом выделены новые поступления.</t>
  </si>
  <si>
    <t>Красным цветом выделены группы товаров по сниженным ценам.</t>
  </si>
  <si>
    <t>Убедитесь, что прайс-лист "склад_ДД_ММ_ГГ.xls" содержит предложение</t>
  </si>
  <si>
    <t>на сегодняшний день (прайс обновляется ежедневно).</t>
  </si>
  <si>
    <t>блок</t>
  </si>
  <si>
    <t>Листаж</t>
  </si>
  <si>
    <t>Линовка</t>
  </si>
  <si>
    <t>Крепление</t>
  </si>
  <si>
    <t>СпецЭффекты</t>
  </si>
  <si>
    <t>ШтрихКод
БЛОК</t>
  </si>
  <si>
    <t>ШтрихКод
ITF</t>
  </si>
  <si>
    <t>MIN
отгр.</t>
  </si>
  <si>
    <t>Организация /
Company :</t>
  </si>
  <si>
    <t>Город / City :</t>
  </si>
  <si>
    <t>Артикул/Article</t>
  </si>
  <si>
    <t>Товар/Products</t>
  </si>
  <si>
    <t>Цена /
 price</t>
  </si>
  <si>
    <t>Стд. /
std.</t>
  </si>
  <si>
    <t>СТАТУС /
SATUS</t>
  </si>
  <si>
    <t>Объем / Volume
(м3)/(m3)</t>
  </si>
  <si>
    <t>Масса / Weight 
(кг.)/(kg)</t>
  </si>
  <si>
    <t>ШтрихКод / 
Barcode</t>
  </si>
  <si>
    <t>Страна / 
Country</t>
  </si>
  <si>
    <t>Ставка 
НДС /
VAT %</t>
  </si>
  <si>
    <t>Формат / 
Format</t>
  </si>
  <si>
    <t>Класс / 
Class</t>
  </si>
  <si>
    <t>Цена-%
Price-%</t>
  </si>
  <si>
    <t>Сумма /
Sum</t>
  </si>
  <si>
    <t>Введите Вашу скидку / Enter your discount  :</t>
  </si>
  <si>
    <t>Обратите внимание на новые поступления / 
Pay attention to the new arrivals</t>
  </si>
  <si>
    <t>Итого /
Total :</t>
  </si>
  <si>
    <t>Торговая марка
Trade mark</t>
  </si>
  <si>
    <t>Дополнительные характеристики товара / Additional characteristics of the product</t>
  </si>
  <si>
    <t>Лицензия / License</t>
  </si>
  <si>
    <t>Размеры ШТ</t>
  </si>
  <si>
    <t>Длина</t>
  </si>
  <si>
    <t>Ширина</t>
  </si>
  <si>
    <t>Высота</t>
  </si>
  <si>
    <t>Коллекция</t>
  </si>
  <si>
    <t>Предложение на 02.03.26, Цена c НДС,  (в РУБ.)</t>
  </si>
  <si>
    <t>А4</t>
  </si>
  <si>
    <t>RU</t>
  </si>
  <si>
    <t/>
  </si>
  <si>
    <t>Hatber</t>
  </si>
  <si>
    <t>12л</t>
  </si>
  <si>
    <t>на скобе</t>
  </si>
  <si>
    <t>16л</t>
  </si>
  <si>
    <t>32л</t>
  </si>
  <si>
    <t>48л</t>
  </si>
  <si>
    <t>на спирали</t>
  </si>
  <si>
    <t>А5</t>
  </si>
  <si>
    <t>на гребне</t>
  </si>
  <si>
    <t>18л</t>
  </si>
  <si>
    <t>80л</t>
  </si>
  <si>
    <t>А6</t>
  </si>
  <si>
    <t>CN</t>
  </si>
  <si>
    <t>НОВИНКА</t>
  </si>
  <si>
    <t>3 200</t>
  </si>
  <si>
    <t>Аниме_Манга</t>
  </si>
  <si>
    <t>глянцевая ламинация</t>
  </si>
  <si>
    <t>матов.ламин. 3D фольга</t>
  </si>
  <si>
    <t>8л</t>
  </si>
  <si>
    <t>10л</t>
  </si>
  <si>
    <t>В ПАПКЕ</t>
  </si>
  <si>
    <t>отрывная склейка</t>
  </si>
  <si>
    <t>УФ-лак сплошной</t>
  </si>
  <si>
    <t>64л</t>
  </si>
  <si>
    <t>на заклепке</t>
  </si>
  <si>
    <t>Наклейки и Постеры</t>
  </si>
  <si>
    <t>Наклейки</t>
  </si>
  <si>
    <t>4л</t>
  </si>
  <si>
    <t>Накл</t>
  </si>
  <si>
    <t>Веселые наклейки 6шт 40х60мм серия "Веселые зверята"</t>
  </si>
  <si>
    <t>005011</t>
  </si>
  <si>
    <t>9785941070565</t>
  </si>
  <si>
    <t>O070565</t>
  </si>
  <si>
    <t>Веселые наклейки 6шт 40х60мм серия "Домашние любимцы"</t>
  </si>
  <si>
    <t>005012</t>
  </si>
  <si>
    <t>9785941070572</t>
  </si>
  <si>
    <t>O070572</t>
  </si>
  <si>
    <t>Веселые наклейки 6шт 40х60мм серия "Забавные собачки"</t>
  </si>
  <si>
    <t>005013</t>
  </si>
  <si>
    <t>9785941070534</t>
  </si>
  <si>
    <t>Наклейка 6шт лист 80х190мм серия -Fantasy DREAMS-</t>
  </si>
  <si>
    <t>008992</t>
  </si>
  <si>
    <t>9785375005164</t>
  </si>
  <si>
    <t>O005164</t>
  </si>
  <si>
    <t>Наклейка 6шт лист 80х190мм серия -Легенды Рыцаря- Выпуск №1</t>
  </si>
  <si>
    <t>008998</t>
  </si>
  <si>
    <t>9785375005171</t>
  </si>
  <si>
    <t>O005171</t>
  </si>
  <si>
    <t>Настольные Игры</t>
  </si>
  <si>
    <t>02_Игры ЛОТО</t>
  </si>
  <si>
    <t>8РЛ_28908</t>
  </si>
  <si>
    <t>ИГРА настольно-печатная для детей  8 карточек 165х125мм 48 фишек Развивающее Лото -Животные, птицы- в коробке</t>
  </si>
  <si>
    <t>079144</t>
  </si>
  <si>
    <t>4606782480601</t>
  </si>
  <si>
    <t>8 карточек</t>
  </si>
  <si>
    <t>8РЛ_28910</t>
  </si>
  <si>
    <t>ИГРА настольно-печатная для детей 8 карточек 165х125мм 64 фишки Развивающее Лото-Сказочная азбука, азбука игрушек- в коробке</t>
  </si>
  <si>
    <t>079147</t>
  </si>
  <si>
    <t>4606782480625</t>
  </si>
  <si>
    <t>8ИК4_06011</t>
  </si>
  <si>
    <t xml:space="preserve">ИГРА-Конструктор 8л А4ф Развивающее Лото-Кто плывет по реке?- для детей в папке </t>
  </si>
  <si>
    <t>007255</t>
  </si>
  <si>
    <t>9785375003153</t>
  </si>
  <si>
    <t>8ИК5_17367</t>
  </si>
  <si>
    <t xml:space="preserve">ИГРА-Конструктор 8л А5ф Развивающее Лото-Птицы- для детей в пакете с хедером </t>
  </si>
  <si>
    <t>050090</t>
  </si>
  <si>
    <t>4606782261224</t>
  </si>
  <si>
    <t>05_Игры Обучающие и развивающие</t>
  </si>
  <si>
    <t>10Ио5гр_06149</t>
  </si>
  <si>
    <t xml:space="preserve">ИГРА Обучающая для детей 10л А5ф на гребне -Учимся считать до 100- </t>
  </si>
  <si>
    <t>007150</t>
  </si>
  <si>
    <t>4606782137185</t>
  </si>
  <si>
    <t>4606782137192</t>
  </si>
  <si>
    <t>10Ио5гр_22127</t>
  </si>
  <si>
    <t xml:space="preserve">ИГРА Обучающая для детей 10л А5ф на гребне  -Учимся считать до 1000- </t>
  </si>
  <si>
    <t>060421</t>
  </si>
  <si>
    <t>4606782332283</t>
  </si>
  <si>
    <t>4606782332399</t>
  </si>
  <si>
    <t>Ио5_31316</t>
  </si>
  <si>
    <t>ИГРА Обучающая для детей 192 карточки А5ф -Английский язык. Флеш-карты. Учим слова- в коробке</t>
  </si>
  <si>
    <t>093319</t>
  </si>
  <si>
    <t>4606782613856</t>
  </si>
  <si>
    <t>192 карточки</t>
  </si>
  <si>
    <t>Ио5_20142</t>
  </si>
  <si>
    <t xml:space="preserve">ИГРА Обучающая для детей 24 карточки  -Считаем до десяти- в картонной коробке </t>
  </si>
  <si>
    <t>056693</t>
  </si>
  <si>
    <t>4606782305171</t>
  </si>
  <si>
    <t>24 карточки</t>
  </si>
  <si>
    <t>Ио5_28316</t>
  </si>
  <si>
    <t>ИГРА Обучающая для детей 32 карточки А5ф 108х148мм -Игра обучающая- "Звукоподражание" в картонной коробке</t>
  </si>
  <si>
    <t>077586</t>
  </si>
  <si>
    <t>4606782466131</t>
  </si>
  <si>
    <t>32 карточки</t>
  </si>
  <si>
    <t>Ио5_31310</t>
  </si>
  <si>
    <t>ИГРА Обучающая для детей 32 карточки А5ф 120х170мм Карточки-шпаргалки-Математика. 1-4 класс- в пленке</t>
  </si>
  <si>
    <t>090911</t>
  </si>
  <si>
    <t>4606782587522</t>
  </si>
  <si>
    <t>4606782620489</t>
  </si>
  <si>
    <t>Ио5_31311</t>
  </si>
  <si>
    <t xml:space="preserve">ИГРА Обучающая для детей 32 карточки А5ф 120х170мм -Запуск речи- в пленке </t>
  </si>
  <si>
    <t>090912</t>
  </si>
  <si>
    <t>4606782587539</t>
  </si>
  <si>
    <t>Ио5_31312</t>
  </si>
  <si>
    <t>ИГРА Обучающая для детей 32 карточки А5ф 120х170мм -Что как звучит? Кто как говорит?- в пленке</t>
  </si>
  <si>
    <t>090913</t>
  </si>
  <si>
    <t>4606782587546</t>
  </si>
  <si>
    <t>Ио5_31317</t>
  </si>
  <si>
    <t>ИГРА Обучающая для детей 32 карточки А5ф -Карточки-шпаргалки. Окружающий мир. 1-4 классы- в пленке</t>
  </si>
  <si>
    <t>093321</t>
  </si>
  <si>
    <t>4606782613863</t>
  </si>
  <si>
    <t>4Ио4_12851</t>
  </si>
  <si>
    <t>ИГРА Обучающая для детей 4л. А4ф на скобе с фигурной высечкой Волшебный круг-Изучаем формы-</t>
  </si>
  <si>
    <t>036364</t>
  </si>
  <si>
    <t>4606782166772</t>
  </si>
  <si>
    <t>с фигурной высечкой</t>
  </si>
  <si>
    <t>Ио5_31313</t>
  </si>
  <si>
    <t>ИГРА Обучающая для детей 64 карточки 60х85мм "Ламинированные карточки. Таблица умножения" - в коробке</t>
  </si>
  <si>
    <t>092080</t>
  </si>
  <si>
    <t>4606782600740</t>
  </si>
  <si>
    <t>64 карточки</t>
  </si>
  <si>
    <t>Ио4_30485</t>
  </si>
  <si>
    <t>ИГРА Обучающая для детей А4ф 205х285мм Многоразовый тренажер -Пиши и стирай. Сложение и вычитание- в инд.упак.с европодвесом</t>
  </si>
  <si>
    <t>083909</t>
  </si>
  <si>
    <t>4606782519653</t>
  </si>
  <si>
    <t>Ио4_31314</t>
  </si>
  <si>
    <t>ИГРА Обучающая для детей А4ф 205х285мм Многоразовый тренажер-Пиши и стирай. Знакомимся с часами- в инд.упак.с европодвесом</t>
  </si>
  <si>
    <t>091558</t>
  </si>
  <si>
    <t>4606782594186</t>
  </si>
  <si>
    <t>Ио4_31315</t>
  </si>
  <si>
    <t xml:space="preserve">ИГРА Обучающая для детей А4ф 205х285мм Многоразовый тренажер -Пиши и стирай. Состав числа- в инд.упак.с европодвесом </t>
  </si>
  <si>
    <t>094356</t>
  </si>
  <si>
    <t>4606782624555</t>
  </si>
  <si>
    <t>Ио5_11458</t>
  </si>
  <si>
    <t xml:space="preserve">ИГРА Обучающая для детей А5ф -Знакомство с Часами- в инд.упак.с европодвесом </t>
  </si>
  <si>
    <t>029304</t>
  </si>
  <si>
    <t>4606782129784</t>
  </si>
  <si>
    <t>Ио5_27943</t>
  </si>
  <si>
    <t>ИГРА Обучающая для детей А5ф 180х180мм  -Игра обучающая -"Составляем слова из букв"  в картонной коробке</t>
  </si>
  <si>
    <t>075990</t>
  </si>
  <si>
    <t>4606782455012</t>
  </si>
  <si>
    <t>Ио5_27945</t>
  </si>
  <si>
    <t>ИГРА Обучающая для детей А5ф 180х180мм -Игра обучающая- "Найди половинку"  в картонной коробке</t>
  </si>
  <si>
    <t>075993</t>
  </si>
  <si>
    <t>4606782455036</t>
  </si>
  <si>
    <t>Ио5_20006</t>
  </si>
  <si>
    <t xml:space="preserve">ИГРА Обучающая для детей А5ф 220х240мм на заклепке Составь слово -Добавь букву- в инд.упак.с европодвесом </t>
  </si>
  <si>
    <t>056576</t>
  </si>
  <si>
    <t>4606782304624</t>
  </si>
  <si>
    <t>Ио5_20007</t>
  </si>
  <si>
    <t xml:space="preserve">ИГРА Обучающая для детей А5ф 220х240мм на заклепке Составь слово -Добавь слог- в инд.упак.с европодвесом </t>
  </si>
  <si>
    <t>056577</t>
  </si>
  <si>
    <t>4606782304631</t>
  </si>
  <si>
    <t>Ио5_22305</t>
  </si>
  <si>
    <t xml:space="preserve">ИГРА Обучающая для детей А5ф 220х240мм на заклепке  -Ориентация в пространстве- в инд.упак.с европодвесом </t>
  </si>
  <si>
    <t>061160</t>
  </si>
  <si>
    <t>4606782338445</t>
  </si>
  <si>
    <t>Ир5_31329</t>
  </si>
  <si>
    <t>ИГРА Развивающая  для детей 32 карточки А5ф 120х170мм "Учимся и играем!"-Потешки и скороговорки- в пленке</t>
  </si>
  <si>
    <t>090915</t>
  </si>
  <si>
    <t>4606782587560</t>
  </si>
  <si>
    <t>Ир5_28547</t>
  </si>
  <si>
    <t>ИГРА Развивающая для детей 16 карточек А5ф 180х180мм -Учимся и играем! "Рисуй, фантазируй, стирай. Забавные портреты" - в картонной  коробке</t>
  </si>
  <si>
    <t>078461</t>
  </si>
  <si>
    <t>4606782473795</t>
  </si>
  <si>
    <t>16 карточек</t>
  </si>
  <si>
    <t>Ир5_28548</t>
  </si>
  <si>
    <t>ИГРА Развивающая для детей 16 карточек А5ф 180х180мм -Учимся и играем! "Рисуй, фантазируй,стирай. Смешные зверюшки"- в картонной коробке</t>
  </si>
  <si>
    <t>078462</t>
  </si>
  <si>
    <t>4606782473801</t>
  </si>
  <si>
    <t>Ир5_31327</t>
  </si>
  <si>
    <t>ИГРА Развивающая для детей 32 карточки А5ф 120х170мм "Учимся и играем!" -Правила русского языка в картинках- в пленке</t>
  </si>
  <si>
    <t>090763</t>
  </si>
  <si>
    <t>4606782587072</t>
  </si>
  <si>
    <t>Ир5_31328</t>
  </si>
  <si>
    <t>ИГРА Развивающая для детей 32 карточки А5ф 120х170мм "Учимся и играем!"-Пословицы и поговорки- в пленке</t>
  </si>
  <si>
    <t>090914</t>
  </si>
  <si>
    <t>4606782587553</t>
  </si>
  <si>
    <t>Ир5_31326</t>
  </si>
  <si>
    <t>ИГРА Развивающая для детей 64 карточки А5ф 80х120мм "Учимся и играем!"-Английский алфавит и числа- в коробке</t>
  </si>
  <si>
    <t>088788</t>
  </si>
  <si>
    <t>4606782564578</t>
  </si>
  <si>
    <t>НП_31318</t>
  </si>
  <si>
    <t>Наглядные пособия для детей  32 карточки 120х170мм - Карточки-шпаргалки. Русский язык  1-4класс-  в пленке</t>
  </si>
  <si>
    <t>086185</t>
  </si>
  <si>
    <t>4606782543849</t>
  </si>
  <si>
    <t>4606782620496</t>
  </si>
  <si>
    <t>НП_29743</t>
  </si>
  <si>
    <t>Наглядные пособия для детей  64 карточки 80х120мм -Словарные слова- Начальная школа 1-4класс  в коробке</t>
  </si>
  <si>
    <t>080585</t>
  </si>
  <si>
    <t>4606782497715</t>
  </si>
  <si>
    <t>НП_22412</t>
  </si>
  <si>
    <t>Наглядные пособия для детей 24 карточки 120х170мм  -Правила русского языка в картинках- для 2-3 класса в коробке</t>
  </si>
  <si>
    <t>061408</t>
  </si>
  <si>
    <t>4606782340295</t>
  </si>
  <si>
    <t>НП_31325</t>
  </si>
  <si>
    <t>Наглядные пособия для детей 32 карточки 120х170мм -Русский язык в картинках. Падежи и склонения- в пленке</t>
  </si>
  <si>
    <t>090762</t>
  </si>
  <si>
    <t>4606782587065</t>
  </si>
  <si>
    <t>НП_28370</t>
  </si>
  <si>
    <t>Наглядные пособия для детей 50 карточек -Фонетический разбор слова- в коробке</t>
  </si>
  <si>
    <t>077854</t>
  </si>
  <si>
    <t>4606782468128</t>
  </si>
  <si>
    <t>50 карточек</t>
  </si>
  <si>
    <t>НП_19209</t>
  </si>
  <si>
    <t>Наглядные пособия для детей 64 карточки 60х85мм  -Таблица умножения- в коробке</t>
  </si>
  <si>
    <t>055396</t>
  </si>
  <si>
    <t>4606782294246</t>
  </si>
  <si>
    <t>НП_31319</t>
  </si>
  <si>
    <t>Наглядные пособия для детей 64 карточки 80х120мм -Говорим правильно. Ударение  1-4класс- в коробке</t>
  </si>
  <si>
    <t>086525</t>
  </si>
  <si>
    <t>4606782546512</t>
  </si>
  <si>
    <t>НП_31320</t>
  </si>
  <si>
    <t>Наглядные пособия для детей А4ф 205х285мм Многоразовый тренажер -Пиши и стирай. Словарные слова. 1 класс- в инд.упак.с европодвесом</t>
  </si>
  <si>
    <t>087205</t>
  </si>
  <si>
    <t>4606782550885</t>
  </si>
  <si>
    <t>НП_31321</t>
  </si>
  <si>
    <t>Наглядные пособия для детей А4ф 205х285мм Многоразовый тренажер -Пиши и стирай. Словарные слова. 2 класс- в инд.упак.с европодвесом</t>
  </si>
  <si>
    <t>087206</t>
  </si>
  <si>
    <t>4606782550892</t>
  </si>
  <si>
    <t>НП_31322</t>
  </si>
  <si>
    <t>Наглядные пособия для детей А4ф 205х285мм Многоразовый тренажер -Пиши и стирай. Словарные слова. 3 класс- в инд.упак.с европодвесом</t>
  </si>
  <si>
    <t>087207</t>
  </si>
  <si>
    <t>4606782550908</t>
  </si>
  <si>
    <t>НП_31323</t>
  </si>
  <si>
    <t>Наглядные пособия для детей А4ф 205х285мм Многоразовый тренажер -Пиши и стирай. Словарные слова. 4 класс- в инд.упак.с европодвесом</t>
  </si>
  <si>
    <t>087208</t>
  </si>
  <si>
    <t>4606782550915</t>
  </si>
  <si>
    <t>НП</t>
  </si>
  <si>
    <t>Наглядные пособия Для малышей 11 карточек 10Х10см   в инд.упак.с европодвесом Выпуск №1</t>
  </si>
  <si>
    <t>051743</t>
  </si>
  <si>
    <t>4606782273128</t>
  </si>
  <si>
    <t>11 карточек</t>
  </si>
  <si>
    <t>Наглядные пособия Для малышей 11 карточек 10Х10см  в инд.упак.с европодвесом Выпуск №2</t>
  </si>
  <si>
    <t>051897</t>
  </si>
  <si>
    <t>4606782274422</t>
  </si>
  <si>
    <t>4Ир4н_18037</t>
  </si>
  <si>
    <t xml:space="preserve">Развивающая ИГРА для детей 4л А4ф с многоразовыми наклейками на скобе  -В гостях у лесных жителей- </t>
  </si>
  <si>
    <t>051907</t>
  </si>
  <si>
    <t>4606782274507</t>
  </si>
  <si>
    <t>4606782279762</t>
  </si>
  <si>
    <t>4Ир4н_18038</t>
  </si>
  <si>
    <t xml:space="preserve">Развивающая ИГРА для детей 4л А4ф с многоразовыми наклейками на скобе -Лето за городом- </t>
  </si>
  <si>
    <t>051908</t>
  </si>
  <si>
    <t>4606782274491</t>
  </si>
  <si>
    <t>4606782279779</t>
  </si>
  <si>
    <t>4Ир4н_18039</t>
  </si>
  <si>
    <t xml:space="preserve">Развивающая ИГРА для детей 4л А4ф с многоразовыми наклейками на скобе -В гостях у принцессы- </t>
  </si>
  <si>
    <t>051909</t>
  </si>
  <si>
    <t>4606782274514</t>
  </si>
  <si>
    <t>4606782279786</t>
  </si>
  <si>
    <t>4Ир4н_18040</t>
  </si>
  <si>
    <t xml:space="preserve">Развивающая ИГРА для детей 4л А4ф с многоразовыми наклейками на скобе -Что сегодня нам надеть?- </t>
  </si>
  <si>
    <t>051910</t>
  </si>
  <si>
    <t>4606782274521</t>
  </si>
  <si>
    <t>4606782279793</t>
  </si>
  <si>
    <t>Игры-Конструкторы</t>
  </si>
  <si>
    <t>10ИК4_07541</t>
  </si>
  <si>
    <t xml:space="preserve">Игра-Конструктор 10л А4ф "ШФ" в папке "Чудо-трафареты"-Лисенок- 4+  </t>
  </si>
  <si>
    <t>007147</t>
  </si>
  <si>
    <t>9785375004860</t>
  </si>
  <si>
    <t>R004860</t>
  </si>
  <si>
    <t>10ИК4_07542</t>
  </si>
  <si>
    <t xml:space="preserve">Игра-Конструктор 10л А4ф "ШФ" в папке "Чудо-трафареты"-Бабочка- 5+  </t>
  </si>
  <si>
    <t>007148</t>
  </si>
  <si>
    <t>9785375004877</t>
  </si>
  <si>
    <t>R004877</t>
  </si>
  <si>
    <t>10ИК4_07543</t>
  </si>
  <si>
    <t xml:space="preserve">Игра-Конструктор 10л А4ф "ШФ" в папке "Чудо-трафареты"-Птичка- 6+  </t>
  </si>
  <si>
    <t>007149</t>
  </si>
  <si>
    <t>9785375004884</t>
  </si>
  <si>
    <t>R004884</t>
  </si>
  <si>
    <t>8ИК4_07148</t>
  </si>
  <si>
    <t xml:space="preserve">Игра-Конструктор 8л А4ф Настольный театр-Кот в сапогах-  </t>
  </si>
  <si>
    <t>007226</t>
  </si>
  <si>
    <t>4606782126288</t>
  </si>
  <si>
    <t>4606782129548</t>
  </si>
  <si>
    <t>ИК5оф_18243</t>
  </si>
  <si>
    <t xml:space="preserve">ИГРА-Конструктор А5ф 168х168мм 3D Фольга Украшаем стразами-Русалочка- в картонной коробке  </t>
  </si>
  <si>
    <t>052288</t>
  </si>
  <si>
    <t>4606782277362</t>
  </si>
  <si>
    <t>ИК4_19194</t>
  </si>
  <si>
    <t>ИГРА-Конструктор Объемная А4ф "Занимательные игры для малышей" -Шнуровка. Ёжик-   в пакете с европодвесом +1 шнурок</t>
  </si>
  <si>
    <t>055379</t>
  </si>
  <si>
    <t>4606782294093</t>
  </si>
  <si>
    <t>ИК4_19195</t>
  </si>
  <si>
    <t>ИГРА-Конструктор Объемная А4ф "Занимательные игры для малышей" -Шнуровка. Машина-   в пакете с европодвесом +1 шнурок</t>
  </si>
  <si>
    <t>055380</t>
  </si>
  <si>
    <t>4606782294109</t>
  </si>
  <si>
    <t>ИК4_19196</t>
  </si>
  <si>
    <t>ИГРА-Конструктор Объемная А4ф "Занимательные игры для малышей" -Шнуровка. Пони-   в пакете с европодвесом +1 шнурок</t>
  </si>
  <si>
    <t>055381</t>
  </si>
  <si>
    <t>4606782294116</t>
  </si>
  <si>
    <t>ИК4_19197</t>
  </si>
  <si>
    <t>ИГРА-Конструктор Объемная А4ф "Занимательные игры для малышей" -Шнуровка. Ботинок-   в пакете с европодвесом +1 шнурок</t>
  </si>
  <si>
    <t>055382</t>
  </si>
  <si>
    <t>4606782294123</t>
  </si>
  <si>
    <t>ИК4_19201</t>
  </si>
  <si>
    <t>ИГРА-Конструктор Объемная А4ф "Сделай Сам" -Пригласи друзей на чай-   в пакете с европодвесом</t>
  </si>
  <si>
    <t>055386</t>
  </si>
  <si>
    <t>4606782294161</t>
  </si>
  <si>
    <t>Развивающие книжки</t>
  </si>
  <si>
    <t>Книжки с заданиями</t>
  </si>
  <si>
    <t>16Кц4_25167</t>
  </si>
  <si>
    <t>Книжка 16л А4ф цветной блок на скобе "Уроки грамоты" серия -Я учусь читать. Учимся читать тексты.</t>
  </si>
  <si>
    <t>069166</t>
  </si>
  <si>
    <t>4606782402160</t>
  </si>
  <si>
    <t>4606782408940</t>
  </si>
  <si>
    <t>16Кц6гр_15195</t>
  </si>
  <si>
    <t xml:space="preserve">Книжка 16л А6ф цветной блок на гребне с фигурной высечкой Занимательный блокнотик-Котенок-  </t>
  </si>
  <si>
    <t>042551</t>
  </si>
  <si>
    <t>4606782211977</t>
  </si>
  <si>
    <t>8Кц4_11780</t>
  </si>
  <si>
    <t xml:space="preserve">Книжка 8л А4ф цветной блок на скобе Я играю и учусь! Развитие простран. мышления и речи Для детей 3-4 лет  </t>
  </si>
  <si>
    <t>031955</t>
  </si>
  <si>
    <t>4606782135723</t>
  </si>
  <si>
    <t>4606782135730</t>
  </si>
  <si>
    <t>8Кц4_11781</t>
  </si>
  <si>
    <t xml:space="preserve">Книжка 8л А4ф цветной блок на скобе Я играю и учусь! Развитие простран. мышления и речи Для детей 4-5 лет  </t>
  </si>
  <si>
    <t>031956</t>
  </si>
  <si>
    <t>4606782135747</t>
  </si>
  <si>
    <t>4606782135754</t>
  </si>
  <si>
    <t>8Кц4_11782</t>
  </si>
  <si>
    <t xml:space="preserve">Книжка 8л А4ф цветной блок на скобе Я играю и учусь! Развитие простран. мышления и речи Для детей 5-6 лет  </t>
  </si>
  <si>
    <t>031957</t>
  </si>
  <si>
    <t>4606782135761</t>
  </si>
  <si>
    <t>4606782135778</t>
  </si>
  <si>
    <t>8Кц4_11783</t>
  </si>
  <si>
    <t xml:space="preserve">Книжка 8л А4ф цветной блок на скобе Я играю и учусь! Развитие простран. мышления и речи Для детей 6-7 лет  </t>
  </si>
  <si>
    <t>031958</t>
  </si>
  <si>
    <t>4606782135785</t>
  </si>
  <si>
    <t>4606782135792</t>
  </si>
  <si>
    <t>8Кц5_03175</t>
  </si>
  <si>
    <t xml:space="preserve">Книжка 8л А5ф цветной блок на скобе Веселые домашние задания-- Для детей 3-4 лет  </t>
  </si>
  <si>
    <t>008473</t>
  </si>
  <si>
    <t>4606782138793</t>
  </si>
  <si>
    <t>8Кц5_04609</t>
  </si>
  <si>
    <t xml:space="preserve">Книжка 8л А5ф цветной блок на скобе Веселые домашние задания-- для детей 5 лет  </t>
  </si>
  <si>
    <t>008476</t>
  </si>
  <si>
    <t>4606782138823</t>
  </si>
  <si>
    <t>8Кц5_04610</t>
  </si>
  <si>
    <t xml:space="preserve">Книжка 8л А5ф цветной блок на скобе Веселые домашние задания-- Для детей 5-6 лет  </t>
  </si>
  <si>
    <t>008477</t>
  </si>
  <si>
    <t>4606782138830</t>
  </si>
  <si>
    <t>8Кц5_04938</t>
  </si>
  <si>
    <t xml:space="preserve">Книжка 8л А5ф цветной блок на скобе Тестовые задания-Логика- Для детей 3-4 лет  </t>
  </si>
  <si>
    <t>008493</t>
  </si>
  <si>
    <t>4606782038871</t>
  </si>
  <si>
    <t>8Кц5_04942</t>
  </si>
  <si>
    <t xml:space="preserve">Книжка 8л А5ф цветной блок на скобе Тестовые задания-Логика- Для детей 5-6 лет  </t>
  </si>
  <si>
    <t>008494</t>
  </si>
  <si>
    <t>4606782038833</t>
  </si>
  <si>
    <t>8Кц5_04939</t>
  </si>
  <si>
    <t xml:space="preserve">Книжка 8л А5ф цветной блок на скобе Тестовые задания-Математика- Для детей 3-4 лет  </t>
  </si>
  <si>
    <t>008495</t>
  </si>
  <si>
    <t>4606782038864</t>
  </si>
  <si>
    <t>8Кц5_04943</t>
  </si>
  <si>
    <t xml:space="preserve">Книжка 8л А5ф цветной блок на скобе Тестовые задания-Математика- Для детей 5-6 лет  </t>
  </si>
  <si>
    <t>008496</t>
  </si>
  <si>
    <t>4606782038826</t>
  </si>
  <si>
    <t>8Кц5_04940</t>
  </si>
  <si>
    <t xml:space="preserve">Книжка 8л А5ф цветной блок на скобе Тестовые задания-Окружающий мир- Для детей 3-4 лет  </t>
  </si>
  <si>
    <t>008497</t>
  </si>
  <si>
    <t>4606782038857</t>
  </si>
  <si>
    <t>8Кц5_04944</t>
  </si>
  <si>
    <t xml:space="preserve">Книжка 8л А5ф цветной блок на скобе Тестовые задания-Окружающий мир- Для детей 5-6 лет  </t>
  </si>
  <si>
    <t>008498</t>
  </si>
  <si>
    <t>4606782038819</t>
  </si>
  <si>
    <t>8Кц5_04941</t>
  </si>
  <si>
    <t xml:space="preserve">Книжка 8л А5ф цветной блок на скобе Тестовые задания-Развитие речи- Для детей 3-4 лет  </t>
  </si>
  <si>
    <t>008499</t>
  </si>
  <si>
    <t>4606782038840</t>
  </si>
  <si>
    <t>8Кц5_04945</t>
  </si>
  <si>
    <t xml:space="preserve">Книжка 8л А5ф цветной блок на скобе Тестовые задания-Развитие речи- Для детей 5-6 лет  </t>
  </si>
  <si>
    <t>008500</t>
  </si>
  <si>
    <t>4606782038802</t>
  </si>
  <si>
    <t>8Кц5_11016</t>
  </si>
  <si>
    <t xml:space="preserve">Книжка 8л А5ф цветной блок на скобе Полезные задания-Лисенок- Для детей 3-4 лет  </t>
  </si>
  <si>
    <t>027871</t>
  </si>
  <si>
    <t>4606782139912</t>
  </si>
  <si>
    <t>4606782370193</t>
  </si>
  <si>
    <t>8Кц5_11019</t>
  </si>
  <si>
    <t xml:space="preserve">Книжка 8л А5ф цветной блок на скобе Полезные задания-Тигрёнок- Для детей 6-7 лет  </t>
  </si>
  <si>
    <t>027874</t>
  </si>
  <si>
    <t>4606782153710</t>
  </si>
  <si>
    <t>4606782370223</t>
  </si>
  <si>
    <t>8Кц5_11651</t>
  </si>
  <si>
    <t xml:space="preserve">Книжка 8л А5ф цветной блок на скобе "ГОВОРУШКИ"-Топотушки-  </t>
  </si>
  <si>
    <t>031175</t>
  </si>
  <si>
    <t>4606782130780</t>
  </si>
  <si>
    <t>4606782452783</t>
  </si>
  <si>
    <t>8Кц5_11653</t>
  </si>
  <si>
    <t xml:space="preserve">Книжка 8л А5ф цветной блок на скобе "ГОВОРУШКИ"-Кто как говорит-  </t>
  </si>
  <si>
    <t>031178</t>
  </si>
  <si>
    <t>4606782130803</t>
  </si>
  <si>
    <t>4606782416969</t>
  </si>
  <si>
    <t>8Кц5_11883</t>
  </si>
  <si>
    <t xml:space="preserve">Книжка 8л А5ф цветной блок на скобе "ГОВОРУШКИ"-Пословицы-  </t>
  </si>
  <si>
    <t>032773</t>
  </si>
  <si>
    <t>4606782140383</t>
  </si>
  <si>
    <t>4606782355602</t>
  </si>
  <si>
    <t>8Кц5_11884</t>
  </si>
  <si>
    <t xml:space="preserve">Книжка 8л А5ф цветной блок на скобе "ГОВОРУШКИ"-Поговорки-  </t>
  </si>
  <si>
    <t>032775</t>
  </si>
  <si>
    <t>4606782140390</t>
  </si>
  <si>
    <t>4606782349809</t>
  </si>
  <si>
    <t>8Кц5_14173</t>
  </si>
  <si>
    <t xml:space="preserve">Книжка 8л А5ф цветной блок на скобе Развивающие сказки-Кто чей малыш, или как козленок маму искал-  </t>
  </si>
  <si>
    <t>033586</t>
  </si>
  <si>
    <t>4606782189610</t>
  </si>
  <si>
    <t>8Кц5_12197</t>
  </si>
  <si>
    <t xml:space="preserve">Книжка 8л А5ф цветной блок на скобе Стихи с движениями-Голуби летели-  </t>
  </si>
  <si>
    <t>034060</t>
  </si>
  <si>
    <t>4606782152201</t>
  </si>
  <si>
    <t>8Кц5_12198</t>
  </si>
  <si>
    <t xml:space="preserve">Книжка 8л А5ф цветной блок на скобе Стихи с движениями-Играть мы стали в прятки-  </t>
  </si>
  <si>
    <t>034061</t>
  </si>
  <si>
    <t>4606782152218</t>
  </si>
  <si>
    <t>8Кц5_12199</t>
  </si>
  <si>
    <t xml:space="preserve">Книжка 8л А5ф цветной блок на скобе Стихи с движениями-Мы по лесенке бежали-  </t>
  </si>
  <si>
    <t>034062</t>
  </si>
  <si>
    <t>4606782152225</t>
  </si>
  <si>
    <t>8Кц5_12669</t>
  </si>
  <si>
    <t xml:space="preserve">Книжка 8л А5ф цветной блок на скобе Развитие речи-Противоположности-  </t>
  </si>
  <si>
    <t>035687</t>
  </si>
  <si>
    <t>4606782162705</t>
  </si>
  <si>
    <t>8Кц5_12670</t>
  </si>
  <si>
    <t xml:space="preserve">Книжка 8л А5ф цветной блок на скобе Развитие речи-Игры с глаголами-  </t>
  </si>
  <si>
    <t>035688</t>
  </si>
  <si>
    <t>4606782162712</t>
  </si>
  <si>
    <t>8Кц5_12671</t>
  </si>
  <si>
    <t xml:space="preserve">Книжка 8л А5ф цветной блок на скобе Развитие речи-Звуки и буквы-  </t>
  </si>
  <si>
    <t>035689</t>
  </si>
  <si>
    <t>4606782162729</t>
  </si>
  <si>
    <t>8Кц5_12672</t>
  </si>
  <si>
    <t xml:space="preserve">Книжка 8л А5ф цветной блок на скобе Развитие речи-Игры с прилагательными-  </t>
  </si>
  <si>
    <t>035690</t>
  </si>
  <si>
    <t>4606782162736</t>
  </si>
  <si>
    <t>8Кц5_12854</t>
  </si>
  <si>
    <t xml:space="preserve">Книжка 8л А5ф цветной блок на скобе Стихи для самых маленьких -Мир эмоций-  </t>
  </si>
  <si>
    <t>036367</t>
  </si>
  <si>
    <t>4606782166802</t>
  </si>
  <si>
    <t>8Кц5_12855</t>
  </si>
  <si>
    <t xml:space="preserve">Книжка 8л А5ф цветной блок на скобе Стихи для самых маленьких- Хорошо и плохо-  </t>
  </si>
  <si>
    <t>036368</t>
  </si>
  <si>
    <t>4606782166819</t>
  </si>
  <si>
    <t>4606782416945</t>
  </si>
  <si>
    <t>8Кц5_12856</t>
  </si>
  <si>
    <t xml:space="preserve">Книжка 8л А5ф цветной блок на скобе Стихи для самых маленьких- О профессиях-  </t>
  </si>
  <si>
    <t>036369</t>
  </si>
  <si>
    <t>4606782166826</t>
  </si>
  <si>
    <t>4606782399132</t>
  </si>
  <si>
    <t>8Кц5_13319</t>
  </si>
  <si>
    <t xml:space="preserve">Книжка 8л А5ф цветной блок на скобе Стихи с движениями-Что я выращу в саду-  </t>
  </si>
  <si>
    <t>037430</t>
  </si>
  <si>
    <t>4606782174494</t>
  </si>
  <si>
    <t>8Кц5_13320</t>
  </si>
  <si>
    <t xml:space="preserve">Книжка 8л А5ф цветной блок на скобе Стихи с движениями-Сколько есть профессий нужных-  </t>
  </si>
  <si>
    <t>037432</t>
  </si>
  <si>
    <t>4606782174500</t>
  </si>
  <si>
    <t>8Кц5_13321</t>
  </si>
  <si>
    <t xml:space="preserve">Книжка 8л А5ф цветной блок на скобе Стихи с движениями-Идёт соревнование!-  </t>
  </si>
  <si>
    <t>037433</t>
  </si>
  <si>
    <t>4606782174517</t>
  </si>
  <si>
    <t>8Кц5_13324</t>
  </si>
  <si>
    <t xml:space="preserve">Книжка 8л А5ф цветной блок на скобе Учимся читать по слогам-Принцесса на горошине-  </t>
  </si>
  <si>
    <t>037436</t>
  </si>
  <si>
    <t>4606782174548</t>
  </si>
  <si>
    <t>4606782303894</t>
  </si>
  <si>
    <t>8Кц5_13325</t>
  </si>
  <si>
    <t xml:space="preserve">Книжка 8л А5ф цветной блок на скобе Учимся читать по слогам-Русалочка-  </t>
  </si>
  <si>
    <t>037437</t>
  </si>
  <si>
    <t>4606782174555</t>
  </si>
  <si>
    <t>4606782375167</t>
  </si>
  <si>
    <t>8Кц5_13326</t>
  </si>
  <si>
    <t xml:space="preserve">Книжка 8л А5ф цветной блок на скобе Учимся читать по слогам-Снегурочка-  </t>
  </si>
  <si>
    <t>037438</t>
  </si>
  <si>
    <t>4606782174562</t>
  </si>
  <si>
    <t>4606782416952</t>
  </si>
  <si>
    <t>8Кц5_13703</t>
  </si>
  <si>
    <t xml:space="preserve">Книжка 8л А5ф цветной блок на скобе Развитие воображения Для детей 3-4 лет  </t>
  </si>
  <si>
    <t>038242</t>
  </si>
  <si>
    <t>4606782182918</t>
  </si>
  <si>
    <t>8Кц5_13704</t>
  </si>
  <si>
    <t xml:space="preserve">Книжка 8л А5ф цветной блок на скобе Развитие воображения Для детей 4-5 лет  </t>
  </si>
  <si>
    <t>038243</t>
  </si>
  <si>
    <t>4606782182925</t>
  </si>
  <si>
    <t>8Кц5_13705</t>
  </si>
  <si>
    <t xml:space="preserve">Книжка 8л А5ф цветной блок на скобе Развитие воображения Для детей 5-6 лет  </t>
  </si>
  <si>
    <t>038244</t>
  </si>
  <si>
    <t>4606782182932</t>
  </si>
  <si>
    <t>8Кц5_13706</t>
  </si>
  <si>
    <t xml:space="preserve">Книжка 8л А5ф цветной блок на скобе Развитие воображения Для детей 6-7 лет  </t>
  </si>
  <si>
    <t>038245</t>
  </si>
  <si>
    <t>4606782182949</t>
  </si>
  <si>
    <t>8Кц5_14011</t>
  </si>
  <si>
    <t xml:space="preserve">Книжка 8л А5ф цветной блок на скобе Стихи для самых маленьких-О зоопарке-  </t>
  </si>
  <si>
    <t>038710</t>
  </si>
  <si>
    <t>4606782186152</t>
  </si>
  <si>
    <t>4606782294765</t>
  </si>
  <si>
    <t>8Кц5_14012</t>
  </si>
  <si>
    <t xml:space="preserve">Книжка 8л А5ф цветной блок на скобе Стихи для самых маленьких-Машины-помощницы-  </t>
  </si>
  <si>
    <t>038711</t>
  </si>
  <si>
    <t>4606782186169</t>
  </si>
  <si>
    <t>4606782399149</t>
  </si>
  <si>
    <t>8Кц5_15692</t>
  </si>
  <si>
    <t xml:space="preserve">Книжка 8л А5ф цветной блок на скобе Учим стихи наизусть-Мыши водят хоровод- Для детей 3-4 лет  </t>
  </si>
  <si>
    <t>044436</t>
  </si>
  <si>
    <t>4606782224571</t>
  </si>
  <si>
    <t>4606782375198</t>
  </si>
  <si>
    <t>8Кц5_15693</t>
  </si>
  <si>
    <t xml:space="preserve">Книжка 8л А5ф цветной блок на скобе Учим стихи наизусть-Ножки, ножки, где вы были- Для детей 4-5 лет  </t>
  </si>
  <si>
    <t>044584</t>
  </si>
  <si>
    <t>4606782224588</t>
  </si>
  <si>
    <t>4606782375174</t>
  </si>
  <si>
    <t>8Кц5_15695</t>
  </si>
  <si>
    <t xml:space="preserve">Книжка 8л А5ф цветной блок на скобе Учим стихи наизусть-Привет тебе, мой край родной- Для детей 6-7 лет  </t>
  </si>
  <si>
    <t>044585</t>
  </si>
  <si>
    <t>4606782224601</t>
  </si>
  <si>
    <t>Книжки с наклейками</t>
  </si>
  <si>
    <t>16Кц5н_14244</t>
  </si>
  <si>
    <t xml:space="preserve">Книжка 16л А5ф цветной блок с НАКЛЕЙКАМИ на скобе Нескучные уроки Задания Для детей 3-4 лет  </t>
  </si>
  <si>
    <t>039570</t>
  </si>
  <si>
    <t>4606782190890</t>
  </si>
  <si>
    <t>4606782294741</t>
  </si>
  <si>
    <t>16Кц5н_14246</t>
  </si>
  <si>
    <t xml:space="preserve">Книжка 16л А5ф цветной блок с НАКЛЕЙКАМИ на скобе Нескучные уроки-Учимся осторожности-  </t>
  </si>
  <si>
    <t>039710</t>
  </si>
  <si>
    <t>4606782190913</t>
  </si>
  <si>
    <t>16Кц5н_14978</t>
  </si>
  <si>
    <t xml:space="preserve">Книжка 16л А5ф цветной блок с НАКЛЕЙКАМИ на скобе Нескучные уроки-Развитие речи- Для детей 3-4 лет  </t>
  </si>
  <si>
    <t>041749</t>
  </si>
  <si>
    <t>4606782204757</t>
  </si>
  <si>
    <t>4606782354520</t>
  </si>
  <si>
    <t>16Кц5н_14980</t>
  </si>
  <si>
    <t xml:space="preserve">Книжка 16л А5ф цветной блок с НАКЛЕЙКАМИ на скобе Нескучные уроки-Букварь-  </t>
  </si>
  <si>
    <t>041752</t>
  </si>
  <si>
    <t>4606782204771</t>
  </si>
  <si>
    <t>4606782354544</t>
  </si>
  <si>
    <t>16Кц5н_14981</t>
  </si>
  <si>
    <t xml:space="preserve">Книжка 16л А5ф цветной блок с НАКЛЕЙКАМИ на скобе Нескучные уроки-Счет до 20-  </t>
  </si>
  <si>
    <t>041754</t>
  </si>
  <si>
    <t>4606782204788</t>
  </si>
  <si>
    <t>4606782354551</t>
  </si>
  <si>
    <t>8Кц4н_11833</t>
  </si>
  <si>
    <t xml:space="preserve">Книжка 8л А4ф цветной блок с НАКЛЕЙКАМИ-пазлами на скобе с фигурной высечкой -Три поросенка-  </t>
  </si>
  <si>
    <t>032433</t>
  </si>
  <si>
    <t>4606782137956</t>
  </si>
  <si>
    <t>4606782137963</t>
  </si>
  <si>
    <t>8Кц4н_13040</t>
  </si>
  <si>
    <t xml:space="preserve">Книжка 8л А4ф цветной блок с НАКЛЕЙКАМИ-пазлами на скобе с фигурной высечкой Любимые сказки-Маленький Мук-  </t>
  </si>
  <si>
    <t>036766</t>
  </si>
  <si>
    <t>4606782169513</t>
  </si>
  <si>
    <t>4606782169520</t>
  </si>
  <si>
    <t>8Кц4н_14296</t>
  </si>
  <si>
    <t xml:space="preserve">Книжка 8л А4ф цветной блок с НАКЛЕЙКАМИ на скобе Буквы и Цифры-Прописи. Пишем буквы-  </t>
  </si>
  <si>
    <t>040250</t>
  </si>
  <si>
    <t>4606782195468</t>
  </si>
  <si>
    <t>4606782195475</t>
  </si>
  <si>
    <t>8Кц4н_14297</t>
  </si>
  <si>
    <t xml:space="preserve">Книжка 8л А4ф цветной блок с НАКЛЕЙКАМИ на скобе Буквы и Цифры-Прописи. Пишем цифры-  </t>
  </si>
  <si>
    <t>040251</t>
  </si>
  <si>
    <t>4606782195482</t>
  </si>
  <si>
    <t>4606782195499</t>
  </si>
  <si>
    <t>8Кц5н_11885</t>
  </si>
  <si>
    <t xml:space="preserve">Книжка 8л А5ф цветной блок с НАКЛЕЙКАМИ на скобе Первые задания-Времена года-  </t>
  </si>
  <si>
    <t>032777</t>
  </si>
  <si>
    <t>4606782140437</t>
  </si>
  <si>
    <t>8Кц5н_12687</t>
  </si>
  <si>
    <t xml:space="preserve">Книжка 8л А5ф цветной блок с НАКЛЕЙКАМИ на скобеТесты по математике-Пространственное мышление-  </t>
  </si>
  <si>
    <t>035745</t>
  </si>
  <si>
    <t>4606782163054</t>
  </si>
  <si>
    <t>8Кц5н_12761</t>
  </si>
  <si>
    <t xml:space="preserve">Книжка 8л А5ф цветной блок с НАКЛЕЙКАМИ на скобе Веселые минутки-Для малышей-  </t>
  </si>
  <si>
    <t>035979</t>
  </si>
  <si>
    <t>4606782164495</t>
  </si>
  <si>
    <t>4606782366738</t>
  </si>
  <si>
    <t>8Кц5н_12765</t>
  </si>
  <si>
    <t xml:space="preserve">Книжка 8л А5ф цветной блок с НАКЛЕЙКАМИ на скобе Тесты по развитию речи Для детей 6-7 лет  </t>
  </si>
  <si>
    <t>035986</t>
  </si>
  <si>
    <t>4606782164532</t>
  </si>
  <si>
    <t>8Кц5н_13957</t>
  </si>
  <si>
    <t xml:space="preserve">Книжка 8л А5ф цветной блок с НАКЛЕЙКАМИ на скобе Веселые минутки-С Лисичкой-  </t>
  </si>
  <si>
    <t>038621</t>
  </si>
  <si>
    <t>4606782185728</t>
  </si>
  <si>
    <t>8Кц5н_14407</t>
  </si>
  <si>
    <t xml:space="preserve">Книжка 8л А5ф цветной блок с НАКЛЕЙКАМИ на скобе Скоро в школу. Математика-Понятие числа-  </t>
  </si>
  <si>
    <t>040654</t>
  </si>
  <si>
    <t>4606782197875</t>
  </si>
  <si>
    <t>8Кц5н_14410</t>
  </si>
  <si>
    <t xml:space="preserve">Книжка 8л А5ф цветной блок с НАКЛЕЙКАМИ на скобе Скоро в школу. Математика-Состав числа-  </t>
  </si>
  <si>
    <t>040659</t>
  </si>
  <si>
    <t>4606782197905</t>
  </si>
  <si>
    <t>Книжки-сказки</t>
  </si>
  <si>
    <t>8Кц4_18855</t>
  </si>
  <si>
    <t xml:space="preserve">Книжка 8л А4ф цветной блок на скобе с фигурной высечкой Сказки детям-Кот в сапогах-  </t>
  </si>
  <si>
    <t>054423</t>
  </si>
  <si>
    <t>4606782288818</t>
  </si>
  <si>
    <t>4606782288825</t>
  </si>
  <si>
    <t>Книжка 8л А5ф цветной блок на скобе "Мульт-сказка" серия  "Барабек" Чуковский К.И.</t>
  </si>
  <si>
    <t>071483</t>
  </si>
  <si>
    <t>4606782418604</t>
  </si>
  <si>
    <t>Почемучка</t>
  </si>
  <si>
    <t>8Кц5_12569</t>
  </si>
  <si>
    <t xml:space="preserve">Книжка 8л А5ф цветной блок на скобе  Для дошкольников -Простые опыты с воздухом-  </t>
  </si>
  <si>
    <t>035299</t>
  </si>
  <si>
    <t>4606782159873</t>
  </si>
  <si>
    <t>4606782382813</t>
  </si>
  <si>
    <t>8Кц5_12570</t>
  </si>
  <si>
    <t xml:space="preserve">Книжка 8л А5ф цветной блок на скобе  Для дошкольников -Простые опыты с природными материалами-  </t>
  </si>
  <si>
    <t>035300</t>
  </si>
  <si>
    <t>4606782159880</t>
  </si>
  <si>
    <t>4606782375181</t>
  </si>
  <si>
    <t>8Кц5_15284</t>
  </si>
  <si>
    <t xml:space="preserve">Книжка 8л А5ф цветной блок на скобе Маленькому почемучке-О планете Земля-  </t>
  </si>
  <si>
    <t>042760</t>
  </si>
  <si>
    <t>4606782214169</t>
  </si>
  <si>
    <t>4606782364888</t>
  </si>
  <si>
    <t>8Кц5_15287</t>
  </si>
  <si>
    <t xml:space="preserve">Книжка 8л А5ф цветной блок на скобе Маленькому почемучке-О животных-  </t>
  </si>
  <si>
    <t>042763</t>
  </si>
  <si>
    <t>4606782214190</t>
  </si>
  <si>
    <t>4606782364895</t>
  </si>
  <si>
    <t>8Кц5_16267</t>
  </si>
  <si>
    <t xml:space="preserve">Книжка 8л А5ф цветной блок на скобе Удивительные превращения-Как живут и развиваются растения-  </t>
  </si>
  <si>
    <t>046110</t>
  </si>
  <si>
    <t>4606782236895</t>
  </si>
  <si>
    <t>4606782375204</t>
  </si>
  <si>
    <t>8Кц5_16268</t>
  </si>
  <si>
    <t xml:space="preserve">Книжка 8л А5ф цветной блок на скобе Удивительные превращения-Как производят продукты питания-  </t>
  </si>
  <si>
    <t>046112</t>
  </si>
  <si>
    <t>4606782236901</t>
  </si>
  <si>
    <t>4606782370254</t>
  </si>
  <si>
    <t>8Кц5_16270</t>
  </si>
  <si>
    <t xml:space="preserve">Книжка 8л А5ф цветной блок на скобе Удивительные превращения-Как производят разные материалы-  </t>
  </si>
  <si>
    <t>046114</t>
  </si>
  <si>
    <t>4606782236925</t>
  </si>
  <si>
    <t>4606782382837</t>
  </si>
  <si>
    <t>8Кц5_17245</t>
  </si>
  <si>
    <t xml:space="preserve">Книжка 8л А5ф цветной блок на скобе Маленькому почемучке -О погоде-  </t>
  </si>
  <si>
    <t>049538</t>
  </si>
  <si>
    <t>4606782258415</t>
  </si>
  <si>
    <t>4606782342497</t>
  </si>
  <si>
    <t>8Кц5_17247</t>
  </si>
  <si>
    <t xml:space="preserve">Книжка 8л А5ф цветной блок на скобе Маленькому почемучке -О продуктах питания-  </t>
  </si>
  <si>
    <t>049549</t>
  </si>
  <si>
    <t>4606782258514</t>
  </si>
  <si>
    <t>4606782364901</t>
  </si>
  <si>
    <t>8Кц5_19722</t>
  </si>
  <si>
    <t xml:space="preserve">Книжка 8л А5ф цветной блок на скобе "Маленькому почемучке" - "От чего и почему? Кто самый - самый?"-  </t>
  </si>
  <si>
    <t>056300</t>
  </si>
  <si>
    <t>4606782301869</t>
  </si>
  <si>
    <t>4606782303856</t>
  </si>
  <si>
    <t>8Кц5_19723</t>
  </si>
  <si>
    <t xml:space="preserve">Книжка 8л А5ф цветной блок на скобе "Маленькому почемучке" -"От чего и почему? Правда ли что..?"-  </t>
  </si>
  <si>
    <t>056301</t>
  </si>
  <si>
    <t>4606782301876</t>
  </si>
  <si>
    <t>4606782303863</t>
  </si>
  <si>
    <t>8Кц5_19852</t>
  </si>
  <si>
    <t xml:space="preserve">Книжка 8л А5ф цветной блок на скобе "Маленькому почемучке" -"От чего и почему? Зачем это нужно?"-  </t>
  </si>
  <si>
    <t>056303</t>
  </si>
  <si>
    <t>4606782301890</t>
  </si>
  <si>
    <t>4606782303887</t>
  </si>
  <si>
    <t>8Кц5_22827</t>
  </si>
  <si>
    <t xml:space="preserve">Книжка 8л А5ф цветной блок на скобе "Маленькому почемучке" -"Отчего и почему? Где это?"- </t>
  </si>
  <si>
    <t>062523</t>
  </si>
  <si>
    <t>4606782349151</t>
  </si>
  <si>
    <t>4606782349168</t>
  </si>
  <si>
    <t>8Кц5_22828</t>
  </si>
  <si>
    <t xml:space="preserve">Книжка 8л А5ф цветной блок на скобе "Маленькому почемучке" -"Отчего и почему? Кто это?"- </t>
  </si>
  <si>
    <t>062524</t>
  </si>
  <si>
    <t>4606782349175</t>
  </si>
  <si>
    <t>4606782349182</t>
  </si>
  <si>
    <t>8Кц5_22830</t>
  </si>
  <si>
    <t xml:space="preserve">Книжка 8л А5ф цветной блок на скобе "Маленькому почемучке" -"Отчего и почему? Просто о сложном"- </t>
  </si>
  <si>
    <t>062526</t>
  </si>
  <si>
    <t>4606782349212</t>
  </si>
  <si>
    <t>4606782349229</t>
  </si>
  <si>
    <t>8Кц5_27703</t>
  </si>
  <si>
    <t xml:space="preserve">Книжка 8л А5ф цветной блок на скобе "Маленькому почемучке"-О деньгах- </t>
  </si>
  <si>
    <t>075662</t>
  </si>
  <si>
    <t>4606782450734</t>
  </si>
  <si>
    <t>4606782452769</t>
  </si>
  <si>
    <t>8Кц5_27704</t>
  </si>
  <si>
    <t xml:space="preserve">Книжка 8л А5ф цветной блок на скобе "Маленькому почемучке"- О динозаврах- </t>
  </si>
  <si>
    <t>075663</t>
  </si>
  <si>
    <t>4606782450741</t>
  </si>
  <si>
    <t>4606782452776</t>
  </si>
  <si>
    <t>Рабочие тетради</t>
  </si>
  <si>
    <t>8Кц5_10553</t>
  </si>
  <si>
    <t xml:space="preserve">Книжка 8л А5ф цветной блок на скобе Прописи с заданиями-Буквы-  </t>
  </si>
  <si>
    <t>026624</t>
  </si>
  <si>
    <t>4606782129586</t>
  </si>
  <si>
    <t>4606782342411</t>
  </si>
  <si>
    <t>8Кц5_11701</t>
  </si>
  <si>
    <t xml:space="preserve">Книжка 8л А5ф цветной блок на скобе Развиваем моторику руки-- Для детей 3-4 лет  </t>
  </si>
  <si>
    <t>031544</t>
  </si>
  <si>
    <t>4606782133842</t>
  </si>
  <si>
    <t>4606782375136</t>
  </si>
  <si>
    <t>8Кц5_11702</t>
  </si>
  <si>
    <t xml:space="preserve">Книжка 8л А5ф цветной блок на скобе Развиваем моторику руки-- Для детей 4-5 лет  </t>
  </si>
  <si>
    <t>031547</t>
  </si>
  <si>
    <t>4606782133859</t>
  </si>
  <si>
    <t>4606782316702</t>
  </si>
  <si>
    <t>8Кц5_11704</t>
  </si>
  <si>
    <t xml:space="preserve">Книжка 8л А5ф цветной блок на скобе Развиваем моторику руки-- Для детей 6-7 лет  </t>
  </si>
  <si>
    <t>031551</t>
  </si>
  <si>
    <t>4606782133873</t>
  </si>
  <si>
    <t>4606782316719</t>
  </si>
  <si>
    <t>8Кц5_13041</t>
  </si>
  <si>
    <t xml:space="preserve">Книжка 8л А5ф цветной блок на скобе Умная клеточка-Ставим точки-  </t>
  </si>
  <si>
    <t>036767</t>
  </si>
  <si>
    <t>4606782169537</t>
  </si>
  <si>
    <t>4606782382820</t>
  </si>
  <si>
    <t>8Кц5_13042</t>
  </si>
  <si>
    <t xml:space="preserve">Книжка 8л А5ф цветной блок на скобе Умная клеточка-Рисуем фигуры-  </t>
  </si>
  <si>
    <t>036768</t>
  </si>
  <si>
    <t>4606782169544</t>
  </si>
  <si>
    <t>4606782342466</t>
  </si>
  <si>
    <t>8Кц5_13044</t>
  </si>
  <si>
    <t xml:space="preserve">Книжка 8л А5ф цветной блок на скобе Умная клеточка-Рисуем палочки-  </t>
  </si>
  <si>
    <t>036770</t>
  </si>
  <si>
    <t>4606782169568</t>
  </si>
  <si>
    <t>4606782375143</t>
  </si>
  <si>
    <t>8Кц5_15688</t>
  </si>
  <si>
    <t xml:space="preserve">Книжка 8л А5ф цветной блок на скобе-Рабочая тетрадь для дошкольников-  Для детей 3-4 лет  </t>
  </si>
  <si>
    <t>044579</t>
  </si>
  <si>
    <t>4606782224533</t>
  </si>
  <si>
    <t>8Кц5_15689</t>
  </si>
  <si>
    <t xml:space="preserve">Книжка 8л А5ф цветной блок на скобе-Рабочая тетрадь для дошкольников-  Для детей 4-5 лет  </t>
  </si>
  <si>
    <t>044581</t>
  </si>
  <si>
    <t>4606782224540</t>
  </si>
  <si>
    <t>8Кц5_15690</t>
  </si>
  <si>
    <t xml:space="preserve">Книжка 8л А5ф цветной блок на скобе-Рабочая тетрадь для дошкольников-  Для детей 5-6 лет  </t>
  </si>
  <si>
    <t>044582</t>
  </si>
  <si>
    <t>4606782224557</t>
  </si>
  <si>
    <t>8Кц5_16924</t>
  </si>
  <si>
    <t xml:space="preserve">Книжка 8л А5ф цветной блок на скобе-Рабочая тетрадь для дошкольников- "Математика. Запоминаем цифры"  </t>
  </si>
  <si>
    <t>048328</t>
  </si>
  <si>
    <t>4606782250617</t>
  </si>
  <si>
    <t>8Кц5_16925</t>
  </si>
  <si>
    <t xml:space="preserve">Книжка 8л А5ф цветной блок на скобе-Рабочая тетрадь для дошкольников- "Математика.Решаем задачи"  </t>
  </si>
  <si>
    <t>048329</t>
  </si>
  <si>
    <t>4606782250624</t>
  </si>
  <si>
    <t>8Кц5_16926</t>
  </si>
  <si>
    <t xml:space="preserve">Книжка 8л А5ф цветной блок на скобе-Рабочая тетрадь для дошкольников- "Математика.Складываем и вычитаем"  </t>
  </si>
  <si>
    <t>048330</t>
  </si>
  <si>
    <t>4606782250631</t>
  </si>
  <si>
    <t>8Кц5_16927</t>
  </si>
  <si>
    <t xml:space="preserve">Книжка 8л А5ф цветной блок на скобе-Рабочая тетрадь для дошкольников- "Математика.Сравниваем"  </t>
  </si>
  <si>
    <t>048331</t>
  </si>
  <si>
    <t>4606782250648</t>
  </si>
  <si>
    <t>Раскраски</t>
  </si>
  <si>
    <t>Раскраска-плакат</t>
  </si>
  <si>
    <t>Раскраски для детей и взрослых</t>
  </si>
  <si>
    <t>4Рц5_31268</t>
  </si>
  <si>
    <t xml:space="preserve">Раскраска 4л А5ф цветной блок на скобе Бумага Офсет 160г/кв.м Рисуем водой-Для малышей- </t>
  </si>
  <si>
    <t>085939</t>
  </si>
  <si>
    <t>4606782542118</t>
  </si>
  <si>
    <t>4Рц5_31948</t>
  </si>
  <si>
    <t xml:space="preserve">Раскраска 4л А5ф цветной блок на скобе Бумага Офсетная 160г/кв.м Рисуем водой-Домашние животные- </t>
  </si>
  <si>
    <t>091365</t>
  </si>
  <si>
    <t>4606782591864</t>
  </si>
  <si>
    <t>4Рц5_31949</t>
  </si>
  <si>
    <t xml:space="preserve">Раскраска 4л А5ф цветной блок на скобе Бумага Офсетная 160г/кв.м Рисуем водой-Морские жители- </t>
  </si>
  <si>
    <t>091366</t>
  </si>
  <si>
    <t>4606782591871</t>
  </si>
  <si>
    <t>4Рц5_31950</t>
  </si>
  <si>
    <t>Раскраска 4л А5ф цветной блок на скобе Бумага Офсетная 160г/кв.м Рисуем водой -Веселые динозаврики-</t>
  </si>
  <si>
    <t>091367</t>
  </si>
  <si>
    <t>4606782591888</t>
  </si>
  <si>
    <t>4Рц5_31951</t>
  </si>
  <si>
    <t>Раскраска 4л А5ф цветной блок на скобе Бумага Офсетная 160г/кв.м Рисуем водой -Дикие животные-</t>
  </si>
  <si>
    <t>091368</t>
  </si>
  <si>
    <t>4606782591895</t>
  </si>
  <si>
    <t>8Р4_35243</t>
  </si>
  <si>
    <t>Раскраска 8л А4ф для детей на скобе УФ-лак 80г/кв.м-Для мальчиков- Пираты. Сокровища загадочного острова-</t>
  </si>
  <si>
    <t>093310</t>
  </si>
  <si>
    <t>4606782613733</t>
  </si>
  <si>
    <t>4606782614174</t>
  </si>
  <si>
    <t>8Р4</t>
  </si>
  <si>
    <t>Раскраска 8л А4ф для детей на скобе УФ-лак 80г/кв.м-Для маленьких принцесс- Ассорти</t>
  </si>
  <si>
    <t>093314</t>
  </si>
  <si>
    <t>4606782613771</t>
  </si>
  <si>
    <t>4606782614167</t>
  </si>
  <si>
    <t>Раскраска 8л А4ф для детей на скобе УФ-лак 80г/кв.м -Волшебные сказки- Ассорти-</t>
  </si>
  <si>
    <t>095212</t>
  </si>
  <si>
    <t>4606782633236</t>
  </si>
  <si>
    <t>4606782634127</t>
  </si>
  <si>
    <t xml:space="preserve">Раскраска 8л А4ф на скобе серия -Автомотошоу-  </t>
  </si>
  <si>
    <t>011323</t>
  </si>
  <si>
    <t>4606782027776</t>
  </si>
  <si>
    <t xml:space="preserve">Раскраска книжка 8л А4ф  серия -Для юных красавиц-  </t>
  </si>
  <si>
    <t>011482</t>
  </si>
  <si>
    <t>4606782159330</t>
  </si>
  <si>
    <t>4606782159347</t>
  </si>
  <si>
    <t>8Рц5_11840</t>
  </si>
  <si>
    <t xml:space="preserve">Раскраска книжка 8л А5ф цветной блок на скобе с фигурной высечкой "Автомобили мира"-Автомобили Германии- Выпуск №4 </t>
  </si>
  <si>
    <t>032561</t>
  </si>
  <si>
    <t>4606782139004</t>
  </si>
  <si>
    <t>4606782369104</t>
  </si>
  <si>
    <t>8Рц5_12731</t>
  </si>
  <si>
    <t xml:space="preserve">Раскраска книжка 8л А5ф цветной блок на скобе с фигурной высечкой "Автомобили мира"-Автомобили Японии- Выпуск №2 </t>
  </si>
  <si>
    <t>035895</t>
  </si>
  <si>
    <t>4606782163863</t>
  </si>
  <si>
    <t>4606782378946</t>
  </si>
  <si>
    <t>8Рц5_12733</t>
  </si>
  <si>
    <t xml:space="preserve">Раскраска книжка 8л А5ф цветной блок на скобе с фигурной высечкой "Автомобили мира"-Автомобили Японии- Выпуск №4 </t>
  </si>
  <si>
    <t>035897</t>
  </si>
  <si>
    <t>4606782163887</t>
  </si>
  <si>
    <t>4606782369081</t>
  </si>
  <si>
    <t>Раскраски Посмотри и раскрась</t>
  </si>
  <si>
    <t>8Рц5_09167</t>
  </si>
  <si>
    <t xml:space="preserve">Раскраска 8л А5ф цветной блок на скобе Первые уроки-Безопасность-  </t>
  </si>
  <si>
    <t>011341</t>
  </si>
  <si>
    <t>4606782138922</t>
  </si>
  <si>
    <t>8Рц5_09165</t>
  </si>
  <si>
    <t xml:space="preserve">Раскраска 8л А5ф цветной блок на скобе Первые уроки-Время-  </t>
  </si>
  <si>
    <t>011343</t>
  </si>
  <si>
    <t>4606782133231</t>
  </si>
  <si>
    <t>8Рц5_03057</t>
  </si>
  <si>
    <t xml:space="preserve">Раскраска 8л А5ф цветной блок на скобе Первые уроки-Грибы-  </t>
  </si>
  <si>
    <t>011344</t>
  </si>
  <si>
    <t>4606782133286</t>
  </si>
  <si>
    <t>8Рц5_03217</t>
  </si>
  <si>
    <t xml:space="preserve">Раскраска 8л А5ф цветной блок на скобе Посмотри и раскрась Для самых маленьких-Дельфин-  </t>
  </si>
  <si>
    <t>011345</t>
  </si>
  <si>
    <t>4606782133217</t>
  </si>
  <si>
    <t>8Рц5_03058</t>
  </si>
  <si>
    <t xml:space="preserve">Раскраска 8л А5ф цветной блок на скобе Первые уроки-Деревья и листья-  </t>
  </si>
  <si>
    <t>011346</t>
  </si>
  <si>
    <t>4606782139585</t>
  </si>
  <si>
    <t>8Рц5_07478</t>
  </si>
  <si>
    <t xml:space="preserve">Раскраска 8л А5ф цветной блок на скобе Первые уроки-Дни недели-  </t>
  </si>
  <si>
    <t>011348</t>
  </si>
  <si>
    <t>4606782138908</t>
  </si>
  <si>
    <t>8Рц5_03061</t>
  </si>
  <si>
    <t xml:space="preserve">Раскраска 8л А5ф цветной блок на скобе Первые уроки-Домашние птицы-  </t>
  </si>
  <si>
    <t>011350</t>
  </si>
  <si>
    <t>4606782133965</t>
  </si>
  <si>
    <t>8Рц5_09166</t>
  </si>
  <si>
    <t xml:space="preserve">Раскраска 8л А5ф цветной блок Посмотри и раскрась-Первые уроки-Здоровье-  </t>
  </si>
  <si>
    <t>011351</t>
  </si>
  <si>
    <t>4606782147597</t>
  </si>
  <si>
    <t>8Рц5_03062</t>
  </si>
  <si>
    <t xml:space="preserve">Раскраска 8л А5ф цветной блок Посмотри и раскрась-Первые уроки-Зима-  </t>
  </si>
  <si>
    <t>011352</t>
  </si>
  <si>
    <t>4606782147559</t>
  </si>
  <si>
    <t>8Рц5_03218</t>
  </si>
  <si>
    <t xml:space="preserve">Раскраска 8л А5ф цветной блок Посмотри и раскрась-Для самых маленьких-Кошечка-  </t>
  </si>
  <si>
    <t>011354</t>
  </si>
  <si>
    <t>4606782147511</t>
  </si>
  <si>
    <t>8Рц5_03063</t>
  </si>
  <si>
    <t xml:space="preserve">Раскраска 8л А5ф цветной блок Посмотри и раскрась-Первые уроки-Лето-  </t>
  </si>
  <si>
    <t>011357</t>
  </si>
  <si>
    <t>4606782170021</t>
  </si>
  <si>
    <t>8Рц5_03067</t>
  </si>
  <si>
    <t xml:space="preserve">Раскраска 8л А5ф цветной блок Посмотри и раскрась-Первые уроки-Полевые цветы-  </t>
  </si>
  <si>
    <t>011373</t>
  </si>
  <si>
    <t>4606782170038</t>
  </si>
  <si>
    <t>8Рц5_09164</t>
  </si>
  <si>
    <t xml:space="preserve">Раскраска 8л А5ф цветной блок на скобе Первые уроки-Правила Дорожного движения-  </t>
  </si>
  <si>
    <t>011374</t>
  </si>
  <si>
    <t>4606782138946</t>
  </si>
  <si>
    <t>8Рц5_03215</t>
  </si>
  <si>
    <t xml:space="preserve">Раскраска 8л А5ф цветной блок на скобе Посмотри и раскрась Для самых маленьких-Пчелка-  </t>
  </si>
  <si>
    <t>011378</t>
  </si>
  <si>
    <t>4606782133194</t>
  </si>
  <si>
    <t>8Рц5_04999</t>
  </si>
  <si>
    <t xml:space="preserve">Раскраска 8л А5ф цветной блок на скобе Первые уроки-Русские народные сказки-  </t>
  </si>
  <si>
    <t>011380</t>
  </si>
  <si>
    <t>4606782138885</t>
  </si>
  <si>
    <t>8Рц5_03216</t>
  </si>
  <si>
    <t xml:space="preserve">Раскраска 8л А5ф цветной блок Посмотри и раскрась-Для самых маленьких-Утенок-  </t>
  </si>
  <si>
    <t>011383</t>
  </si>
  <si>
    <t>4606782147535</t>
  </si>
  <si>
    <t>8Рц5_03069</t>
  </si>
  <si>
    <t xml:space="preserve">Раскраска 8л А5ф цветной блок Посмотри и раскрась-Первые уроки-Фрукты-  </t>
  </si>
  <si>
    <t>011384</t>
  </si>
  <si>
    <t>4606782159200</t>
  </si>
  <si>
    <t>8Рц5_10355</t>
  </si>
  <si>
    <t xml:space="preserve">Раскраска 8л А5ф цветной блок на скобе Первые уроки Зимующие птицы  </t>
  </si>
  <si>
    <t>025621</t>
  </si>
  <si>
    <t>4606782138960</t>
  </si>
  <si>
    <t>8Р5</t>
  </si>
  <si>
    <t xml:space="preserve">Раскраска книжка 8л А5ф на скобе 8 дизайнов  серия  -Я рисую-  </t>
  </si>
  <si>
    <t>051361</t>
  </si>
  <si>
    <t>4606782270769</t>
  </si>
  <si>
    <t>8Р5_20866</t>
  </si>
  <si>
    <t xml:space="preserve">Раскраска книжка 8л А5ф на скобе "Я рисую" -Милые котики-  </t>
  </si>
  <si>
    <t>059076</t>
  </si>
  <si>
    <t>4606782322604</t>
  </si>
  <si>
    <t>4606782322611</t>
  </si>
  <si>
    <t>8Р5_20867</t>
  </si>
  <si>
    <t xml:space="preserve">Раскраска книжка 8л А5ф на скобе "Я рисую"-Сладкая жизнь-  </t>
  </si>
  <si>
    <t>059077</t>
  </si>
  <si>
    <t>4606782322628</t>
  </si>
  <si>
    <t>4606782322635</t>
  </si>
  <si>
    <t>8Р5_22117</t>
  </si>
  <si>
    <t xml:space="preserve">Раскраска книжка 8л А5ф на скобе "Я рисую" -Реальные графферы-  </t>
  </si>
  <si>
    <t>060418</t>
  </si>
  <si>
    <t>4606782332221</t>
  </si>
  <si>
    <t>4606782332238</t>
  </si>
  <si>
    <t>8Рц5_14420</t>
  </si>
  <si>
    <t xml:space="preserve">Раскраска книжка 8л А5ф цветной блок на скобе С цветным контуром Первые рисунки-Рыбка- для детей 2-3 лет  </t>
  </si>
  <si>
    <t>040661</t>
  </si>
  <si>
    <t>4606782197929</t>
  </si>
  <si>
    <t>8Рц5_14421</t>
  </si>
  <si>
    <t xml:space="preserve">Раскраска книжка 8л А5ф цветной блок на скобе С цветным контуром Первые рисунки-Ракета- для детей 2-3 лет </t>
  </si>
  <si>
    <t>040663</t>
  </si>
  <si>
    <t>4606782197943</t>
  </si>
  <si>
    <t>8Рц5_28358</t>
  </si>
  <si>
    <t>Раскраска книжка 8л цветной блок А5ф на скобе " Первые рисунки. Раскраска с цветным контуром" - Маленький принц-</t>
  </si>
  <si>
    <t>077798</t>
  </si>
  <si>
    <t>4606782467497</t>
  </si>
  <si>
    <t>8Рц5_28359</t>
  </si>
  <si>
    <t>Раскраска книжка 8л цветной блок А5ф на скобе "Первые рисунки. Раскраска  цветным контуром"  -Морской конек-</t>
  </si>
  <si>
    <t>077800</t>
  </si>
  <si>
    <t>4606782467503</t>
  </si>
  <si>
    <t>Раскраски развивающие</t>
  </si>
  <si>
    <t>РП4бл_16999</t>
  </si>
  <si>
    <t>Раскраска А4ф  Раскрась песком цветной  песок с блестками -Черная кошка-   в инд.упак.с европодвесом</t>
  </si>
  <si>
    <t>048699</t>
  </si>
  <si>
    <t>4606782252499</t>
  </si>
  <si>
    <t>цветной песок с блестками</t>
  </si>
  <si>
    <t>РП4бл_17000</t>
  </si>
  <si>
    <t>Раскраска А4ф  Раскрась песком цветной песок с блестками -Две кошечки-   в инд.упак.с европодвесом</t>
  </si>
  <si>
    <t>048700</t>
  </si>
  <si>
    <t>4606782252505</t>
  </si>
  <si>
    <t>РП4бл_17001</t>
  </si>
  <si>
    <t>Раскраска А4ф  Раскрась песком цветной песок с блестками-Дельфин-   в инд.упак.с европодвесом</t>
  </si>
  <si>
    <t>048701</t>
  </si>
  <si>
    <t>4606782252512</t>
  </si>
  <si>
    <t>РП4бл_17002</t>
  </si>
  <si>
    <t>Раскраска А4ф  Раскрась песком цветной песок с блестками -Закат на острове-   в инд.упак.с европодвесом</t>
  </si>
  <si>
    <t>048702</t>
  </si>
  <si>
    <t>4606782252529</t>
  </si>
  <si>
    <t>РП4бл_17003</t>
  </si>
  <si>
    <t>Раскраска А4ф  Раскрась песком цветной песок с блестками -Принцесса с розами-   в инд.упак.с европодвесом</t>
  </si>
  <si>
    <t>048704</t>
  </si>
  <si>
    <t>4606782252536</t>
  </si>
  <si>
    <t>РП4бл_17004</t>
  </si>
  <si>
    <t>Раскраска А4ф  Раскрась песком цветной песок  с блестками -Портрет  принцессы-   в инд.упак.с европодвесом</t>
  </si>
  <si>
    <t>048705</t>
  </si>
  <si>
    <t>4606782252543</t>
  </si>
  <si>
    <t>РП4бл_17005</t>
  </si>
  <si>
    <t>Раскраска А4ф  Раскрась песком цветной песок с блестками-Сказочная принцесса-   в инд.упак.с европодвесом</t>
  </si>
  <si>
    <t>048708</t>
  </si>
  <si>
    <t>4606782252550</t>
  </si>
  <si>
    <t>РП5_17010</t>
  </si>
  <si>
    <t>Раскраска А5ф  Раскрась  песком -Морской конек-   в инд.упак.с европодвесом</t>
  </si>
  <si>
    <t>048715</t>
  </si>
  <si>
    <t>4606782252604</t>
  </si>
  <si>
    <t>РП5_17012</t>
  </si>
  <si>
    <t>Раскраска А5ф  Раскрась  песком -Пони на облаке-   в инд.упак.с европодвесом</t>
  </si>
  <si>
    <t>048717</t>
  </si>
  <si>
    <t>4606782252628</t>
  </si>
  <si>
    <t>РП5_17007</t>
  </si>
  <si>
    <t>Раскраска А5ф  Раскрась песком -Веселый мишка-   в инд.упак.с европодвесом</t>
  </si>
  <si>
    <t>048711</t>
  </si>
  <si>
    <t>4606782252574</t>
  </si>
  <si>
    <t>РП5_17008</t>
  </si>
  <si>
    <t>Раскраска А5ф  Раскрась песком -Зайка с морковкой-   в инд.упак.с европодвесом</t>
  </si>
  <si>
    <t>048713</t>
  </si>
  <si>
    <t>4606782252581</t>
  </si>
  <si>
    <t>РП5_17014</t>
  </si>
  <si>
    <t>Раскраска А5ф  Раскрась песком-Маленькая принцесса-   в инд.упак.с европодвесом</t>
  </si>
  <si>
    <t>048719</t>
  </si>
  <si>
    <t>4606782252642</t>
  </si>
  <si>
    <t>РП5_17015</t>
  </si>
  <si>
    <t>Раскраска А5ф  Раскрась песком-Маленькая Фея-   в инд.упак.с европодвесом</t>
  </si>
  <si>
    <t>048720</t>
  </si>
  <si>
    <t>4606782252659</t>
  </si>
  <si>
    <t>РП5_17017</t>
  </si>
  <si>
    <t>Раскраска А5ф  Раскрась песком -Принцесса малютка-   в инд.упак.с европодвесом</t>
  </si>
  <si>
    <t>048722</t>
  </si>
  <si>
    <t>4606782252673</t>
  </si>
  <si>
    <t>РП5_17018</t>
  </si>
  <si>
    <t>Раскраска А5ф  Раскрась песком-Робот-   в инд.упак.с европодвесом</t>
  </si>
  <si>
    <t>048723</t>
  </si>
  <si>
    <t>4606782252680</t>
  </si>
  <si>
    <t>РП5_17019</t>
  </si>
  <si>
    <t>Раскраска А5ф  Раскрась песком-Русалочка-   в инд.упак.с европодвесом</t>
  </si>
  <si>
    <t>048724</t>
  </si>
  <si>
    <t>4606782252697</t>
  </si>
  <si>
    <t>РП5_17020</t>
  </si>
  <si>
    <t>Раскраска А5ф  Раскрась песком -Рыжая кошечка-   в инд.упак.с европодвесом</t>
  </si>
  <si>
    <t>048725</t>
  </si>
  <si>
    <t>4606782252703</t>
  </si>
  <si>
    <t>РП5_17022</t>
  </si>
  <si>
    <t>Раскраска А5ф  Раскрась песком -Совушка-   в инд.упак.с европодвесом</t>
  </si>
  <si>
    <t>048727</t>
  </si>
  <si>
    <t>4606782252727</t>
  </si>
  <si>
    <t>8Р4_35248</t>
  </si>
  <si>
    <t xml:space="preserve">Раскраска книжка 8л А4ф для детей на скобе УФ-лак 80г/кв.м Стихи для малышей-Кошечка в корзинке- </t>
  </si>
  <si>
    <t>093315</t>
  </si>
  <si>
    <t>4606782613788</t>
  </si>
  <si>
    <t>4606782614099</t>
  </si>
  <si>
    <t>8Р4_35249</t>
  </si>
  <si>
    <t xml:space="preserve">Раскраска книжка 8л А4ф для детей на скобе УФ-лак 80г/кв.м Стихи для малышей-Щенок с мороженым- </t>
  </si>
  <si>
    <t>093316</t>
  </si>
  <si>
    <t>4606782613795</t>
  </si>
  <si>
    <t>4606782614105</t>
  </si>
  <si>
    <t>8Р4_35250</t>
  </si>
  <si>
    <t xml:space="preserve">Раскраска книжка 8л А4ф для детей на скобе УФ-лак 80г/кв.м Стихи для малышей-Слоненок с подарком- </t>
  </si>
  <si>
    <t>093317</t>
  </si>
  <si>
    <t>4606782613801</t>
  </si>
  <si>
    <t>4606782614112</t>
  </si>
  <si>
    <t>8Р4_35261</t>
  </si>
  <si>
    <t xml:space="preserve">Раскраска книжка 8л А4ф для детей на скобе УФ-лак 80г/кв.м Потешки-Котик и мышка- </t>
  </si>
  <si>
    <t>093318</t>
  </si>
  <si>
    <t>4606782613832</t>
  </si>
  <si>
    <t>4606782614129</t>
  </si>
  <si>
    <t>8Р4_09171</t>
  </si>
  <si>
    <t xml:space="preserve">Раскраска книжка 8л А4ф на скобе Потешки-Ежик-  </t>
  </si>
  <si>
    <t>011456</t>
  </si>
  <si>
    <t>4606782133675</t>
  </si>
  <si>
    <t>4606782133736</t>
  </si>
  <si>
    <t>8Р4_03313</t>
  </si>
  <si>
    <t xml:space="preserve">Раскраска книжка 8л А4ф на скобе "Уроки математики"-Учимся вычитать-  </t>
  </si>
  <si>
    <t>025836</t>
  </si>
  <si>
    <t>4606782139943</t>
  </si>
  <si>
    <t>4606782139981</t>
  </si>
  <si>
    <t>8Р4_03315</t>
  </si>
  <si>
    <t xml:space="preserve">Раскраска книжка 8л А4ф на скобе "Уроки математики"-Учимся считать до 10-  </t>
  </si>
  <si>
    <t>025838</t>
  </si>
  <si>
    <t>4606782139967</t>
  </si>
  <si>
    <t>4606782140000</t>
  </si>
  <si>
    <t>8Р4_16363</t>
  </si>
  <si>
    <t xml:space="preserve">Раскраска книжка 8л А4ф на скобе  Для малышей -Зайка модница-  </t>
  </si>
  <si>
    <t>046603</t>
  </si>
  <si>
    <t>4606782239735</t>
  </si>
  <si>
    <t>4606782239742</t>
  </si>
  <si>
    <t>Сказка за сказкой</t>
  </si>
  <si>
    <t>8Р4_08478</t>
  </si>
  <si>
    <t xml:space="preserve">Раскраска книжка 8л А4ф на скобе Сказка за Сказкой-Маленький Мук-  </t>
  </si>
  <si>
    <t>011523</t>
  </si>
  <si>
    <t>4606782135020</t>
  </si>
  <si>
    <t>4606782135037</t>
  </si>
  <si>
    <t>8Р4_11014</t>
  </si>
  <si>
    <t xml:space="preserve">Раскраска книжка 8л А4ф на скобе Сказка за Сказкой-Мальчик с пальчик-  </t>
  </si>
  <si>
    <t>027868</t>
  </si>
  <si>
    <t>4606782156674</t>
  </si>
  <si>
    <t>4606782156681</t>
  </si>
  <si>
    <t>8Р4_31860</t>
  </si>
  <si>
    <t xml:space="preserve">Раскраска книжка 8л А4ф на скобе Любимые сказки-Гуси-Лебеди- </t>
  </si>
  <si>
    <t>086884</t>
  </si>
  <si>
    <t>4606782548486</t>
  </si>
  <si>
    <t>4606782611555</t>
  </si>
  <si>
    <t>8Р4_31861</t>
  </si>
  <si>
    <t xml:space="preserve">Раскраска книжка 8л А4ф на скобе Любимые сказки серия -Лиса и волк- </t>
  </si>
  <si>
    <t>086885</t>
  </si>
  <si>
    <t>4606782548493</t>
  </si>
  <si>
    <t>4606782624067</t>
  </si>
  <si>
    <t>8Р4_31862</t>
  </si>
  <si>
    <t xml:space="preserve">Раскраска книжка 8л А4ф на скобе Любимые сказки-Цветочек аленький- </t>
  </si>
  <si>
    <t>086887</t>
  </si>
  <si>
    <t>4606782548509</t>
  </si>
  <si>
    <t>4606782620656</t>
  </si>
  <si>
    <t>8Р4_31863</t>
  </si>
  <si>
    <t>Раскраска книжка 8л А4ф на скобе Любимые сказки -Иван-царевич и серый волк-</t>
  </si>
  <si>
    <t>086889</t>
  </si>
  <si>
    <t>4606782548516</t>
  </si>
  <si>
    <t>4606782632024</t>
  </si>
  <si>
    <t>8Р4_31932</t>
  </si>
  <si>
    <t xml:space="preserve">Раскраска книжка 8л А4ф на скобе Любимые сказки-Заюшкина избушка- </t>
  </si>
  <si>
    <t>087141</t>
  </si>
  <si>
    <t>4606782550373</t>
  </si>
  <si>
    <t>4606782614945</t>
  </si>
  <si>
    <t>8Р4_31933</t>
  </si>
  <si>
    <t xml:space="preserve">Раскраска книжка 8л А4ф на скобе Любимые сказки-Колобок- </t>
  </si>
  <si>
    <t>087142</t>
  </si>
  <si>
    <t>4606782550380</t>
  </si>
  <si>
    <t>4606782611456</t>
  </si>
  <si>
    <t>8Р4_31934</t>
  </si>
  <si>
    <t xml:space="preserve">Раскраска книжка 8л А4ф на скобе Любимые сказки-Кот, Петух и Лиса- </t>
  </si>
  <si>
    <t>087143</t>
  </si>
  <si>
    <t>4606782550397</t>
  </si>
  <si>
    <t>4606782614952</t>
  </si>
  <si>
    <t>8Р4_31935</t>
  </si>
  <si>
    <t xml:space="preserve">Раскраска книжка 8л А4ф на скобе Любимые сказки-Теремок- </t>
  </si>
  <si>
    <t>087144</t>
  </si>
  <si>
    <t>4606782550403</t>
  </si>
  <si>
    <t>4606782611579</t>
  </si>
  <si>
    <t>8Р4_31974</t>
  </si>
  <si>
    <t xml:space="preserve">Раскраска книжка 8л А4ф на скобе Любимые сказки-Золушка- </t>
  </si>
  <si>
    <t>087201</t>
  </si>
  <si>
    <t>4606782550847</t>
  </si>
  <si>
    <t>4606782606612</t>
  </si>
  <si>
    <t>8Р4_31975</t>
  </si>
  <si>
    <t xml:space="preserve">Раскраска книжка 8л А4ф на скобе Любимые сказки-Кот в сапогах- </t>
  </si>
  <si>
    <t>087202</t>
  </si>
  <si>
    <t>4606782550854</t>
  </si>
  <si>
    <t>4606782611463</t>
  </si>
  <si>
    <t>8Р4_31976</t>
  </si>
  <si>
    <t xml:space="preserve">Раскраска книжка 8л А4ф на скобе Любимые сказки-Красавица и чудовище- </t>
  </si>
  <si>
    <t>087203</t>
  </si>
  <si>
    <t>4606782550861</t>
  </si>
  <si>
    <t>4606782614969</t>
  </si>
  <si>
    <t>8Р4_31977</t>
  </si>
  <si>
    <t xml:space="preserve">Раскраска книжка 8л А4ф на скобе Любимые сказки-Спящая красавица- </t>
  </si>
  <si>
    <t>087204</t>
  </si>
  <si>
    <t>4606782550878</t>
  </si>
  <si>
    <t>4606782614976</t>
  </si>
  <si>
    <t>8Р4_32038</t>
  </si>
  <si>
    <t xml:space="preserve">Раскраска книжка 8л А4ф на скобе Любимые сказки-Летучий корабль- </t>
  </si>
  <si>
    <t>089904</t>
  </si>
  <si>
    <t>4606782575789</t>
  </si>
  <si>
    <t>4606782611470</t>
  </si>
  <si>
    <t>8Р4_32039</t>
  </si>
  <si>
    <t>Раскраска книжка 8л А4ф на скобе Любимые сказки - Маша и медведь-</t>
  </si>
  <si>
    <t>089905</t>
  </si>
  <si>
    <t>4606782575826</t>
  </si>
  <si>
    <t>4606782606629</t>
  </si>
  <si>
    <t>8Р4_32040</t>
  </si>
  <si>
    <t xml:space="preserve">Раскраска книжка 8л А4ф на скобе Любимые сказки-Илья Муромец и Соловей-разбойник- </t>
  </si>
  <si>
    <t>089910</t>
  </si>
  <si>
    <t>4606782575888</t>
  </si>
  <si>
    <t>4606782611586</t>
  </si>
  <si>
    <t>8Р4_32041</t>
  </si>
  <si>
    <t>Раскраска книжка 8л А4ф на скобе Любимые сказки -Репка-</t>
  </si>
  <si>
    <t>089912</t>
  </si>
  <si>
    <t>4606782575895</t>
  </si>
  <si>
    <t>4606782611517</t>
  </si>
  <si>
    <t>8Р4_32042</t>
  </si>
  <si>
    <t>Раскраска книжка 8л А4ф на скобе Любимые сказки -Аладдин и волшебная лампа-</t>
  </si>
  <si>
    <t>089913</t>
  </si>
  <si>
    <t>4606782575901</t>
  </si>
  <si>
    <t>4606782606636</t>
  </si>
  <si>
    <t>8Р4_32043</t>
  </si>
  <si>
    <t>Раскраска книжка 8л А4ф на скобе Любимые сказки -Гадкий утенок-</t>
  </si>
  <si>
    <t>089914</t>
  </si>
  <si>
    <t>4606782575918</t>
  </si>
  <si>
    <t>4606782611487</t>
  </si>
  <si>
    <t>8Р4_32044</t>
  </si>
  <si>
    <t>Раскраска книжка 8л А4ф на скобе Любимые сказки -Принцесса на горошине-</t>
  </si>
  <si>
    <t>089915</t>
  </si>
  <si>
    <t>4606782575925</t>
  </si>
  <si>
    <t>4606782606643</t>
  </si>
  <si>
    <t>8Р4_32045</t>
  </si>
  <si>
    <t xml:space="preserve">Раскраска книжка 8л А4ф на скобе Любимые сказки-Дюймовочка- </t>
  </si>
  <si>
    <t>090753</t>
  </si>
  <si>
    <t>4606782586976</t>
  </si>
  <si>
    <t>4606782611524</t>
  </si>
  <si>
    <t>8Р4_32046</t>
  </si>
  <si>
    <t xml:space="preserve">Раскраска книжка 8л А4ф на скобе Любимые сказки-Белоснежка- </t>
  </si>
  <si>
    <t>090754</t>
  </si>
  <si>
    <t>4606782586983</t>
  </si>
  <si>
    <t>4606782611531</t>
  </si>
  <si>
    <t>8Р4_32047</t>
  </si>
  <si>
    <t xml:space="preserve">Раскраска книжка 8л А4ф на скобе Любимые сказки-Красная шапочка- </t>
  </si>
  <si>
    <t>090755</t>
  </si>
  <si>
    <t>4606782586990</t>
  </si>
  <si>
    <t>4606782611548</t>
  </si>
  <si>
    <t>8Р4_32048</t>
  </si>
  <si>
    <t xml:space="preserve">Раскраска книжка 8л А4ф на скобе Любимые сказки-Русалочка- </t>
  </si>
  <si>
    <t>090757</t>
  </si>
  <si>
    <t>4606782587010</t>
  </si>
  <si>
    <t>4606782611562</t>
  </si>
  <si>
    <t>8Р4_32049</t>
  </si>
  <si>
    <t>Раскраска книжка 8л А4ф на скобе Любимые сказки -Сестрица Аленушка и братец Иванушка-</t>
  </si>
  <si>
    <t>090758</t>
  </si>
  <si>
    <t>4606782587027</t>
  </si>
  <si>
    <t>4606782614914</t>
  </si>
  <si>
    <t>8Р4_32051</t>
  </si>
  <si>
    <t xml:space="preserve">Раскраска книжка 8л А4ф на скобе Любимые сказки-Три медведя- </t>
  </si>
  <si>
    <t>090760</t>
  </si>
  <si>
    <t>4606782587041</t>
  </si>
  <si>
    <t>4606782614853</t>
  </si>
  <si>
    <t>8Р4_32052</t>
  </si>
  <si>
    <t xml:space="preserve">Раскраска книжка 8л А4ф на скобе Любимые сказки-Царевна-Лягушка- </t>
  </si>
  <si>
    <t>090761</t>
  </si>
  <si>
    <t>4606782587058</t>
  </si>
  <si>
    <t>4606782614938</t>
  </si>
  <si>
    <t>8Р4_32053</t>
  </si>
  <si>
    <t xml:space="preserve">Раскраска книжка 8л А4ф на скобе Любимые сказки-Карлик Нос- </t>
  </si>
  <si>
    <t>091834</t>
  </si>
  <si>
    <t>4606782597453</t>
  </si>
  <si>
    <t>4606782597736</t>
  </si>
  <si>
    <t>СуперРаскраски</t>
  </si>
  <si>
    <t>32Рт5гр_22560</t>
  </si>
  <si>
    <t xml:space="preserve">Раскраска -Релакс 32л А5ф 145х200мм 120г/кв.м с твердой обложкой на гребне Большая Книга раскрасок -Живые узоры- </t>
  </si>
  <si>
    <t>061792</t>
  </si>
  <si>
    <t>4606782343692</t>
  </si>
  <si>
    <t>4606782343708</t>
  </si>
  <si>
    <t>32Рт5гр_22561</t>
  </si>
  <si>
    <t xml:space="preserve">Раскраска -Релакс 32л А5ф 145х200мм 120г/кв.м с твердой обложкой на гребне Большая Книга раскрасок -Дивный сад- </t>
  </si>
  <si>
    <t>061793</t>
  </si>
  <si>
    <t>4606782343715</t>
  </si>
  <si>
    <t>4606782343722</t>
  </si>
  <si>
    <t>32Рт5гр_22562</t>
  </si>
  <si>
    <t xml:space="preserve">Раскраска -Релакс 32л А5ф 145х200мм 120г/кв.м с твердой обложкой на гребне Большая Книга раскрасок -Уютный мир- </t>
  </si>
  <si>
    <t>061794</t>
  </si>
  <si>
    <t>4606782343739</t>
  </si>
  <si>
    <t>4606782343746</t>
  </si>
  <si>
    <t>32Рт5гр_24043</t>
  </si>
  <si>
    <t xml:space="preserve">Раскраска -Релакс 32л А5ф 145х200мм 120г/кв.м с твердой обложкой на гребне Большая Книга раскрасок "Волшебный мир единорогов" </t>
  </si>
  <si>
    <t>066741</t>
  </si>
  <si>
    <t>4606782379424</t>
  </si>
  <si>
    <t>4606782379431</t>
  </si>
  <si>
    <t>32Рт5гр_24044</t>
  </si>
  <si>
    <t xml:space="preserve">Раскраска -Релакс 32л А5ф 145х200мм 120г/кв.м с твердой обложкой на гребне Большая Книга раскрасок "Картины - фантазии в стиле Стимпанк" </t>
  </si>
  <si>
    <t>066742</t>
  </si>
  <si>
    <t>4606782379448</t>
  </si>
  <si>
    <t>4606782379455</t>
  </si>
  <si>
    <t>32Рт5гр_24045</t>
  </si>
  <si>
    <t xml:space="preserve">Раскраска -Релакс 32л А5ф 145х200мм 120г/кв.м с твердой обложкой на гребне Большая Книга раскрасок "Чудесные узоры в стиле Дудл" </t>
  </si>
  <si>
    <t>066743</t>
  </si>
  <si>
    <t>4606782379462</t>
  </si>
  <si>
    <t>4606782379479</t>
  </si>
  <si>
    <t>32Рт5гр_25745</t>
  </si>
  <si>
    <t xml:space="preserve">Раскраска -Релакс 32л А5ф 164Х164мм 120г/кв.м с твердой обложкой на гребне Большая Книга раскрасок -Магия кошек- </t>
  </si>
  <si>
    <t>069750</t>
  </si>
  <si>
    <t>4606782408421</t>
  </si>
  <si>
    <t>4606782409442</t>
  </si>
  <si>
    <t>32Рт5гр_25746</t>
  </si>
  <si>
    <t xml:space="preserve">Раскраска -Релакс 32л А5ф 164Х164мм 120г/кв.м с твердой обложкой на гребне Большая Книга раскрасок-Цветочное настроение- </t>
  </si>
  <si>
    <t>069751</t>
  </si>
  <si>
    <t>4606782408438</t>
  </si>
  <si>
    <t>4606782409459</t>
  </si>
  <si>
    <t>32Рт5гр_25747</t>
  </si>
  <si>
    <t xml:space="preserve">Раскраска -Релакс 32л А5ф 164Х164мм 120г/кв.м с твердой обложкой на гребне Большая Книга раскрасок-Краски Японии- </t>
  </si>
  <si>
    <t>069752</t>
  </si>
  <si>
    <t>4606782408445</t>
  </si>
  <si>
    <t>4606782409466</t>
  </si>
  <si>
    <t>32Р4гр_06479</t>
  </si>
  <si>
    <t xml:space="preserve">Супер- Раскраска 32л А4ф 80 гр/кв.м на гребне Веселые занятия-Ежик-  </t>
  </si>
  <si>
    <t>012023</t>
  </si>
  <si>
    <t>4606782131152</t>
  </si>
  <si>
    <t>32Р4гр_06478</t>
  </si>
  <si>
    <t xml:space="preserve">Супер- Раскраска 32л А4ф 80 гр/кв.м на гребне Веселые занятия-Зайчик-  </t>
  </si>
  <si>
    <t>012024</t>
  </si>
  <si>
    <t>4606782131169</t>
  </si>
  <si>
    <t>32Р4гр_06482</t>
  </si>
  <si>
    <t xml:space="preserve">Супер- Раскраска 32л А4ф 80 гр/кв.м на гребне 4 сказки в одной раскраске!-Кот в сапогах-  </t>
  </si>
  <si>
    <t>012036</t>
  </si>
  <si>
    <t>4606782131145</t>
  </si>
  <si>
    <t>32Р4гр_06200</t>
  </si>
  <si>
    <t xml:space="preserve">Супер- Раскраска 32л А4ф 80 гр/кв.м на гребне Прозрачные страницы-Щенок-  </t>
  </si>
  <si>
    <t>012039</t>
  </si>
  <si>
    <t>4606782151297</t>
  </si>
  <si>
    <t>32Р4гр_18652</t>
  </si>
  <si>
    <t xml:space="preserve">Супер- Раскраска 32л А4ф 80 гр/кв.м на гребне  -Подразделения особого назначения-  </t>
  </si>
  <si>
    <t>053140</t>
  </si>
  <si>
    <t>4606782282687</t>
  </si>
  <si>
    <t>Уроки рисования</t>
  </si>
  <si>
    <t>18Р4_26268</t>
  </si>
  <si>
    <t xml:space="preserve">Раскраска 18л А4ф для Акварели 210х210мм отрывная склейка жесткая подложка "Сюжеты для акварели"-Любимые животные- </t>
  </si>
  <si>
    <t>071553</t>
  </si>
  <si>
    <t>4606782418826</t>
  </si>
  <si>
    <t>4606782419458</t>
  </si>
  <si>
    <t>18Р4_26271</t>
  </si>
  <si>
    <t xml:space="preserve">Раскраска 18л А4ф для Акварели 210х210мм отрывная склейка жесткая подложка "Сюжеты для акварели"-Чудесные цветы- </t>
  </si>
  <si>
    <t>071556</t>
  </si>
  <si>
    <t>4606782418857</t>
  </si>
  <si>
    <t>4606782419496</t>
  </si>
  <si>
    <t>18Р4_30539</t>
  </si>
  <si>
    <t xml:space="preserve">Раскраска 18л А4ф для Акварели 210х210мм отрывная склейка жесткая подложка УФ-лак "Сюжеты для акварели"-Юному художнику. Белка- </t>
  </si>
  <si>
    <t>084153</t>
  </si>
  <si>
    <t>4606782521434</t>
  </si>
  <si>
    <t>4606782527979</t>
  </si>
  <si>
    <t>18Р4_30540</t>
  </si>
  <si>
    <t xml:space="preserve">Раскраска 18л А4ф для Акварели 210х210мм отрывная склейка жесткая подложка УФ-лак "Сюжеты для акварели"-Юному художнику. Щенок- </t>
  </si>
  <si>
    <t>084154</t>
  </si>
  <si>
    <t>4606782521441</t>
  </si>
  <si>
    <t>4606782527986</t>
  </si>
  <si>
    <t>4Рц4л_25740</t>
  </si>
  <si>
    <t>Раскраска книжка 4л А4ф цветной блок на скобе глянц. ламин. "Играем, думаем, рисуем" -Многоразовые странички. Рисуем двумя руками-</t>
  </si>
  <si>
    <t>069745</t>
  </si>
  <si>
    <t>4606782408377</t>
  </si>
  <si>
    <t>4606782409374</t>
  </si>
  <si>
    <t>4Рц4л_25741</t>
  </si>
  <si>
    <t>Раскраска книжка 4л А4ф цветной блок на скобе глянц. ламин. "Играем, думаем, рисуем" -Многоразовые странички. Рисуем по клеточкам</t>
  </si>
  <si>
    <t>069746</t>
  </si>
  <si>
    <t>4606782408384</t>
  </si>
  <si>
    <t>4606782409381</t>
  </si>
  <si>
    <t>4Рц4л_25742</t>
  </si>
  <si>
    <t>Раскраска книжка 4л А4ф цветной блок на скобе глянц. ламин. "Играем, думаем, рисуем" -Многоразовые странички. Рисуем по точкам-</t>
  </si>
  <si>
    <t>069747</t>
  </si>
  <si>
    <t>4606782408391</t>
  </si>
  <si>
    <t>4606782409398</t>
  </si>
  <si>
    <t>4Рц4л_25743</t>
  </si>
  <si>
    <t>Раскраска книжка 4л А4ф цветной блок на скобе глянц. ламин. "Играем, думаем, рисуем" -Многоразовые странички. Готовим руку к письму-</t>
  </si>
  <si>
    <t>069748</t>
  </si>
  <si>
    <t>4606782408407</t>
  </si>
  <si>
    <t>4606782409404</t>
  </si>
  <si>
    <t>4Рц5л_22339</t>
  </si>
  <si>
    <t xml:space="preserve">Раскраска книжка 4л А5ф цветной блок на скобе глянц. ламинация "Играем, думаем, рисуем" -Многоразовые странички. Бегемотик-  </t>
  </si>
  <si>
    <t>061240</t>
  </si>
  <si>
    <t>4606782338834</t>
  </si>
  <si>
    <t>4606782338841</t>
  </si>
  <si>
    <t>4Рц5л_22340</t>
  </si>
  <si>
    <t xml:space="preserve">Раскраска книжка 4л А5ф цветной блок на скобе глянц. ламинация "Играем, думаем, рисуем" -Многоразовые странички. Лисичка-  </t>
  </si>
  <si>
    <t>061241</t>
  </si>
  <si>
    <t>4606782338858</t>
  </si>
  <si>
    <t>4606782338865</t>
  </si>
  <si>
    <t>4Рц5л_22341</t>
  </si>
  <si>
    <t xml:space="preserve">Раскраска книжка 4л А5ф цветной блок на скобе глянц. ламинация "Играем, думаем, рисуем" -Многоразовые странички. Медвежонок-  </t>
  </si>
  <si>
    <t>061242</t>
  </si>
  <si>
    <t>4606782338872</t>
  </si>
  <si>
    <t>4606782338889</t>
  </si>
  <si>
    <t>4Рц5л_22342</t>
  </si>
  <si>
    <t xml:space="preserve">Раскраска книжка 4л А5ф цветной блок на скобе глянц. ламинация "Играем, думаем, рисуем" -Многоразовые странички. Сова-  </t>
  </si>
  <si>
    <t>061243</t>
  </si>
  <si>
    <t>4606782338896</t>
  </si>
  <si>
    <t>4606782338902</t>
  </si>
  <si>
    <t>8Рц4_14170</t>
  </si>
  <si>
    <t xml:space="preserve">Раскраска книжка 8л А4ф цветной блок на скобе Необычное творчество-Рисуем пальчиками-  </t>
  </si>
  <si>
    <t>039288</t>
  </si>
  <si>
    <t>4606782189627</t>
  </si>
  <si>
    <t>4606782189634</t>
  </si>
  <si>
    <t>8Рц4_14172</t>
  </si>
  <si>
    <t xml:space="preserve">Раскраска книжка 8л А4ф цветной блок на скобе Необычное творчество-Рисуем ручками-  </t>
  </si>
  <si>
    <t>039290</t>
  </si>
  <si>
    <t>4606782189665</t>
  </si>
  <si>
    <t>4606782189672</t>
  </si>
  <si>
    <t>8Рц4_16779</t>
  </si>
  <si>
    <t>Раскраска книжка 8л А4ф цветной блок на скобе "Детское творчество" -Рисуем мелками-   Для детей от 3 до 5 лет</t>
  </si>
  <si>
    <t>047530</t>
  </si>
  <si>
    <t>4606782245453</t>
  </si>
  <si>
    <t>4606782245460</t>
  </si>
  <si>
    <t>8Рц4_16780</t>
  </si>
  <si>
    <t>Раскраска книжка 8л А4ф цветной блок на скобе "Детское творчество" -Рисуем мелками-   Для детей от 4 до 6 лет</t>
  </si>
  <si>
    <t>047531</t>
  </si>
  <si>
    <t>4606782245477</t>
  </si>
  <si>
    <t>4606782245484</t>
  </si>
  <si>
    <t>Раскраски с наклейками</t>
  </si>
  <si>
    <t>Развивающие раскраски с наклейками</t>
  </si>
  <si>
    <t>8Кц5н_11565</t>
  </si>
  <si>
    <t xml:space="preserve">Книжка 8л А5ф цветной блок с НАКЛЕЙКАМИ на скобе Первые задания-Загадки-  </t>
  </si>
  <si>
    <t>030252</t>
  </si>
  <si>
    <t>4606782137727</t>
  </si>
  <si>
    <t>4606782294734</t>
  </si>
  <si>
    <t>4Р5н_05825</t>
  </si>
  <si>
    <t xml:space="preserve">Раскраска книжка 4л А5ф с НАКЛЕЙКАМИ на скобе Мои первые уроки-Домашние птицы-  </t>
  </si>
  <si>
    <t>011412</t>
  </si>
  <si>
    <t>4606782137321</t>
  </si>
  <si>
    <t>4606782400425</t>
  </si>
  <si>
    <t>8Рц4н_12073</t>
  </si>
  <si>
    <t xml:space="preserve">Раскраска книжка 8л А4ф цветной блок с НАКЛЕЙКАМИ на скобе АЗБУКА-Сказки-  </t>
  </si>
  <si>
    <t>033550</t>
  </si>
  <si>
    <t>4606782147092</t>
  </si>
  <si>
    <t>4606782150870</t>
  </si>
  <si>
    <t>8Рц4н_14400</t>
  </si>
  <si>
    <t xml:space="preserve">Раскраска книжка 8л А4ф цветной блок с НАКЛЕЙКАМИ на скобе АЗБУКА-Волшебная Азбука-  </t>
  </si>
  <si>
    <t>040650</t>
  </si>
  <si>
    <t>4606782197783</t>
  </si>
  <si>
    <t>4606782197790</t>
  </si>
  <si>
    <t>12Р5нгр_32171</t>
  </si>
  <si>
    <t xml:space="preserve">Раскраска-Стикербук- 12л НАКЛЕЕК А5ф на гребне -Вкусняшки- </t>
  </si>
  <si>
    <t>091293</t>
  </si>
  <si>
    <t>4606782591086</t>
  </si>
  <si>
    <t>4606782591857</t>
  </si>
  <si>
    <t>12Р5нгр_30887</t>
  </si>
  <si>
    <t>Раскраска-Стикербук 12л НАКЛЕЕК А5ф на гребне-Герои аниме-</t>
  </si>
  <si>
    <t>085099</t>
  </si>
  <si>
    <t>4606782532683</t>
  </si>
  <si>
    <t>4606782534076</t>
  </si>
  <si>
    <t>12Р5нгр_31672</t>
  </si>
  <si>
    <t>Раскраска-Стикербук 12л НАКЛЕЕК А5ф на гребне-Собачка с шариками-</t>
  </si>
  <si>
    <t>087262</t>
  </si>
  <si>
    <t>4606782551622</t>
  </si>
  <si>
    <t>4606782552315</t>
  </si>
  <si>
    <t>12Р5нгр_32169</t>
  </si>
  <si>
    <t>Раскраска-Стикербук 12л НАКЛЕЕК А5ф на гребне-Для мальчиков-</t>
  </si>
  <si>
    <t>090287</t>
  </si>
  <si>
    <t>4606782579831</t>
  </si>
  <si>
    <t>4606782581278</t>
  </si>
  <si>
    <t>12Р5нгр_32170</t>
  </si>
  <si>
    <t>Раскраска-Стикербук 12л НАКЛЕЕК А5ф на гребне-Союзмультфильм. Ну, погоди!-</t>
  </si>
  <si>
    <t>090288</t>
  </si>
  <si>
    <t>4606782579848</t>
  </si>
  <si>
    <t>4606782581285</t>
  </si>
  <si>
    <t>Раскраски для девочек с наклейками</t>
  </si>
  <si>
    <t>8Рц4н_16080</t>
  </si>
  <si>
    <t xml:space="preserve">Раскраска 8л А4ф цветной блок на скобе с фигурной высечкой Украшаем наклейками-Принцесса с розой-  </t>
  </si>
  <si>
    <t>045351</t>
  </si>
  <si>
    <t>4606782229590</t>
  </si>
  <si>
    <t>4606782229606</t>
  </si>
  <si>
    <t>8Рц4н_16081</t>
  </si>
  <si>
    <t xml:space="preserve">Раскраска 8л А4ф цветной блок на скобе с фигурной высечкой Украшаем наклейками-Принцесса с пони-  </t>
  </si>
  <si>
    <t>045352</t>
  </si>
  <si>
    <t>4606782229613</t>
  </si>
  <si>
    <t>4606782229620</t>
  </si>
  <si>
    <t>8Рц4н_16083</t>
  </si>
  <si>
    <t xml:space="preserve">Раскраска 8л А4ф цветной блок на скобе с фигурной высечкой Украшаем наклейками-Принцесса с подарком-  </t>
  </si>
  <si>
    <t>045354</t>
  </si>
  <si>
    <t>4606782229651</t>
  </si>
  <si>
    <t>4606782229668</t>
  </si>
  <si>
    <t>8Рц4н_16282</t>
  </si>
  <si>
    <t>Раскраска 8л А4ф цветной блок на скобе с фигурной высечкой Украшаем наклейками-Стильные девочки- Девочка в берете</t>
  </si>
  <si>
    <t>046173</t>
  </si>
  <si>
    <t>4606782237410</t>
  </si>
  <si>
    <t>4606782237427</t>
  </si>
  <si>
    <t>8Рц5нбл_15485</t>
  </si>
  <si>
    <t xml:space="preserve">Раскраска 8л А5ф цветной блок на скобе блёстки Раскраска с наклейками для девочек-Волшебные пони-  </t>
  </si>
  <si>
    <t>043592</t>
  </si>
  <si>
    <t>4606782219232</t>
  </si>
  <si>
    <t>блёстки</t>
  </si>
  <si>
    <t>4606782400548</t>
  </si>
  <si>
    <t>8Рц5нбл_15488</t>
  </si>
  <si>
    <t xml:space="preserve">Раскраска 8л А5ф цветной блок на скобе блёстки Раскраска с наклейками для девочек-Сказочные эльфы-  </t>
  </si>
  <si>
    <t>043595</t>
  </si>
  <si>
    <t>4606782219263</t>
  </si>
  <si>
    <t>4606782400562</t>
  </si>
  <si>
    <t>8Рц5нбл_16364</t>
  </si>
  <si>
    <t xml:space="preserve">Раскраска 8л А5ф цветной блок на скобе блёстки Украшаем наклейками -Прицесса с арфой-  </t>
  </si>
  <si>
    <t>046598</t>
  </si>
  <si>
    <t>4606782239759</t>
  </si>
  <si>
    <t>4606782427460</t>
  </si>
  <si>
    <t>8Рц5нбл_16365</t>
  </si>
  <si>
    <t xml:space="preserve">Раскраска 8л А5ф цветной блок на скобе блёстки Украшаем наклейками -Принцесса с веером-  </t>
  </si>
  <si>
    <t>046604</t>
  </si>
  <si>
    <t>4606782239766</t>
  </si>
  <si>
    <t>4606782427477</t>
  </si>
  <si>
    <t>8Рц5нбл_16366</t>
  </si>
  <si>
    <t xml:space="preserve">Раскраска 8л А5ф цветной блок на скобе блёстки Украшаем наклейками -Фея с бабочкой-  </t>
  </si>
  <si>
    <t>046605</t>
  </si>
  <si>
    <t>4606782239773</t>
  </si>
  <si>
    <t>4606782427484</t>
  </si>
  <si>
    <t>8Рц5нбл_16367</t>
  </si>
  <si>
    <t xml:space="preserve">Раскраска 8л А5ф цветной блок на скобе блёстки Украшаем наклейками -Волшебница с письмом-  </t>
  </si>
  <si>
    <t>046607</t>
  </si>
  <si>
    <t>4606782239780</t>
  </si>
  <si>
    <t>4606782427491</t>
  </si>
  <si>
    <t>8Рц5нбл_16855</t>
  </si>
  <si>
    <t xml:space="preserve">Раскраска 8л А5ф цветной блок на скобе блёстки Раскраска с наклейками для девочек -Добрые волшебницы-  </t>
  </si>
  <si>
    <t>047971</t>
  </si>
  <si>
    <t>4606782248195</t>
  </si>
  <si>
    <t>4606782400579</t>
  </si>
  <si>
    <t>Раскраски для мальчиков с наклейками</t>
  </si>
  <si>
    <t>4Р5н_03830</t>
  </si>
  <si>
    <t>Раскраска книжка 4л А5ф с НАКЛЕЙКАМИ на скобе -Автомобили-03830</t>
  </si>
  <si>
    <t>011398</t>
  </si>
  <si>
    <t>4606782156957</t>
  </si>
  <si>
    <t>4606782382844</t>
  </si>
  <si>
    <t>Товары для развития и творчества</t>
  </si>
  <si>
    <t>Творческие блокноты</t>
  </si>
  <si>
    <t>32К_28333</t>
  </si>
  <si>
    <t>Карточки для фотосессии малыша  32шт в коробке (для взрослых)</t>
  </si>
  <si>
    <t>077670</t>
  </si>
  <si>
    <t>4606782466629</t>
  </si>
  <si>
    <t>32Кц6нгр_28038</t>
  </si>
  <si>
    <t>Книжка  32л А6ф цветной блок 120г/кв.м Твердая обложка с НАКЛЕЙКАМИ на гребне-Модный стиль- "Создай свой образ.Шопинг"-</t>
  </si>
  <si>
    <t>076363</t>
  </si>
  <si>
    <t>4606782457290</t>
  </si>
  <si>
    <t>4606782458457</t>
  </si>
  <si>
    <t>32Кц6нгр_28039</t>
  </si>
  <si>
    <t>Книжка  32л А6ф цветной блок 120г/кв.м Твердая обложка с НАКЛЕЙКАМИ на гребне-Модный стиль-"Создай свой образ.Прогулка"</t>
  </si>
  <si>
    <t>076419</t>
  </si>
  <si>
    <t>4606782457306</t>
  </si>
  <si>
    <t>4606782458464</t>
  </si>
  <si>
    <t>48Кц5нгр_27584</t>
  </si>
  <si>
    <t xml:space="preserve">Книжка "Блокнот желаний" с НАКЛЕЙКАМИ 48л А5ф цветной блок 120г/кв.м Твердая обложка на гребне -Воплоти свою мечту- </t>
  </si>
  <si>
    <t>075155</t>
  </si>
  <si>
    <t>4606782447826</t>
  </si>
  <si>
    <t>4606782449745</t>
  </si>
  <si>
    <t>48Ктц5нгр_30484</t>
  </si>
  <si>
    <t xml:space="preserve">Книжка "Блокнот секретов" с НАКЛЕЙКАМИ 48л А5ф цветной блок Твердая обложка на гребне-Доверь мне свои тайны- </t>
  </si>
  <si>
    <t>083908</t>
  </si>
  <si>
    <t>4606782519639</t>
  </si>
  <si>
    <t>4606782565742</t>
  </si>
  <si>
    <t>48Ктц5нгр_26553</t>
  </si>
  <si>
    <t xml:space="preserve">Книжка "Блокнот-мотиватор" с НАКЛЕЙКАМИ 48л А5ф цветной блок 120г/кв.м Твердая обложка на гребне-Расправь крылья мечты- </t>
  </si>
  <si>
    <t>072605</t>
  </si>
  <si>
    <t>4606782423776</t>
  </si>
  <si>
    <t>4606782424513</t>
  </si>
  <si>
    <t>32Кнц5гр_25748</t>
  </si>
  <si>
    <t>Книжка "Для девочек с наклейками"  32л А5ф 120г/кв.м твердая обложка цветной блок на гребне-Мой личный дневник. Котики-</t>
  </si>
  <si>
    <t>069753</t>
  </si>
  <si>
    <t>4606782408452</t>
  </si>
  <si>
    <t>4606782409473</t>
  </si>
  <si>
    <t>32Кнц5гр_25749</t>
  </si>
  <si>
    <t>Книжка "Для девочек с наклейками"  32л А5ф 120г/кв.м твердая обложка цветной блок на гребне-Мой личный дневник. Микс-</t>
  </si>
  <si>
    <t>069756</t>
  </si>
  <si>
    <t>4606782408469</t>
  </si>
  <si>
    <t>4606782409480</t>
  </si>
  <si>
    <t>32Ктц5гр_26550</t>
  </si>
  <si>
    <t xml:space="preserve">Книжка "Творческий блокнот" 32л А5ф цветной блок 120г/кв.м Твердая обложка на гребне-Создай свое настроение- </t>
  </si>
  <si>
    <t>072607</t>
  </si>
  <si>
    <t>4606782423783</t>
  </si>
  <si>
    <t>4606782634868</t>
  </si>
  <si>
    <t>32Кц6гр_28040</t>
  </si>
  <si>
    <t>Книжка 32л А6ф цветной блок 120г/кв.м с твердой обложкой на гребне -Мой личный блокнот-"Пишу,фантазирую,рисую"</t>
  </si>
  <si>
    <t>076420</t>
  </si>
  <si>
    <t>4606782457313</t>
  </si>
  <si>
    <t>4606782458433</t>
  </si>
  <si>
    <t>80Ктц5нгр_22652</t>
  </si>
  <si>
    <t>Книжка АНКЕТА "Для девочек с наклейками" 80л А5ф 80г/кв.м твердая обложка глянц. ламинация цветной блок на гребне-Сердечки-</t>
  </si>
  <si>
    <t>061928</t>
  </si>
  <si>
    <t>4606782345504</t>
  </si>
  <si>
    <t>4606782636817</t>
  </si>
  <si>
    <t>64Кц5нгр_28527</t>
  </si>
  <si>
    <t xml:space="preserve">Книжка БЛОГнот с НАКЛЕЙКАМИ 64л А5ф цветной блок 100г/кв.м Твердая обложка на гребне-Иду за мечтой- </t>
  </si>
  <si>
    <t>078389</t>
  </si>
  <si>
    <t>4606782472828</t>
  </si>
  <si>
    <t>4606782474211</t>
  </si>
  <si>
    <t>64Кц5нгр_28528</t>
  </si>
  <si>
    <t xml:space="preserve">Книжка БЛОГнот с НАКЛЕЙКАМИ 64л А5ф цветной блок 100г/кв.м Твердая обложка на гребне-Жизнь кипит- </t>
  </si>
  <si>
    <t>078391</t>
  </si>
  <si>
    <t>4606782472835</t>
  </si>
  <si>
    <t>4606782474228</t>
  </si>
  <si>
    <t>64Кц5нгр_27587</t>
  </si>
  <si>
    <t xml:space="preserve">Книжка"Анкета для девочек" с НАКЛЕЙКАМИ 64л А5ф цветной блок 120г/кв.м Твердая обложка на гребне -Девочка с книгой- </t>
  </si>
  <si>
    <t>075161</t>
  </si>
  <si>
    <t>4606782447857</t>
  </si>
  <si>
    <t>4606782449837</t>
  </si>
  <si>
    <t>32Фц4сп_28291</t>
  </si>
  <si>
    <t>Фотоальбом малыша  32л А4ф 210х200мм цветной блок 190г/кв.м Твердая обложка 32 карточки для фотосессии на спирали (для взрослых) -Привет! Это я. Зайчик-</t>
  </si>
  <si>
    <t>077530</t>
  </si>
  <si>
    <t>4606782465707</t>
  </si>
  <si>
    <t>4606782467374</t>
  </si>
  <si>
    <t>32Фц4сп_28292</t>
  </si>
  <si>
    <t>Фотоальбом малыша  32л А4ф 210х200мм цветной блок 190г/кв.м Твердая обложка 32 карточки для фотосессии на спирали (для взрослых) -Привет! Это я. Мишка-</t>
  </si>
  <si>
    <t>077531</t>
  </si>
  <si>
    <t>4606782465721</t>
  </si>
  <si>
    <t>4606782467381</t>
  </si>
  <si>
    <t>Код NAV</t>
  </si>
  <si>
    <t>ЧЗ [X]</t>
  </si>
  <si>
    <t>Реестр МИН ПРОМ ТОРГ</t>
  </si>
  <si>
    <t>ПОДЛЕЖИТ МАРК</t>
  </si>
  <si>
    <t>ПРОМАРКИРОВАНО</t>
  </si>
  <si>
    <t>Цена РРЦ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</si>
</sst>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₽&quot;;\-#,##0.00\ &quot;₽&quot;"/>
    <numFmt numFmtId="164" formatCode="#,##0.00_р_."/>
    <numFmt numFmtId="165" formatCode="#,##0.000"/>
    <numFmt numFmtId="166" formatCode="0.0000000000"/>
  </numFmts>
  <fonts count="4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2"/>
      <name val="Times New Roman Cyr"/>
      <family val="1"/>
      <charset val="204"/>
    </font>
    <font>
      <b/>
      <sz val="7"/>
      <color indexed="12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sz val="8"/>
      <color indexed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7"/>
      <color indexed="10"/>
      <name val="Times New Roman Cyr"/>
      <family val="1"/>
      <charset val="204"/>
    </font>
    <font>
      <b/>
      <sz val="8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6"/>
      <color indexed="10"/>
      <name val="Times New Roman"/>
      <family val="1"/>
      <charset val="204"/>
    </font>
    <font>
      <b/>
      <sz val="11"/>
      <color indexed="10"/>
      <name val="Arial Cyr"/>
      <charset val="204"/>
    </font>
    <font>
      <b/>
      <sz val="11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b/>
      <sz val="11"/>
      <color indexed="12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color indexed="10"/>
      <name val="Arial Cyr"/>
      <charset val="204"/>
    </font>
    <font>
      <b/>
      <sz val="7"/>
      <name val="Arial Cyr"/>
      <charset val="204"/>
    </font>
    <font>
      <b/>
      <sz val="9"/>
      <color indexed="10"/>
      <name val="Arial Cyr"/>
      <charset val="204"/>
    </font>
    <font>
      <b/>
      <i/>
      <sz val="10"/>
      <name val="Arial Cyr"/>
      <charset val="204"/>
    </font>
    <font>
      <sz val="8"/>
      <color rgb="FF0000FF"/>
      <name val="Arial"/>
      <family val="2"/>
      <charset val="204"/>
    </font>
    <font>
      <sz val="7"/>
      <name val="Arial Cyr"/>
      <charset val="204"/>
    </font>
    <font>
      <u/>
      <sz val="10"/>
      <color theme="10"/>
      <name val="Arial Cyr"/>
      <charset val="204"/>
    </font>
    <font>
      <b/>
      <sz val="10"/>
      <color rgb="FFFF000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7"/>
      <color rgb="FFFF0000"/>
      <name val="Arial Cyr"/>
      <charset val="204"/>
    </font>
    <font>
      <b/>
      <u/>
      <sz val="8"/>
      <color indexed="19"/>
      <name val="Arial Cyr"/>
      <charset val="204"/>
    </font>
    <font>
      <u/>
      <sz val="8"/>
      <name val="Arial Cyr"/>
      <charset val="204"/>
    </font>
    <font>
      <u/>
      <sz val="8"/>
      <color theme="10"/>
      <name val="Arial Cyr"/>
      <charset val="204"/>
    </font>
    <font>
      <b/>
      <u/>
      <sz val="8"/>
      <color rgb="FFFF0000"/>
      <name val="Arial Cyr"/>
      <charset val="204"/>
    </font>
    <font>
      <b/>
      <sz val="10"/>
      <color rgb="FF00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8" fillId="0" borderId="0" xfId="0" applyFont="1" applyFill="1" applyBorder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left"/>
    </xf>
    <xf numFmtId="0" fontId="14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0" fontId="16" fillId="2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6" fillId="3" borderId="0" xfId="0" applyFont="1" applyFill="1" applyAlignment="1">
      <alignment horizontal="centerContinuous"/>
    </xf>
    <xf numFmtId="0" fontId="17" fillId="0" borderId="0" xfId="0" applyFont="1" applyAlignment="1">
      <alignment horizontal="centerContinuous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164" fontId="22" fillId="0" borderId="1" xfId="0" applyNumberFormat="1" applyFont="1" applyFill="1" applyBorder="1" applyAlignment="1">
      <alignment horizontal="left" inden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0" xfId="0" applyFont="1" applyFill="1" applyBorder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Alignment="1"/>
    <xf numFmtId="165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right"/>
    </xf>
    <xf numFmtId="0" fontId="27" fillId="0" borderId="2" xfId="0" applyFont="1" applyBorder="1" applyAlignment="1" applyProtection="1">
      <alignment horizontal="left" vertical="center"/>
      <protection locked="0"/>
    </xf>
    <xf numFmtId="0" fontId="0" fillId="0" borderId="0" xfId="0"/>
    <xf numFmtId="0" fontId="26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0" borderId="0" xfId="0"/>
    <xf numFmtId="0" fontId="27" fillId="0" borderId="2" xfId="0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9" fontId="29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7" fontId="33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7" fontId="33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166" fontId="0" fillId="4" borderId="1" xfId="0" applyNumberFormat="1" applyFont="1" applyFill="1" applyBorder="1" applyAlignment="1">
      <alignment vertical="center"/>
    </xf>
    <xf numFmtId="166" fontId="29" fillId="4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7" fontId="33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vertical="center"/>
    </xf>
    <xf numFmtId="166" fontId="29" fillId="0" borderId="1" xfId="0" applyNumberFormat="1" applyFont="1" applyBorder="1" applyAlignment="1">
      <alignment vertical="center"/>
    </xf>
    <xf numFmtId="9" fontId="29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34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35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66" fontId="31" fillId="5" borderId="1" xfId="0" applyNumberFormat="1" applyFont="1" applyFill="1" applyBorder="1" applyAlignment="1">
      <alignment vertical="center"/>
    </xf>
    <xf numFmtId="166" fontId="36" fillId="5" borderId="1" xfId="0" applyNumberFormat="1" applyFont="1" applyFill="1" applyBorder="1" applyAlignment="1">
      <alignment vertical="center"/>
    </xf>
    <xf numFmtId="49" fontId="25" fillId="0" borderId="1" xfId="0" applyNumberFormat="1" applyFont="1" applyBorder="1" applyAlignment="1">
      <alignment horizontal="right" vertical="center"/>
    </xf>
    <xf numFmtId="9" fontId="25" fillId="0" borderId="1" xfId="0" applyNumberFormat="1" applyFont="1" applyBorder="1" applyAlignment="1">
      <alignment horizontal="right" vertical="center"/>
    </xf>
    <xf numFmtId="49" fontId="37" fillId="0" borderId="1" xfId="0" applyNumberFormat="1" applyFont="1" applyBorder="1" applyAlignment="1">
      <alignment horizontal="center" vertical="center" wrapText="1"/>
    </xf>
    <xf numFmtId="49" fontId="39" fillId="0" borderId="1" xfId="1" applyNumberFormat="1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40" fillId="5" borderId="1" xfId="1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 wrapText="1"/>
    </xf>
    <xf numFmtId="0" fontId="41" fillId="4" borderId="1" xfId="0" applyNumberFormat="1" applyFont="1" applyFill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 vertical="center"/>
    </xf>
    <xf numFmtId="0" fontId="41" fillId="0" borderId="0" xfId="0" applyNumberFormat="1" applyFont="1" applyAlignment="1">
      <alignment horizontal="center" vertical="center"/>
    </xf>
    <xf numFmtId="7" fontId="32" fillId="0" borderId="1" xfId="0" applyNumberFormat="1" applyFont="1" applyFill="1" applyBorder="1" applyAlignment="1">
      <alignment horizontal="center" vertical="center" wrapText="1"/>
    </xf>
    <xf numFmtId="7" fontId="33" fillId="4" borderId="1" xfId="0" applyNumberFormat="1" applyFont="1" applyFill="1" applyBorder="1" applyAlignment="1">
      <alignment horizontal="center" vertical="center"/>
    </xf>
    <xf numFmtId="7" fontId="34" fillId="5" borderId="1" xfId="0" applyNumberFormat="1" applyFont="1" applyFill="1" applyBorder="1" applyAlignment="1">
      <alignment horizontal="center" vertical="center"/>
    </xf>
    <xf numFmtId="7" fontId="33" fillId="4" borderId="1" xfId="0" applyNumberFormat="1" applyFont="1" applyFill="1" applyBorder="1" applyAlignment="1">
      <alignment vertical="center"/>
    </xf>
    <xf numFmtId="7" fontId="33" fillId="0" borderId="1" xfId="0" applyNumberFormat="1" applyFont="1" applyBorder="1" applyAlignment="1">
      <alignment vertical="center"/>
    </xf>
    <xf numFmtId="7" fontId="34" fillId="5" borderId="1" xfId="0" applyNumberFormat="1" applyFont="1" applyFill="1" applyBorder="1" applyAlignment="1">
      <alignment vertical="center"/>
    </xf>
    <xf numFmtId="0" fontId="29" fillId="0" borderId="1" xfId="0" applyNumberFormat="1" applyFont="1" applyBorder="1" applyAlignment="1">
      <alignment vertical="center"/>
    </xf>
    <xf numFmtId="0" fontId="29" fillId="0" borderId="1" xfId="0" applyNumberFormat="1" applyFont="1" applyBorder="1" applyAlignment="1">
      <alignment horizontal="right" vertical="center"/>
    </xf>
    <xf numFmtId="0" fontId="29" fillId="4" borderId="1" xfId="0" applyNumberFormat="1" applyFont="1" applyFill="1" applyBorder="1" applyAlignment="1">
      <alignment vertical="center"/>
    </xf>
    <xf numFmtId="0" fontId="29" fillId="4" borderId="1" xfId="0" applyNumberFormat="1" applyFont="1" applyFill="1" applyBorder="1" applyAlignment="1">
      <alignment horizontal="right" vertical="center"/>
    </xf>
    <xf numFmtId="0" fontId="36" fillId="5" borderId="1" xfId="0" applyNumberFormat="1" applyFont="1" applyFill="1" applyBorder="1" applyAlignment="1">
      <alignment vertical="center"/>
    </xf>
    <xf numFmtId="0" fontId="36" fillId="5" borderId="1" xfId="0" applyNumberFormat="1" applyFont="1" applyFill="1" applyBorder="1" applyAlignment="1">
      <alignment horizontal="right" vertical="center"/>
    </xf>
    <xf numFmtId="0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0" fontId="36" fillId="5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NumberFormat="1"/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32" fillId="4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7" fontId="3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1971676</xdr:colOff>
      <xdr:row>0</xdr:row>
      <xdr:rowOff>669811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238500" cy="66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atber.ru/catalogredirect.php?element=032433_&amp;gallery=1" TargetMode="External"/><Relationship Id="rId299" Type="http://schemas.openxmlformats.org/officeDocument/2006/relationships/hyperlink" Target="https://www.hatber.ru/catalogredirect.php?element=043595_&amp;gallery=1" TargetMode="External"/><Relationship Id="rId303" Type="http://schemas.openxmlformats.org/officeDocument/2006/relationships/hyperlink" Target="https://www.hatber.ru/catalogredirect.php?element=046607_&amp;gallery=1" TargetMode="External"/><Relationship Id="rId21" Type="http://schemas.openxmlformats.org/officeDocument/2006/relationships/hyperlink" Target="https://www.hatber.ru/catalogredirect.php?element=083909_&amp;gallery=1" TargetMode="External"/><Relationship Id="rId42" Type="http://schemas.openxmlformats.org/officeDocument/2006/relationships/hyperlink" Target="https://www.hatber.ru/catalogredirect.php?element=086525_&amp;gallery=1" TargetMode="External"/><Relationship Id="rId63" Type="http://schemas.openxmlformats.org/officeDocument/2006/relationships/hyperlink" Target="https://www.hatber.ru/catalogredirect.php?element=069166_&amp;gallery=1" TargetMode="External"/><Relationship Id="rId84" Type="http://schemas.openxmlformats.org/officeDocument/2006/relationships/hyperlink" Target="https://www.hatber.ru/catalogredirect.php?element=032773_&amp;gallery=1" TargetMode="External"/><Relationship Id="rId138" Type="http://schemas.openxmlformats.org/officeDocument/2006/relationships/hyperlink" Target="https://www.hatber.ru/catalogredirect.php?element=049549_&amp;gallery=1" TargetMode="External"/><Relationship Id="rId159" Type="http://schemas.openxmlformats.org/officeDocument/2006/relationships/hyperlink" Target="https://www.hatber.ru/catalogredirect.php?element=048330_&amp;gallery=1" TargetMode="External"/><Relationship Id="rId170" Type="http://schemas.openxmlformats.org/officeDocument/2006/relationships/hyperlink" Target="https://www.hatber.ru/catalogredirect.php?element=011482_&amp;gallery=1" TargetMode="External"/><Relationship Id="rId191" Type="http://schemas.openxmlformats.org/officeDocument/2006/relationships/hyperlink" Target="https://www.hatber.ru/catalogredirect.php?element=025621_&amp;gallery=1" TargetMode="External"/><Relationship Id="rId205" Type="http://schemas.openxmlformats.org/officeDocument/2006/relationships/hyperlink" Target="https://www.hatber.ru/catalogredirect.php?element=048705_&amp;gallery=1" TargetMode="External"/><Relationship Id="rId226" Type="http://schemas.openxmlformats.org/officeDocument/2006/relationships/hyperlink" Target="https://www.hatber.ru/catalogredirect.php?element=011523_&amp;gallery=1" TargetMode="External"/><Relationship Id="rId247" Type="http://schemas.openxmlformats.org/officeDocument/2006/relationships/hyperlink" Target="https://www.hatber.ru/catalogredirect.php?element=090753_&amp;gallery=1" TargetMode="External"/><Relationship Id="rId107" Type="http://schemas.openxmlformats.org/officeDocument/2006/relationships/hyperlink" Target="https://www.hatber.ru/catalogredirect.php?element=038710_&amp;gallery=1" TargetMode="External"/><Relationship Id="rId268" Type="http://schemas.openxmlformats.org/officeDocument/2006/relationships/hyperlink" Target="https://www.hatber.ru/catalogredirect.php?element=053140_&amp;gallery=1" TargetMode="External"/><Relationship Id="rId289" Type="http://schemas.openxmlformats.org/officeDocument/2006/relationships/hyperlink" Target="https://www.hatber.ru/catalogredirect.php?element=091293_&amp;gallery=1" TargetMode="External"/><Relationship Id="rId11" Type="http://schemas.openxmlformats.org/officeDocument/2006/relationships/hyperlink" Target="https://www.hatber.ru/catalogredirect.php?element=060421_&amp;gallery=1" TargetMode="External"/><Relationship Id="rId32" Type="http://schemas.openxmlformats.org/officeDocument/2006/relationships/hyperlink" Target="https://www.hatber.ru/catalogredirect.php?element=078462_&amp;gallery=1" TargetMode="External"/><Relationship Id="rId53" Type="http://schemas.openxmlformats.org/officeDocument/2006/relationships/hyperlink" Target="https://www.hatber.ru/catalogredirect.php?element=007147_&amp;gallery=1" TargetMode="External"/><Relationship Id="rId74" Type="http://schemas.openxmlformats.org/officeDocument/2006/relationships/hyperlink" Target="https://www.hatber.ru/catalogredirect.php?element=008495_&amp;gallery=1" TargetMode="External"/><Relationship Id="rId128" Type="http://schemas.openxmlformats.org/officeDocument/2006/relationships/hyperlink" Target="https://www.hatber.ru/catalogredirect.php?element=054423_&amp;gallery=1" TargetMode="External"/><Relationship Id="rId149" Type="http://schemas.openxmlformats.org/officeDocument/2006/relationships/hyperlink" Target="https://www.hatber.ru/catalogredirect.php?element=031547_&amp;gallery=1" TargetMode="External"/><Relationship Id="rId314" Type="http://schemas.openxmlformats.org/officeDocument/2006/relationships/hyperlink" Target="https://www.hatber.ru/catalogredirect.php?element=072607_&amp;gallery=1" TargetMode="External"/><Relationship Id="rId5" Type="http://schemas.openxmlformats.org/officeDocument/2006/relationships/hyperlink" Target="https://www.hatber.ru/catalogredirect.php?element=008998_&amp;gallery=1" TargetMode="External"/><Relationship Id="rId95" Type="http://schemas.openxmlformats.org/officeDocument/2006/relationships/hyperlink" Target="https://www.hatber.ru/catalogredirect.php?element=036368_&amp;gallery=1" TargetMode="External"/><Relationship Id="rId160" Type="http://schemas.openxmlformats.org/officeDocument/2006/relationships/hyperlink" Target="https://www.hatber.ru/catalogredirect.php?element=048331_&amp;gallery=1" TargetMode="External"/><Relationship Id="rId181" Type="http://schemas.openxmlformats.org/officeDocument/2006/relationships/hyperlink" Target="https://www.hatber.ru/catalogredirect.php?element=011351_&amp;gallery=1" TargetMode="External"/><Relationship Id="rId216" Type="http://schemas.openxmlformats.org/officeDocument/2006/relationships/hyperlink" Target="https://www.hatber.ru/catalogredirect.php?element=048725_&amp;gallery=1" TargetMode="External"/><Relationship Id="rId237" Type="http://schemas.openxmlformats.org/officeDocument/2006/relationships/hyperlink" Target="https://www.hatber.ru/catalogredirect.php?element=087202_&amp;gallery=1" TargetMode="External"/><Relationship Id="rId258" Type="http://schemas.openxmlformats.org/officeDocument/2006/relationships/hyperlink" Target="https://www.hatber.ru/catalogredirect.php?element=066741_&amp;gallery=1" TargetMode="External"/><Relationship Id="rId279" Type="http://schemas.openxmlformats.org/officeDocument/2006/relationships/hyperlink" Target="https://www.hatber.ru/catalogredirect.php?element=061242_&amp;gallery=1" TargetMode="External"/><Relationship Id="rId22" Type="http://schemas.openxmlformats.org/officeDocument/2006/relationships/hyperlink" Target="https://www.hatber.ru/catalogredirect.php?element=091558_&amp;gallery=1" TargetMode="External"/><Relationship Id="rId43" Type="http://schemas.openxmlformats.org/officeDocument/2006/relationships/hyperlink" Target="https://www.hatber.ru/catalogredirect.php?element=087205_&amp;gallery=1" TargetMode="External"/><Relationship Id="rId64" Type="http://schemas.openxmlformats.org/officeDocument/2006/relationships/hyperlink" Target="https://www.hatber.ru/catalogredirect.php?element=042551_&amp;gallery=1" TargetMode="External"/><Relationship Id="rId118" Type="http://schemas.openxmlformats.org/officeDocument/2006/relationships/hyperlink" Target="https://www.hatber.ru/catalogredirect.php?element=036766_&amp;gallery=1" TargetMode="External"/><Relationship Id="rId139" Type="http://schemas.openxmlformats.org/officeDocument/2006/relationships/hyperlink" Target="https://www.hatber.ru/catalogredirect.php?element=056300_&amp;gallery=1" TargetMode="External"/><Relationship Id="rId290" Type="http://schemas.openxmlformats.org/officeDocument/2006/relationships/hyperlink" Target="https://www.hatber.ru/catalogredirect.php?element=085099_&amp;gallery=1" TargetMode="External"/><Relationship Id="rId304" Type="http://schemas.openxmlformats.org/officeDocument/2006/relationships/hyperlink" Target="https://www.hatber.ru/catalogredirect.php?element=047971_&amp;gallery=1" TargetMode="External"/><Relationship Id="rId85" Type="http://schemas.openxmlformats.org/officeDocument/2006/relationships/hyperlink" Target="https://www.hatber.ru/catalogredirect.php?element=032775_&amp;gallery=1" TargetMode="External"/><Relationship Id="rId150" Type="http://schemas.openxmlformats.org/officeDocument/2006/relationships/hyperlink" Target="https://www.hatber.ru/catalogredirect.php?element=031551_&amp;gallery=1" TargetMode="External"/><Relationship Id="rId171" Type="http://schemas.openxmlformats.org/officeDocument/2006/relationships/hyperlink" Target="https://www.hatber.ru/catalogredirect.php?element=032561_&amp;gallery=1" TargetMode="External"/><Relationship Id="rId192" Type="http://schemas.openxmlformats.org/officeDocument/2006/relationships/hyperlink" Target="https://www.hatber.ru/catalogredirect.php?element=051361_&amp;gallery=1" TargetMode="External"/><Relationship Id="rId206" Type="http://schemas.openxmlformats.org/officeDocument/2006/relationships/hyperlink" Target="https://www.hatber.ru/catalogredirect.php?element=048708_&amp;gallery=1" TargetMode="External"/><Relationship Id="rId227" Type="http://schemas.openxmlformats.org/officeDocument/2006/relationships/hyperlink" Target="https://www.hatber.ru/catalogredirect.php?element=027868_&amp;gallery=1" TargetMode="External"/><Relationship Id="rId248" Type="http://schemas.openxmlformats.org/officeDocument/2006/relationships/hyperlink" Target="https://www.hatber.ru/catalogredirect.php?element=090754_&amp;gallery=1" TargetMode="External"/><Relationship Id="rId269" Type="http://schemas.openxmlformats.org/officeDocument/2006/relationships/hyperlink" Target="https://www.hatber.ru/catalogredirect.php?element=071553_&amp;gallery=1" TargetMode="External"/><Relationship Id="rId12" Type="http://schemas.openxmlformats.org/officeDocument/2006/relationships/hyperlink" Target="https://www.hatber.ru/catalogredirect.php?element=093319_&amp;gallery=1" TargetMode="External"/><Relationship Id="rId33" Type="http://schemas.openxmlformats.org/officeDocument/2006/relationships/hyperlink" Target="https://www.hatber.ru/catalogredirect.php?element=090763_&amp;gallery=1" TargetMode="External"/><Relationship Id="rId108" Type="http://schemas.openxmlformats.org/officeDocument/2006/relationships/hyperlink" Target="https://www.hatber.ru/catalogredirect.php?element=038711_&amp;gallery=1" TargetMode="External"/><Relationship Id="rId129" Type="http://schemas.openxmlformats.org/officeDocument/2006/relationships/hyperlink" Target="https://www.hatber.ru/catalogredirect.php?element=071483_&amp;gallery=1" TargetMode="External"/><Relationship Id="rId280" Type="http://schemas.openxmlformats.org/officeDocument/2006/relationships/hyperlink" Target="https://www.hatber.ru/catalogredirect.php?element=061243_&amp;gallery=1" TargetMode="External"/><Relationship Id="rId315" Type="http://schemas.openxmlformats.org/officeDocument/2006/relationships/hyperlink" Target="https://www.hatber.ru/catalogredirect.php?element=076420_&amp;gallery=1" TargetMode="External"/><Relationship Id="rId54" Type="http://schemas.openxmlformats.org/officeDocument/2006/relationships/hyperlink" Target="https://www.hatber.ru/catalogredirect.php?element=007148_&amp;gallery=1" TargetMode="External"/><Relationship Id="rId75" Type="http://schemas.openxmlformats.org/officeDocument/2006/relationships/hyperlink" Target="https://www.hatber.ru/catalogredirect.php?element=008496_&amp;gallery=1" TargetMode="External"/><Relationship Id="rId96" Type="http://schemas.openxmlformats.org/officeDocument/2006/relationships/hyperlink" Target="https://www.hatber.ru/catalogredirect.php?element=036369_&amp;gallery=1" TargetMode="External"/><Relationship Id="rId140" Type="http://schemas.openxmlformats.org/officeDocument/2006/relationships/hyperlink" Target="https://www.hatber.ru/catalogredirect.php?element=056301_&amp;gallery=1" TargetMode="External"/><Relationship Id="rId161" Type="http://schemas.openxmlformats.org/officeDocument/2006/relationships/hyperlink" Target="https://www.hatber.ru/catalogredirect.php?element=085939_&amp;gallery=1" TargetMode="External"/><Relationship Id="rId182" Type="http://schemas.openxmlformats.org/officeDocument/2006/relationships/hyperlink" Target="https://www.hatber.ru/catalogredirect.php?element=011352_&amp;gallery=1" TargetMode="External"/><Relationship Id="rId217" Type="http://schemas.openxmlformats.org/officeDocument/2006/relationships/hyperlink" Target="https://www.hatber.ru/catalogredirect.php?element=048727_&amp;gallery=1" TargetMode="External"/><Relationship Id="rId6" Type="http://schemas.openxmlformats.org/officeDocument/2006/relationships/hyperlink" Target="https://www.hatber.ru/catalogredirect.php?element=079144_&amp;gallery=1" TargetMode="External"/><Relationship Id="rId238" Type="http://schemas.openxmlformats.org/officeDocument/2006/relationships/hyperlink" Target="https://www.hatber.ru/catalogredirect.php?element=087203_&amp;gallery=1" TargetMode="External"/><Relationship Id="rId259" Type="http://schemas.openxmlformats.org/officeDocument/2006/relationships/hyperlink" Target="https://www.hatber.ru/catalogredirect.php?element=066742_&amp;gallery=1" TargetMode="External"/><Relationship Id="rId23" Type="http://schemas.openxmlformats.org/officeDocument/2006/relationships/hyperlink" Target="https://www.hatber.ru/catalogredirect.php?element=094356_&amp;gallery=1" TargetMode="External"/><Relationship Id="rId119" Type="http://schemas.openxmlformats.org/officeDocument/2006/relationships/hyperlink" Target="https://www.hatber.ru/catalogredirect.php?element=040250_&amp;gallery=1" TargetMode="External"/><Relationship Id="rId270" Type="http://schemas.openxmlformats.org/officeDocument/2006/relationships/hyperlink" Target="https://www.hatber.ru/catalogredirect.php?element=071556_&amp;gallery=1" TargetMode="External"/><Relationship Id="rId291" Type="http://schemas.openxmlformats.org/officeDocument/2006/relationships/hyperlink" Target="https://www.hatber.ru/catalogredirect.php?element=087262_&amp;gallery=1" TargetMode="External"/><Relationship Id="rId305" Type="http://schemas.openxmlformats.org/officeDocument/2006/relationships/hyperlink" Target="https://www.hatber.ru/catalogredirect.php?element=011398_&amp;gallery=1" TargetMode="External"/><Relationship Id="rId44" Type="http://schemas.openxmlformats.org/officeDocument/2006/relationships/hyperlink" Target="https://www.hatber.ru/catalogredirect.php?element=087206_&amp;gallery=1" TargetMode="External"/><Relationship Id="rId65" Type="http://schemas.openxmlformats.org/officeDocument/2006/relationships/hyperlink" Target="https://www.hatber.ru/catalogredirect.php?element=031955_&amp;gallery=1" TargetMode="External"/><Relationship Id="rId86" Type="http://schemas.openxmlformats.org/officeDocument/2006/relationships/hyperlink" Target="https://www.hatber.ru/catalogredirect.php?element=033586_&amp;gallery=1" TargetMode="External"/><Relationship Id="rId130" Type="http://schemas.openxmlformats.org/officeDocument/2006/relationships/hyperlink" Target="https://www.hatber.ru/catalogredirect.php?element=035299_&amp;gallery=1" TargetMode="External"/><Relationship Id="rId151" Type="http://schemas.openxmlformats.org/officeDocument/2006/relationships/hyperlink" Target="https://www.hatber.ru/catalogredirect.php?element=036767_&amp;gallery=1" TargetMode="External"/><Relationship Id="rId172" Type="http://schemas.openxmlformats.org/officeDocument/2006/relationships/hyperlink" Target="https://www.hatber.ru/catalogredirect.php?element=035895_&amp;gallery=1" TargetMode="External"/><Relationship Id="rId193" Type="http://schemas.openxmlformats.org/officeDocument/2006/relationships/hyperlink" Target="https://www.hatber.ru/catalogredirect.php?element=059076_&amp;gallery=1" TargetMode="External"/><Relationship Id="rId207" Type="http://schemas.openxmlformats.org/officeDocument/2006/relationships/hyperlink" Target="https://www.hatber.ru/catalogredirect.php?element=048715_&amp;gallery=1" TargetMode="External"/><Relationship Id="rId228" Type="http://schemas.openxmlformats.org/officeDocument/2006/relationships/hyperlink" Target="https://www.hatber.ru/catalogredirect.php?element=086884_&amp;gallery=1" TargetMode="External"/><Relationship Id="rId249" Type="http://schemas.openxmlformats.org/officeDocument/2006/relationships/hyperlink" Target="https://www.hatber.ru/catalogredirect.php?element=090755_&amp;gallery=1" TargetMode="External"/><Relationship Id="rId13" Type="http://schemas.openxmlformats.org/officeDocument/2006/relationships/hyperlink" Target="https://www.hatber.ru/catalogredirect.php?element=056693_&amp;gallery=1" TargetMode="External"/><Relationship Id="rId109" Type="http://schemas.openxmlformats.org/officeDocument/2006/relationships/hyperlink" Target="https://www.hatber.ru/catalogredirect.php?element=044436_&amp;gallery=1" TargetMode="External"/><Relationship Id="rId260" Type="http://schemas.openxmlformats.org/officeDocument/2006/relationships/hyperlink" Target="https://www.hatber.ru/catalogredirect.php?element=066743_&amp;gallery=1" TargetMode="External"/><Relationship Id="rId281" Type="http://schemas.openxmlformats.org/officeDocument/2006/relationships/hyperlink" Target="https://www.hatber.ru/catalogredirect.php?element=039288_&amp;gallery=1" TargetMode="External"/><Relationship Id="rId316" Type="http://schemas.openxmlformats.org/officeDocument/2006/relationships/hyperlink" Target="https://www.hatber.ru/catalogredirect.php?element=061928_&amp;gallery=1" TargetMode="External"/><Relationship Id="rId34" Type="http://schemas.openxmlformats.org/officeDocument/2006/relationships/hyperlink" Target="https://www.hatber.ru/catalogredirect.php?element=090914_&amp;gallery=1" TargetMode="External"/><Relationship Id="rId55" Type="http://schemas.openxmlformats.org/officeDocument/2006/relationships/hyperlink" Target="https://www.hatber.ru/catalogredirect.php?element=007149_&amp;gallery=1" TargetMode="External"/><Relationship Id="rId76" Type="http://schemas.openxmlformats.org/officeDocument/2006/relationships/hyperlink" Target="https://www.hatber.ru/catalogredirect.php?element=008497_&amp;gallery=1" TargetMode="External"/><Relationship Id="rId97" Type="http://schemas.openxmlformats.org/officeDocument/2006/relationships/hyperlink" Target="https://www.hatber.ru/catalogredirect.php?element=037430_&amp;gallery=1" TargetMode="External"/><Relationship Id="rId120" Type="http://schemas.openxmlformats.org/officeDocument/2006/relationships/hyperlink" Target="https://www.hatber.ru/catalogredirect.php?element=040251_&amp;gallery=1" TargetMode="External"/><Relationship Id="rId141" Type="http://schemas.openxmlformats.org/officeDocument/2006/relationships/hyperlink" Target="https://www.hatber.ru/catalogredirect.php?element=056303_&amp;gallery=1" TargetMode="External"/><Relationship Id="rId7" Type="http://schemas.openxmlformats.org/officeDocument/2006/relationships/hyperlink" Target="https://www.hatber.ru/catalogredirect.php?element=079147_&amp;gallery=1" TargetMode="External"/><Relationship Id="rId162" Type="http://schemas.openxmlformats.org/officeDocument/2006/relationships/hyperlink" Target="https://www.hatber.ru/catalogredirect.php?element=091365_&amp;gallery=1" TargetMode="External"/><Relationship Id="rId183" Type="http://schemas.openxmlformats.org/officeDocument/2006/relationships/hyperlink" Target="https://www.hatber.ru/catalogredirect.php?element=011354_&amp;gallery=1" TargetMode="External"/><Relationship Id="rId218" Type="http://schemas.openxmlformats.org/officeDocument/2006/relationships/hyperlink" Target="https://www.hatber.ru/catalogredirect.php?element=093315_&amp;gallery=1" TargetMode="External"/><Relationship Id="rId239" Type="http://schemas.openxmlformats.org/officeDocument/2006/relationships/hyperlink" Target="https://www.hatber.ru/catalogredirect.php?element=087204_&amp;gallery=1" TargetMode="External"/><Relationship Id="rId250" Type="http://schemas.openxmlformats.org/officeDocument/2006/relationships/hyperlink" Target="https://www.hatber.ru/catalogredirect.php?element=090757_&amp;gallery=1" TargetMode="External"/><Relationship Id="rId271" Type="http://schemas.openxmlformats.org/officeDocument/2006/relationships/hyperlink" Target="https://www.hatber.ru/catalogredirect.php?element=084153_&amp;gallery=1" TargetMode="External"/><Relationship Id="rId292" Type="http://schemas.openxmlformats.org/officeDocument/2006/relationships/hyperlink" Target="https://www.hatber.ru/catalogredirect.php?element=090287_&amp;gallery=1" TargetMode="External"/><Relationship Id="rId306" Type="http://schemas.openxmlformats.org/officeDocument/2006/relationships/hyperlink" Target="https://www.hatber.ru/catalogredirect.php?element=077670_&amp;gallery=1" TargetMode="External"/><Relationship Id="rId24" Type="http://schemas.openxmlformats.org/officeDocument/2006/relationships/hyperlink" Target="https://www.hatber.ru/catalogredirect.php?element=029304_&amp;gallery=1" TargetMode="External"/><Relationship Id="rId45" Type="http://schemas.openxmlformats.org/officeDocument/2006/relationships/hyperlink" Target="https://www.hatber.ru/catalogredirect.php?element=087207_&amp;gallery=1" TargetMode="External"/><Relationship Id="rId66" Type="http://schemas.openxmlformats.org/officeDocument/2006/relationships/hyperlink" Target="https://www.hatber.ru/catalogredirect.php?element=031956_&amp;gallery=1" TargetMode="External"/><Relationship Id="rId87" Type="http://schemas.openxmlformats.org/officeDocument/2006/relationships/hyperlink" Target="https://www.hatber.ru/catalogredirect.php?element=034060_&amp;gallery=1" TargetMode="External"/><Relationship Id="rId110" Type="http://schemas.openxmlformats.org/officeDocument/2006/relationships/hyperlink" Target="https://www.hatber.ru/catalogredirect.php?element=044584_&amp;gallery=1" TargetMode="External"/><Relationship Id="rId131" Type="http://schemas.openxmlformats.org/officeDocument/2006/relationships/hyperlink" Target="https://www.hatber.ru/catalogredirect.php?element=035300_&amp;gallery=1" TargetMode="External"/><Relationship Id="rId152" Type="http://schemas.openxmlformats.org/officeDocument/2006/relationships/hyperlink" Target="https://www.hatber.ru/catalogredirect.php?element=036768_&amp;gallery=1" TargetMode="External"/><Relationship Id="rId173" Type="http://schemas.openxmlformats.org/officeDocument/2006/relationships/hyperlink" Target="https://www.hatber.ru/catalogredirect.php?element=035897_&amp;gallery=1" TargetMode="External"/><Relationship Id="rId194" Type="http://schemas.openxmlformats.org/officeDocument/2006/relationships/hyperlink" Target="https://www.hatber.ru/catalogredirect.php?element=059077_&amp;gallery=1" TargetMode="External"/><Relationship Id="rId208" Type="http://schemas.openxmlformats.org/officeDocument/2006/relationships/hyperlink" Target="https://www.hatber.ru/catalogredirect.php?element=048717_&amp;gallery=1" TargetMode="External"/><Relationship Id="rId229" Type="http://schemas.openxmlformats.org/officeDocument/2006/relationships/hyperlink" Target="https://www.hatber.ru/catalogredirect.php?element=086885_&amp;gallery=1" TargetMode="External"/><Relationship Id="rId19" Type="http://schemas.openxmlformats.org/officeDocument/2006/relationships/hyperlink" Target="https://www.hatber.ru/catalogredirect.php?element=036364_&amp;gallery=1" TargetMode="External"/><Relationship Id="rId224" Type="http://schemas.openxmlformats.org/officeDocument/2006/relationships/hyperlink" Target="https://www.hatber.ru/catalogredirect.php?element=025838_&amp;gallery=1" TargetMode="External"/><Relationship Id="rId240" Type="http://schemas.openxmlformats.org/officeDocument/2006/relationships/hyperlink" Target="https://www.hatber.ru/catalogredirect.php?element=089904_&amp;gallery=1" TargetMode="External"/><Relationship Id="rId245" Type="http://schemas.openxmlformats.org/officeDocument/2006/relationships/hyperlink" Target="https://www.hatber.ru/catalogredirect.php?element=089914_&amp;gallery=1" TargetMode="External"/><Relationship Id="rId261" Type="http://schemas.openxmlformats.org/officeDocument/2006/relationships/hyperlink" Target="https://www.hatber.ru/catalogredirect.php?element=069750_&amp;gallery=1" TargetMode="External"/><Relationship Id="rId266" Type="http://schemas.openxmlformats.org/officeDocument/2006/relationships/hyperlink" Target="https://www.hatber.ru/catalogredirect.php?element=012036_&amp;gallery=1" TargetMode="External"/><Relationship Id="rId287" Type="http://schemas.openxmlformats.org/officeDocument/2006/relationships/hyperlink" Target="https://www.hatber.ru/catalogredirect.php?element=033550_&amp;gallery=1" TargetMode="External"/><Relationship Id="rId14" Type="http://schemas.openxmlformats.org/officeDocument/2006/relationships/hyperlink" Target="https://www.hatber.ru/catalogredirect.php?element=077586_&amp;gallery=1" TargetMode="External"/><Relationship Id="rId30" Type="http://schemas.openxmlformats.org/officeDocument/2006/relationships/hyperlink" Target="https://www.hatber.ru/catalogredirect.php?element=090915_&amp;gallery=1" TargetMode="External"/><Relationship Id="rId35" Type="http://schemas.openxmlformats.org/officeDocument/2006/relationships/hyperlink" Target="https://www.hatber.ru/catalogredirect.php?element=088788_&amp;gallery=1" TargetMode="External"/><Relationship Id="rId56" Type="http://schemas.openxmlformats.org/officeDocument/2006/relationships/hyperlink" Target="https://www.hatber.ru/catalogredirect.php?element=007226_&amp;gallery=1" TargetMode="External"/><Relationship Id="rId77" Type="http://schemas.openxmlformats.org/officeDocument/2006/relationships/hyperlink" Target="https://www.hatber.ru/catalogredirect.php?element=008498_&amp;gallery=1" TargetMode="External"/><Relationship Id="rId100" Type="http://schemas.openxmlformats.org/officeDocument/2006/relationships/hyperlink" Target="https://www.hatber.ru/catalogredirect.php?element=037436_&amp;gallery=1" TargetMode="External"/><Relationship Id="rId105" Type="http://schemas.openxmlformats.org/officeDocument/2006/relationships/hyperlink" Target="https://www.hatber.ru/catalogredirect.php?element=038244_&amp;gallery=1" TargetMode="External"/><Relationship Id="rId126" Type="http://schemas.openxmlformats.org/officeDocument/2006/relationships/hyperlink" Target="https://www.hatber.ru/catalogredirect.php?element=040654_&amp;gallery=1" TargetMode="External"/><Relationship Id="rId147" Type="http://schemas.openxmlformats.org/officeDocument/2006/relationships/hyperlink" Target="https://www.hatber.ru/catalogredirect.php?element=026624_&amp;gallery=1" TargetMode="External"/><Relationship Id="rId168" Type="http://schemas.openxmlformats.org/officeDocument/2006/relationships/hyperlink" Target="https://www.hatber.ru/catalogredirect.php?element=095212_&amp;gallery=1" TargetMode="External"/><Relationship Id="rId282" Type="http://schemas.openxmlformats.org/officeDocument/2006/relationships/hyperlink" Target="https://www.hatber.ru/catalogredirect.php?element=039290_&amp;gallery=1" TargetMode="External"/><Relationship Id="rId312" Type="http://schemas.openxmlformats.org/officeDocument/2006/relationships/hyperlink" Target="https://www.hatber.ru/catalogredirect.php?element=069753_&amp;gallery=1" TargetMode="External"/><Relationship Id="rId317" Type="http://schemas.openxmlformats.org/officeDocument/2006/relationships/hyperlink" Target="https://www.hatber.ru/catalogredirect.php?element=078389_&amp;gallery=1" TargetMode="External"/><Relationship Id="rId8" Type="http://schemas.openxmlformats.org/officeDocument/2006/relationships/hyperlink" Target="https://www.hatber.ru/catalogredirect.php?element=007255_&amp;gallery=1" TargetMode="External"/><Relationship Id="rId51" Type="http://schemas.openxmlformats.org/officeDocument/2006/relationships/hyperlink" Target="https://www.hatber.ru/catalogredirect.php?element=051909_&amp;gallery=1" TargetMode="External"/><Relationship Id="rId72" Type="http://schemas.openxmlformats.org/officeDocument/2006/relationships/hyperlink" Target="https://www.hatber.ru/catalogredirect.php?element=008493_&amp;gallery=1" TargetMode="External"/><Relationship Id="rId93" Type="http://schemas.openxmlformats.org/officeDocument/2006/relationships/hyperlink" Target="https://www.hatber.ru/catalogredirect.php?element=035690_&amp;gallery=1" TargetMode="External"/><Relationship Id="rId98" Type="http://schemas.openxmlformats.org/officeDocument/2006/relationships/hyperlink" Target="https://www.hatber.ru/catalogredirect.php?element=037432_&amp;gallery=1" TargetMode="External"/><Relationship Id="rId121" Type="http://schemas.openxmlformats.org/officeDocument/2006/relationships/hyperlink" Target="https://www.hatber.ru/catalogredirect.php?element=032777_&amp;gallery=1" TargetMode="External"/><Relationship Id="rId142" Type="http://schemas.openxmlformats.org/officeDocument/2006/relationships/hyperlink" Target="https://www.hatber.ru/catalogredirect.php?element=062523_&amp;gallery=1" TargetMode="External"/><Relationship Id="rId163" Type="http://schemas.openxmlformats.org/officeDocument/2006/relationships/hyperlink" Target="https://www.hatber.ru/catalogredirect.php?element=091366_&amp;gallery=1" TargetMode="External"/><Relationship Id="rId184" Type="http://schemas.openxmlformats.org/officeDocument/2006/relationships/hyperlink" Target="https://www.hatber.ru/catalogredirect.php?element=011357_&amp;gallery=1" TargetMode="External"/><Relationship Id="rId189" Type="http://schemas.openxmlformats.org/officeDocument/2006/relationships/hyperlink" Target="https://www.hatber.ru/catalogredirect.php?element=011383_&amp;gallery=1" TargetMode="External"/><Relationship Id="rId219" Type="http://schemas.openxmlformats.org/officeDocument/2006/relationships/hyperlink" Target="https://www.hatber.ru/catalogredirect.php?element=093316_&amp;gallery=1" TargetMode="External"/><Relationship Id="rId3" Type="http://schemas.openxmlformats.org/officeDocument/2006/relationships/hyperlink" Target="https://www.hatber.ru/catalogredirect.php?element=005013_&amp;gallery=1" TargetMode="External"/><Relationship Id="rId214" Type="http://schemas.openxmlformats.org/officeDocument/2006/relationships/hyperlink" Target="https://www.hatber.ru/catalogredirect.php?element=048723_&amp;gallery=1" TargetMode="External"/><Relationship Id="rId230" Type="http://schemas.openxmlformats.org/officeDocument/2006/relationships/hyperlink" Target="https://www.hatber.ru/catalogredirect.php?element=086887_&amp;gallery=1" TargetMode="External"/><Relationship Id="rId235" Type="http://schemas.openxmlformats.org/officeDocument/2006/relationships/hyperlink" Target="https://www.hatber.ru/catalogredirect.php?element=087144_&amp;gallery=1" TargetMode="External"/><Relationship Id="rId251" Type="http://schemas.openxmlformats.org/officeDocument/2006/relationships/hyperlink" Target="https://www.hatber.ru/catalogredirect.php?element=090758_&amp;gallery=1" TargetMode="External"/><Relationship Id="rId256" Type="http://schemas.openxmlformats.org/officeDocument/2006/relationships/hyperlink" Target="https://www.hatber.ru/catalogredirect.php?element=061793_&amp;gallery=1" TargetMode="External"/><Relationship Id="rId277" Type="http://schemas.openxmlformats.org/officeDocument/2006/relationships/hyperlink" Target="https://www.hatber.ru/catalogredirect.php?element=061240_&amp;gallery=1" TargetMode="External"/><Relationship Id="rId298" Type="http://schemas.openxmlformats.org/officeDocument/2006/relationships/hyperlink" Target="https://www.hatber.ru/catalogredirect.php?element=043592_&amp;gallery=1" TargetMode="External"/><Relationship Id="rId25" Type="http://schemas.openxmlformats.org/officeDocument/2006/relationships/hyperlink" Target="https://www.hatber.ru/catalogredirect.php?element=075990_&amp;gallery=1" TargetMode="External"/><Relationship Id="rId46" Type="http://schemas.openxmlformats.org/officeDocument/2006/relationships/hyperlink" Target="https://www.hatber.ru/catalogredirect.php?element=087208_&amp;gallery=1" TargetMode="External"/><Relationship Id="rId67" Type="http://schemas.openxmlformats.org/officeDocument/2006/relationships/hyperlink" Target="https://www.hatber.ru/catalogredirect.php?element=031957_&amp;gallery=1" TargetMode="External"/><Relationship Id="rId116" Type="http://schemas.openxmlformats.org/officeDocument/2006/relationships/hyperlink" Target="https://www.hatber.ru/catalogredirect.php?element=041754_&amp;gallery=1" TargetMode="External"/><Relationship Id="rId137" Type="http://schemas.openxmlformats.org/officeDocument/2006/relationships/hyperlink" Target="https://www.hatber.ru/catalogredirect.php?element=049538_&amp;gallery=1" TargetMode="External"/><Relationship Id="rId158" Type="http://schemas.openxmlformats.org/officeDocument/2006/relationships/hyperlink" Target="https://www.hatber.ru/catalogredirect.php?element=048329_&amp;gallery=1" TargetMode="External"/><Relationship Id="rId272" Type="http://schemas.openxmlformats.org/officeDocument/2006/relationships/hyperlink" Target="https://www.hatber.ru/catalogredirect.php?element=084154_&amp;gallery=1" TargetMode="External"/><Relationship Id="rId293" Type="http://schemas.openxmlformats.org/officeDocument/2006/relationships/hyperlink" Target="https://www.hatber.ru/catalogredirect.php?element=090288_&amp;gallery=1" TargetMode="External"/><Relationship Id="rId302" Type="http://schemas.openxmlformats.org/officeDocument/2006/relationships/hyperlink" Target="https://www.hatber.ru/catalogredirect.php?element=046605_&amp;gallery=1" TargetMode="External"/><Relationship Id="rId307" Type="http://schemas.openxmlformats.org/officeDocument/2006/relationships/hyperlink" Target="https://www.hatber.ru/catalogredirect.php?element=076363_&amp;gallery=1" TargetMode="External"/><Relationship Id="rId323" Type="http://schemas.openxmlformats.org/officeDocument/2006/relationships/drawing" Target="../drawings/drawing1.xml"/><Relationship Id="rId20" Type="http://schemas.openxmlformats.org/officeDocument/2006/relationships/hyperlink" Target="https://www.hatber.ru/catalogredirect.php?element=092080_&amp;gallery=1" TargetMode="External"/><Relationship Id="rId41" Type="http://schemas.openxmlformats.org/officeDocument/2006/relationships/hyperlink" Target="https://www.hatber.ru/catalogredirect.php?element=055396_&amp;gallery=1" TargetMode="External"/><Relationship Id="rId62" Type="http://schemas.openxmlformats.org/officeDocument/2006/relationships/hyperlink" Target="https://www.hatber.ru/catalogredirect.php?element=055386_&amp;gallery=1" TargetMode="External"/><Relationship Id="rId83" Type="http://schemas.openxmlformats.org/officeDocument/2006/relationships/hyperlink" Target="https://www.hatber.ru/catalogredirect.php?element=031178_&amp;gallery=1" TargetMode="External"/><Relationship Id="rId88" Type="http://schemas.openxmlformats.org/officeDocument/2006/relationships/hyperlink" Target="https://www.hatber.ru/catalogredirect.php?element=034061_&amp;gallery=1" TargetMode="External"/><Relationship Id="rId111" Type="http://schemas.openxmlformats.org/officeDocument/2006/relationships/hyperlink" Target="https://www.hatber.ru/catalogredirect.php?element=044585_&amp;gallery=1" TargetMode="External"/><Relationship Id="rId132" Type="http://schemas.openxmlformats.org/officeDocument/2006/relationships/hyperlink" Target="https://www.hatber.ru/catalogredirect.php?element=042760_&amp;gallery=1" TargetMode="External"/><Relationship Id="rId153" Type="http://schemas.openxmlformats.org/officeDocument/2006/relationships/hyperlink" Target="https://www.hatber.ru/catalogredirect.php?element=036770_&amp;gallery=1" TargetMode="External"/><Relationship Id="rId174" Type="http://schemas.openxmlformats.org/officeDocument/2006/relationships/hyperlink" Target="https://www.hatber.ru/catalogredirect.php?element=011341_&amp;gallery=1" TargetMode="External"/><Relationship Id="rId179" Type="http://schemas.openxmlformats.org/officeDocument/2006/relationships/hyperlink" Target="https://www.hatber.ru/catalogredirect.php?element=011348_&amp;gallery=1" TargetMode="External"/><Relationship Id="rId195" Type="http://schemas.openxmlformats.org/officeDocument/2006/relationships/hyperlink" Target="https://www.hatber.ru/catalogredirect.php?element=060418_&amp;gallery=1" TargetMode="External"/><Relationship Id="rId209" Type="http://schemas.openxmlformats.org/officeDocument/2006/relationships/hyperlink" Target="https://www.hatber.ru/catalogredirect.php?element=048711_&amp;gallery=1" TargetMode="External"/><Relationship Id="rId190" Type="http://schemas.openxmlformats.org/officeDocument/2006/relationships/hyperlink" Target="https://www.hatber.ru/catalogredirect.php?element=011384_&amp;gallery=1" TargetMode="External"/><Relationship Id="rId204" Type="http://schemas.openxmlformats.org/officeDocument/2006/relationships/hyperlink" Target="https://www.hatber.ru/catalogredirect.php?element=048704_&amp;gallery=1" TargetMode="External"/><Relationship Id="rId220" Type="http://schemas.openxmlformats.org/officeDocument/2006/relationships/hyperlink" Target="https://www.hatber.ru/catalogredirect.php?element=093317_&amp;gallery=1" TargetMode="External"/><Relationship Id="rId225" Type="http://schemas.openxmlformats.org/officeDocument/2006/relationships/hyperlink" Target="https://www.hatber.ru/catalogredirect.php?element=046603_&amp;gallery=1" TargetMode="External"/><Relationship Id="rId241" Type="http://schemas.openxmlformats.org/officeDocument/2006/relationships/hyperlink" Target="https://www.hatber.ru/catalogredirect.php?element=089905_&amp;gallery=1" TargetMode="External"/><Relationship Id="rId246" Type="http://schemas.openxmlformats.org/officeDocument/2006/relationships/hyperlink" Target="https://www.hatber.ru/catalogredirect.php?element=089915_&amp;gallery=1" TargetMode="External"/><Relationship Id="rId267" Type="http://schemas.openxmlformats.org/officeDocument/2006/relationships/hyperlink" Target="https://www.hatber.ru/catalogredirect.php?element=012039_&amp;gallery=1" TargetMode="External"/><Relationship Id="rId288" Type="http://schemas.openxmlformats.org/officeDocument/2006/relationships/hyperlink" Target="https://www.hatber.ru/catalogredirect.php?element=040650_&amp;gallery=1" TargetMode="External"/><Relationship Id="rId15" Type="http://schemas.openxmlformats.org/officeDocument/2006/relationships/hyperlink" Target="https://www.hatber.ru/catalogredirect.php?element=090911_&amp;gallery=1" TargetMode="External"/><Relationship Id="rId36" Type="http://schemas.openxmlformats.org/officeDocument/2006/relationships/hyperlink" Target="https://www.hatber.ru/catalogredirect.php?element=086185_&amp;gallery=1" TargetMode="External"/><Relationship Id="rId57" Type="http://schemas.openxmlformats.org/officeDocument/2006/relationships/hyperlink" Target="https://www.hatber.ru/catalogredirect.php?element=052288_&amp;gallery=1" TargetMode="External"/><Relationship Id="rId106" Type="http://schemas.openxmlformats.org/officeDocument/2006/relationships/hyperlink" Target="https://www.hatber.ru/catalogredirect.php?element=038245_&amp;gallery=1" TargetMode="External"/><Relationship Id="rId127" Type="http://schemas.openxmlformats.org/officeDocument/2006/relationships/hyperlink" Target="https://www.hatber.ru/catalogredirect.php?element=040659_&amp;gallery=1" TargetMode="External"/><Relationship Id="rId262" Type="http://schemas.openxmlformats.org/officeDocument/2006/relationships/hyperlink" Target="https://www.hatber.ru/catalogredirect.php?element=069751_&amp;gallery=1" TargetMode="External"/><Relationship Id="rId283" Type="http://schemas.openxmlformats.org/officeDocument/2006/relationships/hyperlink" Target="https://www.hatber.ru/catalogredirect.php?element=047530_&amp;gallery=1" TargetMode="External"/><Relationship Id="rId313" Type="http://schemas.openxmlformats.org/officeDocument/2006/relationships/hyperlink" Target="https://www.hatber.ru/catalogredirect.php?element=069756_&amp;gallery=1" TargetMode="External"/><Relationship Id="rId318" Type="http://schemas.openxmlformats.org/officeDocument/2006/relationships/hyperlink" Target="https://www.hatber.ru/catalogredirect.php?element=078391_&amp;gallery=1" TargetMode="External"/><Relationship Id="rId10" Type="http://schemas.openxmlformats.org/officeDocument/2006/relationships/hyperlink" Target="https://www.hatber.ru/catalogredirect.php?element=007150_&amp;gallery=1" TargetMode="External"/><Relationship Id="rId31" Type="http://schemas.openxmlformats.org/officeDocument/2006/relationships/hyperlink" Target="https://www.hatber.ru/catalogredirect.php?element=078461_&amp;gallery=1" TargetMode="External"/><Relationship Id="rId52" Type="http://schemas.openxmlformats.org/officeDocument/2006/relationships/hyperlink" Target="https://www.hatber.ru/catalogredirect.php?element=051910_&amp;gallery=1" TargetMode="External"/><Relationship Id="rId73" Type="http://schemas.openxmlformats.org/officeDocument/2006/relationships/hyperlink" Target="https://www.hatber.ru/catalogredirect.php?element=008494_&amp;gallery=1" TargetMode="External"/><Relationship Id="rId78" Type="http://schemas.openxmlformats.org/officeDocument/2006/relationships/hyperlink" Target="https://www.hatber.ru/catalogredirect.php?element=008499_&amp;gallery=1" TargetMode="External"/><Relationship Id="rId94" Type="http://schemas.openxmlformats.org/officeDocument/2006/relationships/hyperlink" Target="https://www.hatber.ru/catalogredirect.php?element=036367_&amp;gallery=1" TargetMode="External"/><Relationship Id="rId99" Type="http://schemas.openxmlformats.org/officeDocument/2006/relationships/hyperlink" Target="https://www.hatber.ru/catalogredirect.php?element=037433_&amp;gallery=1" TargetMode="External"/><Relationship Id="rId101" Type="http://schemas.openxmlformats.org/officeDocument/2006/relationships/hyperlink" Target="https://www.hatber.ru/catalogredirect.php?element=037437_&amp;gallery=1" TargetMode="External"/><Relationship Id="rId122" Type="http://schemas.openxmlformats.org/officeDocument/2006/relationships/hyperlink" Target="https://www.hatber.ru/catalogredirect.php?element=035745_&amp;gallery=1" TargetMode="External"/><Relationship Id="rId143" Type="http://schemas.openxmlformats.org/officeDocument/2006/relationships/hyperlink" Target="https://www.hatber.ru/catalogredirect.php?element=062524_&amp;gallery=1" TargetMode="External"/><Relationship Id="rId148" Type="http://schemas.openxmlformats.org/officeDocument/2006/relationships/hyperlink" Target="https://www.hatber.ru/catalogredirect.php?element=031544_&amp;gallery=1" TargetMode="External"/><Relationship Id="rId164" Type="http://schemas.openxmlformats.org/officeDocument/2006/relationships/hyperlink" Target="https://www.hatber.ru/catalogredirect.php?element=091367_&amp;gallery=1" TargetMode="External"/><Relationship Id="rId169" Type="http://schemas.openxmlformats.org/officeDocument/2006/relationships/hyperlink" Target="https://www.hatber.ru/catalogredirect.php?element=011323_&amp;gallery=1" TargetMode="External"/><Relationship Id="rId185" Type="http://schemas.openxmlformats.org/officeDocument/2006/relationships/hyperlink" Target="https://www.hatber.ru/catalogredirect.php?element=011373_&amp;gallery=1" TargetMode="External"/><Relationship Id="rId4" Type="http://schemas.openxmlformats.org/officeDocument/2006/relationships/hyperlink" Target="https://www.hatber.ru/catalogredirect.php?element=008992_&amp;gallery=1" TargetMode="External"/><Relationship Id="rId9" Type="http://schemas.openxmlformats.org/officeDocument/2006/relationships/hyperlink" Target="https://www.hatber.ru/catalogredirect.php?element=050090_&amp;gallery=1" TargetMode="External"/><Relationship Id="rId180" Type="http://schemas.openxmlformats.org/officeDocument/2006/relationships/hyperlink" Target="https://www.hatber.ru/catalogredirect.php?element=011350_&amp;gallery=1" TargetMode="External"/><Relationship Id="rId210" Type="http://schemas.openxmlformats.org/officeDocument/2006/relationships/hyperlink" Target="https://www.hatber.ru/catalogredirect.php?element=048713_&amp;gallery=1" TargetMode="External"/><Relationship Id="rId215" Type="http://schemas.openxmlformats.org/officeDocument/2006/relationships/hyperlink" Target="https://www.hatber.ru/catalogredirect.php?element=048724_&amp;gallery=1" TargetMode="External"/><Relationship Id="rId236" Type="http://schemas.openxmlformats.org/officeDocument/2006/relationships/hyperlink" Target="https://www.hatber.ru/catalogredirect.php?element=087201_&amp;gallery=1" TargetMode="External"/><Relationship Id="rId257" Type="http://schemas.openxmlformats.org/officeDocument/2006/relationships/hyperlink" Target="https://www.hatber.ru/catalogredirect.php?element=061794_&amp;gallery=1" TargetMode="External"/><Relationship Id="rId278" Type="http://schemas.openxmlformats.org/officeDocument/2006/relationships/hyperlink" Target="https://www.hatber.ru/catalogredirect.php?element=061241_&amp;gallery=1" TargetMode="External"/><Relationship Id="rId26" Type="http://schemas.openxmlformats.org/officeDocument/2006/relationships/hyperlink" Target="https://www.hatber.ru/catalogredirect.php?element=075993_&amp;gallery=1" TargetMode="External"/><Relationship Id="rId231" Type="http://schemas.openxmlformats.org/officeDocument/2006/relationships/hyperlink" Target="https://www.hatber.ru/catalogredirect.php?element=086889_&amp;gallery=1" TargetMode="External"/><Relationship Id="rId252" Type="http://schemas.openxmlformats.org/officeDocument/2006/relationships/hyperlink" Target="https://www.hatber.ru/catalogredirect.php?element=090760_&amp;gallery=1" TargetMode="External"/><Relationship Id="rId273" Type="http://schemas.openxmlformats.org/officeDocument/2006/relationships/hyperlink" Target="https://www.hatber.ru/catalogredirect.php?element=069745_&amp;gallery=1" TargetMode="External"/><Relationship Id="rId294" Type="http://schemas.openxmlformats.org/officeDocument/2006/relationships/hyperlink" Target="https://www.hatber.ru/catalogredirect.php?element=045351_&amp;gallery=1" TargetMode="External"/><Relationship Id="rId308" Type="http://schemas.openxmlformats.org/officeDocument/2006/relationships/hyperlink" Target="https://www.hatber.ru/catalogredirect.php?element=076419_&amp;gallery=1" TargetMode="External"/><Relationship Id="rId47" Type="http://schemas.openxmlformats.org/officeDocument/2006/relationships/hyperlink" Target="https://www.hatber.ru/catalogredirect.php?element=051743_&amp;gallery=1" TargetMode="External"/><Relationship Id="rId68" Type="http://schemas.openxmlformats.org/officeDocument/2006/relationships/hyperlink" Target="https://www.hatber.ru/catalogredirect.php?element=031958_&amp;gallery=1" TargetMode="External"/><Relationship Id="rId89" Type="http://schemas.openxmlformats.org/officeDocument/2006/relationships/hyperlink" Target="https://www.hatber.ru/catalogredirect.php?element=034062_&amp;gallery=1" TargetMode="External"/><Relationship Id="rId112" Type="http://schemas.openxmlformats.org/officeDocument/2006/relationships/hyperlink" Target="https://www.hatber.ru/catalogredirect.php?element=039570_&amp;gallery=1" TargetMode="External"/><Relationship Id="rId133" Type="http://schemas.openxmlformats.org/officeDocument/2006/relationships/hyperlink" Target="https://www.hatber.ru/catalogredirect.php?element=042763_&amp;gallery=1" TargetMode="External"/><Relationship Id="rId154" Type="http://schemas.openxmlformats.org/officeDocument/2006/relationships/hyperlink" Target="https://www.hatber.ru/catalogredirect.php?element=044579_&amp;gallery=1" TargetMode="External"/><Relationship Id="rId175" Type="http://schemas.openxmlformats.org/officeDocument/2006/relationships/hyperlink" Target="https://www.hatber.ru/catalogredirect.php?element=011343_&amp;gallery=1" TargetMode="External"/><Relationship Id="rId196" Type="http://schemas.openxmlformats.org/officeDocument/2006/relationships/hyperlink" Target="https://www.hatber.ru/catalogredirect.php?element=040661_&amp;gallery=1" TargetMode="External"/><Relationship Id="rId200" Type="http://schemas.openxmlformats.org/officeDocument/2006/relationships/hyperlink" Target="https://www.hatber.ru/catalogredirect.php?element=048699_&amp;gallery=1" TargetMode="External"/><Relationship Id="rId16" Type="http://schemas.openxmlformats.org/officeDocument/2006/relationships/hyperlink" Target="https://www.hatber.ru/catalogredirect.php?element=090912_&amp;gallery=1" TargetMode="External"/><Relationship Id="rId221" Type="http://schemas.openxmlformats.org/officeDocument/2006/relationships/hyperlink" Target="https://www.hatber.ru/catalogredirect.php?element=093318_&amp;gallery=1" TargetMode="External"/><Relationship Id="rId242" Type="http://schemas.openxmlformats.org/officeDocument/2006/relationships/hyperlink" Target="https://www.hatber.ru/catalogredirect.php?element=089910_&amp;gallery=1" TargetMode="External"/><Relationship Id="rId263" Type="http://schemas.openxmlformats.org/officeDocument/2006/relationships/hyperlink" Target="https://www.hatber.ru/catalogredirect.php?element=069752_&amp;gallery=1" TargetMode="External"/><Relationship Id="rId284" Type="http://schemas.openxmlformats.org/officeDocument/2006/relationships/hyperlink" Target="https://www.hatber.ru/catalogredirect.php?element=047531_&amp;gallery=1" TargetMode="External"/><Relationship Id="rId319" Type="http://schemas.openxmlformats.org/officeDocument/2006/relationships/hyperlink" Target="https://www.hatber.ru/catalogredirect.php?element=075161_&amp;gallery=1" TargetMode="External"/><Relationship Id="rId37" Type="http://schemas.openxmlformats.org/officeDocument/2006/relationships/hyperlink" Target="https://www.hatber.ru/catalogredirect.php?element=080585_&amp;gallery=1" TargetMode="External"/><Relationship Id="rId58" Type="http://schemas.openxmlformats.org/officeDocument/2006/relationships/hyperlink" Target="https://www.hatber.ru/catalogredirect.php?element=055379_&amp;gallery=1" TargetMode="External"/><Relationship Id="rId79" Type="http://schemas.openxmlformats.org/officeDocument/2006/relationships/hyperlink" Target="https://www.hatber.ru/catalogredirect.php?element=008500_&amp;gallery=1" TargetMode="External"/><Relationship Id="rId102" Type="http://schemas.openxmlformats.org/officeDocument/2006/relationships/hyperlink" Target="https://www.hatber.ru/catalogredirect.php?element=037438_&amp;gallery=1" TargetMode="External"/><Relationship Id="rId123" Type="http://schemas.openxmlformats.org/officeDocument/2006/relationships/hyperlink" Target="https://www.hatber.ru/catalogredirect.php?element=035979_&amp;gallery=1" TargetMode="External"/><Relationship Id="rId144" Type="http://schemas.openxmlformats.org/officeDocument/2006/relationships/hyperlink" Target="https://www.hatber.ru/catalogredirect.php?element=062526_&amp;gallery=1" TargetMode="External"/><Relationship Id="rId90" Type="http://schemas.openxmlformats.org/officeDocument/2006/relationships/hyperlink" Target="https://www.hatber.ru/catalogredirect.php?element=035687_&amp;gallery=1" TargetMode="External"/><Relationship Id="rId165" Type="http://schemas.openxmlformats.org/officeDocument/2006/relationships/hyperlink" Target="https://www.hatber.ru/catalogredirect.php?element=091368_&amp;gallery=1" TargetMode="External"/><Relationship Id="rId186" Type="http://schemas.openxmlformats.org/officeDocument/2006/relationships/hyperlink" Target="https://www.hatber.ru/catalogredirect.php?element=011374_&amp;gallery=1" TargetMode="External"/><Relationship Id="rId211" Type="http://schemas.openxmlformats.org/officeDocument/2006/relationships/hyperlink" Target="https://www.hatber.ru/catalogredirect.php?element=048719_&amp;gallery=1" TargetMode="External"/><Relationship Id="rId232" Type="http://schemas.openxmlformats.org/officeDocument/2006/relationships/hyperlink" Target="https://www.hatber.ru/catalogredirect.php?element=087141_&amp;gallery=1" TargetMode="External"/><Relationship Id="rId253" Type="http://schemas.openxmlformats.org/officeDocument/2006/relationships/hyperlink" Target="https://www.hatber.ru/catalogredirect.php?element=090761_&amp;gallery=1" TargetMode="External"/><Relationship Id="rId274" Type="http://schemas.openxmlformats.org/officeDocument/2006/relationships/hyperlink" Target="https://www.hatber.ru/catalogredirect.php?element=069746_&amp;gallery=1" TargetMode="External"/><Relationship Id="rId295" Type="http://schemas.openxmlformats.org/officeDocument/2006/relationships/hyperlink" Target="https://www.hatber.ru/catalogredirect.php?element=045352_&amp;gallery=1" TargetMode="External"/><Relationship Id="rId309" Type="http://schemas.openxmlformats.org/officeDocument/2006/relationships/hyperlink" Target="https://www.hatber.ru/catalogredirect.php?element=075155_&amp;gallery=1" TargetMode="External"/><Relationship Id="rId27" Type="http://schemas.openxmlformats.org/officeDocument/2006/relationships/hyperlink" Target="https://www.hatber.ru/catalogredirect.php?element=056576_&amp;gallery=1" TargetMode="External"/><Relationship Id="rId48" Type="http://schemas.openxmlformats.org/officeDocument/2006/relationships/hyperlink" Target="https://www.hatber.ru/catalogredirect.php?element=051897_&amp;gallery=1" TargetMode="External"/><Relationship Id="rId69" Type="http://schemas.openxmlformats.org/officeDocument/2006/relationships/hyperlink" Target="https://www.hatber.ru/catalogredirect.php?element=008473_&amp;gallery=1" TargetMode="External"/><Relationship Id="rId113" Type="http://schemas.openxmlformats.org/officeDocument/2006/relationships/hyperlink" Target="https://www.hatber.ru/catalogredirect.php?element=039710_&amp;gallery=1" TargetMode="External"/><Relationship Id="rId134" Type="http://schemas.openxmlformats.org/officeDocument/2006/relationships/hyperlink" Target="https://www.hatber.ru/catalogredirect.php?element=046110_&amp;gallery=1" TargetMode="External"/><Relationship Id="rId320" Type="http://schemas.openxmlformats.org/officeDocument/2006/relationships/hyperlink" Target="https://www.hatber.ru/catalogredirect.php?element=077530_&amp;gallery=1" TargetMode="External"/><Relationship Id="rId80" Type="http://schemas.openxmlformats.org/officeDocument/2006/relationships/hyperlink" Target="https://www.hatber.ru/catalogredirect.php?element=027871_&amp;gallery=1" TargetMode="External"/><Relationship Id="rId155" Type="http://schemas.openxmlformats.org/officeDocument/2006/relationships/hyperlink" Target="https://www.hatber.ru/catalogredirect.php?element=044581_&amp;gallery=1" TargetMode="External"/><Relationship Id="rId176" Type="http://schemas.openxmlformats.org/officeDocument/2006/relationships/hyperlink" Target="https://www.hatber.ru/catalogredirect.php?element=011344_&amp;gallery=1" TargetMode="External"/><Relationship Id="rId197" Type="http://schemas.openxmlformats.org/officeDocument/2006/relationships/hyperlink" Target="https://www.hatber.ru/catalogredirect.php?element=040663_&amp;gallery=1" TargetMode="External"/><Relationship Id="rId201" Type="http://schemas.openxmlformats.org/officeDocument/2006/relationships/hyperlink" Target="https://www.hatber.ru/catalogredirect.php?element=048700_&amp;gallery=1" TargetMode="External"/><Relationship Id="rId222" Type="http://schemas.openxmlformats.org/officeDocument/2006/relationships/hyperlink" Target="https://www.hatber.ru/catalogredirect.php?element=011456_&amp;gallery=1" TargetMode="External"/><Relationship Id="rId243" Type="http://schemas.openxmlformats.org/officeDocument/2006/relationships/hyperlink" Target="https://www.hatber.ru/catalogredirect.php?element=089912_&amp;gallery=1" TargetMode="External"/><Relationship Id="rId264" Type="http://schemas.openxmlformats.org/officeDocument/2006/relationships/hyperlink" Target="https://www.hatber.ru/catalogredirect.php?element=012023_&amp;gallery=1" TargetMode="External"/><Relationship Id="rId285" Type="http://schemas.openxmlformats.org/officeDocument/2006/relationships/hyperlink" Target="https://www.hatber.ru/catalogredirect.php?element=030252_&amp;gallery=1" TargetMode="External"/><Relationship Id="rId17" Type="http://schemas.openxmlformats.org/officeDocument/2006/relationships/hyperlink" Target="https://www.hatber.ru/catalogredirect.php?element=090913_&amp;gallery=1" TargetMode="External"/><Relationship Id="rId38" Type="http://schemas.openxmlformats.org/officeDocument/2006/relationships/hyperlink" Target="https://www.hatber.ru/catalogredirect.php?element=061408_&amp;gallery=1" TargetMode="External"/><Relationship Id="rId59" Type="http://schemas.openxmlformats.org/officeDocument/2006/relationships/hyperlink" Target="https://www.hatber.ru/catalogredirect.php?element=055380_&amp;gallery=1" TargetMode="External"/><Relationship Id="rId103" Type="http://schemas.openxmlformats.org/officeDocument/2006/relationships/hyperlink" Target="https://www.hatber.ru/catalogredirect.php?element=038242_&amp;gallery=1" TargetMode="External"/><Relationship Id="rId124" Type="http://schemas.openxmlformats.org/officeDocument/2006/relationships/hyperlink" Target="https://www.hatber.ru/catalogredirect.php?element=035986_&amp;gallery=1" TargetMode="External"/><Relationship Id="rId310" Type="http://schemas.openxmlformats.org/officeDocument/2006/relationships/hyperlink" Target="https://www.hatber.ru/catalogredirect.php?element=083908_&amp;gallery=1" TargetMode="External"/><Relationship Id="rId70" Type="http://schemas.openxmlformats.org/officeDocument/2006/relationships/hyperlink" Target="https://www.hatber.ru/catalogredirect.php?element=008476_&amp;gallery=1" TargetMode="External"/><Relationship Id="rId91" Type="http://schemas.openxmlformats.org/officeDocument/2006/relationships/hyperlink" Target="https://www.hatber.ru/catalogredirect.php?element=035688_&amp;gallery=1" TargetMode="External"/><Relationship Id="rId145" Type="http://schemas.openxmlformats.org/officeDocument/2006/relationships/hyperlink" Target="https://www.hatber.ru/catalogredirect.php?element=075662_&amp;gallery=1" TargetMode="External"/><Relationship Id="rId166" Type="http://schemas.openxmlformats.org/officeDocument/2006/relationships/hyperlink" Target="https://www.hatber.ru/catalogredirect.php?element=093310_&amp;gallery=1" TargetMode="External"/><Relationship Id="rId187" Type="http://schemas.openxmlformats.org/officeDocument/2006/relationships/hyperlink" Target="https://www.hatber.ru/catalogredirect.php?element=011378_&amp;gallery=1" TargetMode="External"/><Relationship Id="rId1" Type="http://schemas.openxmlformats.org/officeDocument/2006/relationships/hyperlink" Target="https://www.hatber.ru/catalogredirect.php?element=005011_&amp;gallery=1" TargetMode="External"/><Relationship Id="rId212" Type="http://schemas.openxmlformats.org/officeDocument/2006/relationships/hyperlink" Target="https://www.hatber.ru/catalogredirect.php?element=048720_&amp;gallery=1" TargetMode="External"/><Relationship Id="rId233" Type="http://schemas.openxmlformats.org/officeDocument/2006/relationships/hyperlink" Target="https://www.hatber.ru/catalogredirect.php?element=087142_&amp;gallery=1" TargetMode="External"/><Relationship Id="rId254" Type="http://schemas.openxmlformats.org/officeDocument/2006/relationships/hyperlink" Target="https://www.hatber.ru/catalogredirect.php?element=091834_&amp;gallery=1" TargetMode="External"/><Relationship Id="rId28" Type="http://schemas.openxmlformats.org/officeDocument/2006/relationships/hyperlink" Target="https://www.hatber.ru/catalogredirect.php?element=056577_&amp;gallery=1" TargetMode="External"/><Relationship Id="rId49" Type="http://schemas.openxmlformats.org/officeDocument/2006/relationships/hyperlink" Target="https://www.hatber.ru/catalogredirect.php?element=051907_&amp;gallery=1" TargetMode="External"/><Relationship Id="rId114" Type="http://schemas.openxmlformats.org/officeDocument/2006/relationships/hyperlink" Target="https://www.hatber.ru/catalogredirect.php?element=041749_&amp;gallery=1" TargetMode="External"/><Relationship Id="rId275" Type="http://schemas.openxmlformats.org/officeDocument/2006/relationships/hyperlink" Target="https://www.hatber.ru/catalogredirect.php?element=069747_&amp;gallery=1" TargetMode="External"/><Relationship Id="rId296" Type="http://schemas.openxmlformats.org/officeDocument/2006/relationships/hyperlink" Target="https://www.hatber.ru/catalogredirect.php?element=045354_&amp;gallery=1" TargetMode="External"/><Relationship Id="rId300" Type="http://schemas.openxmlformats.org/officeDocument/2006/relationships/hyperlink" Target="https://www.hatber.ru/catalogredirect.php?element=046598_&amp;gallery=1" TargetMode="External"/><Relationship Id="rId60" Type="http://schemas.openxmlformats.org/officeDocument/2006/relationships/hyperlink" Target="https://www.hatber.ru/catalogredirect.php?element=055381_&amp;gallery=1" TargetMode="External"/><Relationship Id="rId81" Type="http://schemas.openxmlformats.org/officeDocument/2006/relationships/hyperlink" Target="https://www.hatber.ru/catalogredirect.php?element=027874_&amp;gallery=1" TargetMode="External"/><Relationship Id="rId135" Type="http://schemas.openxmlformats.org/officeDocument/2006/relationships/hyperlink" Target="https://www.hatber.ru/catalogredirect.php?element=046112_&amp;gallery=1" TargetMode="External"/><Relationship Id="rId156" Type="http://schemas.openxmlformats.org/officeDocument/2006/relationships/hyperlink" Target="https://www.hatber.ru/catalogredirect.php?element=044582_&amp;gallery=1" TargetMode="External"/><Relationship Id="rId177" Type="http://schemas.openxmlformats.org/officeDocument/2006/relationships/hyperlink" Target="https://www.hatber.ru/catalogredirect.php?element=011345_&amp;gallery=1" TargetMode="External"/><Relationship Id="rId198" Type="http://schemas.openxmlformats.org/officeDocument/2006/relationships/hyperlink" Target="https://www.hatber.ru/catalogredirect.php?element=077798_&amp;gallery=1" TargetMode="External"/><Relationship Id="rId321" Type="http://schemas.openxmlformats.org/officeDocument/2006/relationships/hyperlink" Target="https://www.hatber.ru/catalogredirect.php?element=077531_&amp;gallery=1" TargetMode="External"/><Relationship Id="rId202" Type="http://schemas.openxmlformats.org/officeDocument/2006/relationships/hyperlink" Target="https://www.hatber.ru/catalogredirect.php?element=048701_&amp;gallery=1" TargetMode="External"/><Relationship Id="rId223" Type="http://schemas.openxmlformats.org/officeDocument/2006/relationships/hyperlink" Target="https://www.hatber.ru/catalogredirect.php?element=025836_&amp;gallery=1" TargetMode="External"/><Relationship Id="rId244" Type="http://schemas.openxmlformats.org/officeDocument/2006/relationships/hyperlink" Target="https://www.hatber.ru/catalogredirect.php?element=089913_&amp;gallery=1" TargetMode="External"/><Relationship Id="rId18" Type="http://schemas.openxmlformats.org/officeDocument/2006/relationships/hyperlink" Target="https://www.hatber.ru/catalogredirect.php?element=093321_&amp;gallery=1" TargetMode="External"/><Relationship Id="rId39" Type="http://schemas.openxmlformats.org/officeDocument/2006/relationships/hyperlink" Target="https://www.hatber.ru/catalogredirect.php?element=090762_&amp;gallery=1" TargetMode="External"/><Relationship Id="rId265" Type="http://schemas.openxmlformats.org/officeDocument/2006/relationships/hyperlink" Target="https://www.hatber.ru/catalogredirect.php?element=012024_&amp;gallery=1" TargetMode="External"/><Relationship Id="rId286" Type="http://schemas.openxmlformats.org/officeDocument/2006/relationships/hyperlink" Target="https://www.hatber.ru/catalogredirect.php?element=011412_&amp;gallery=1" TargetMode="External"/><Relationship Id="rId50" Type="http://schemas.openxmlformats.org/officeDocument/2006/relationships/hyperlink" Target="https://www.hatber.ru/catalogredirect.php?element=051908_&amp;gallery=1" TargetMode="External"/><Relationship Id="rId104" Type="http://schemas.openxmlformats.org/officeDocument/2006/relationships/hyperlink" Target="https://www.hatber.ru/catalogredirect.php?element=038243_&amp;gallery=1" TargetMode="External"/><Relationship Id="rId125" Type="http://schemas.openxmlformats.org/officeDocument/2006/relationships/hyperlink" Target="https://www.hatber.ru/catalogredirect.php?element=038621_&amp;gallery=1" TargetMode="External"/><Relationship Id="rId146" Type="http://schemas.openxmlformats.org/officeDocument/2006/relationships/hyperlink" Target="https://www.hatber.ru/catalogredirect.php?element=075663_&amp;gallery=1" TargetMode="External"/><Relationship Id="rId167" Type="http://schemas.openxmlformats.org/officeDocument/2006/relationships/hyperlink" Target="https://www.hatber.ru/catalogredirect.php?element=093314_&amp;gallery=1" TargetMode="External"/><Relationship Id="rId188" Type="http://schemas.openxmlformats.org/officeDocument/2006/relationships/hyperlink" Target="https://www.hatber.ru/catalogredirect.php?element=011380_&amp;gallery=1" TargetMode="External"/><Relationship Id="rId311" Type="http://schemas.openxmlformats.org/officeDocument/2006/relationships/hyperlink" Target="https://www.hatber.ru/catalogredirect.php?element=072605_&amp;gallery=1" TargetMode="External"/><Relationship Id="rId71" Type="http://schemas.openxmlformats.org/officeDocument/2006/relationships/hyperlink" Target="https://www.hatber.ru/catalogredirect.php?element=008477_&amp;gallery=1" TargetMode="External"/><Relationship Id="rId92" Type="http://schemas.openxmlformats.org/officeDocument/2006/relationships/hyperlink" Target="https://www.hatber.ru/catalogredirect.php?element=035689_&amp;gallery=1" TargetMode="External"/><Relationship Id="rId213" Type="http://schemas.openxmlformats.org/officeDocument/2006/relationships/hyperlink" Target="https://www.hatber.ru/catalogredirect.php?element=048722_&amp;gallery=1" TargetMode="External"/><Relationship Id="rId234" Type="http://schemas.openxmlformats.org/officeDocument/2006/relationships/hyperlink" Target="https://www.hatber.ru/catalogredirect.php?element=087143_&amp;gallery=1" TargetMode="External"/><Relationship Id="rId2" Type="http://schemas.openxmlformats.org/officeDocument/2006/relationships/hyperlink" Target="https://www.hatber.ru/catalogredirect.php?element=005012_&amp;gallery=1" TargetMode="External"/><Relationship Id="rId29" Type="http://schemas.openxmlformats.org/officeDocument/2006/relationships/hyperlink" Target="https://www.hatber.ru/catalogredirect.php?element=061160_&amp;gallery=1" TargetMode="External"/><Relationship Id="rId255" Type="http://schemas.openxmlformats.org/officeDocument/2006/relationships/hyperlink" Target="https://www.hatber.ru/catalogredirect.php?element=061792_&amp;gallery=1" TargetMode="External"/><Relationship Id="rId276" Type="http://schemas.openxmlformats.org/officeDocument/2006/relationships/hyperlink" Target="https://www.hatber.ru/catalogredirect.php?element=069748_&amp;gallery=1" TargetMode="External"/><Relationship Id="rId297" Type="http://schemas.openxmlformats.org/officeDocument/2006/relationships/hyperlink" Target="https://www.hatber.ru/catalogredirect.php?element=046173_&amp;gallery=1" TargetMode="External"/><Relationship Id="rId40" Type="http://schemas.openxmlformats.org/officeDocument/2006/relationships/hyperlink" Target="https://www.hatber.ru/catalogredirect.php?element=077854_&amp;gallery=1" TargetMode="External"/><Relationship Id="rId115" Type="http://schemas.openxmlformats.org/officeDocument/2006/relationships/hyperlink" Target="https://www.hatber.ru/catalogredirect.php?element=041752_&amp;gallery=1" TargetMode="External"/><Relationship Id="rId136" Type="http://schemas.openxmlformats.org/officeDocument/2006/relationships/hyperlink" Target="https://www.hatber.ru/catalogredirect.php?element=046114_&amp;gallery=1" TargetMode="External"/><Relationship Id="rId157" Type="http://schemas.openxmlformats.org/officeDocument/2006/relationships/hyperlink" Target="https://www.hatber.ru/catalogredirect.php?element=048328_&amp;gallery=1" TargetMode="External"/><Relationship Id="rId178" Type="http://schemas.openxmlformats.org/officeDocument/2006/relationships/hyperlink" Target="https://www.hatber.ru/catalogredirect.php?element=011346_&amp;gallery=1" TargetMode="External"/><Relationship Id="rId301" Type="http://schemas.openxmlformats.org/officeDocument/2006/relationships/hyperlink" Target="https://www.hatber.ru/catalogredirect.php?element=046604_&amp;gallery=1" TargetMode="External"/><Relationship Id="rId322" Type="http://schemas.openxmlformats.org/officeDocument/2006/relationships/printerSettings" Target="../printerSettings/printerSettings1.bin"/><Relationship Id="rId61" Type="http://schemas.openxmlformats.org/officeDocument/2006/relationships/hyperlink" Target="https://www.hatber.ru/catalogredirect.php?element=055382_&amp;gallery=1" TargetMode="External"/><Relationship Id="rId82" Type="http://schemas.openxmlformats.org/officeDocument/2006/relationships/hyperlink" Target="https://www.hatber.ru/catalogredirect.php?element=031175_&amp;gallery=1" TargetMode="External"/><Relationship Id="rId199" Type="http://schemas.openxmlformats.org/officeDocument/2006/relationships/hyperlink" Target="https://www.hatber.ru/catalogredirect.php?element=077800_&amp;gallery=1" TargetMode="External"/><Relationship Id="rId203" Type="http://schemas.openxmlformats.org/officeDocument/2006/relationships/hyperlink" Target="https://www.hatber.ru/catalogredirect.php?element=048702_&amp;gallery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K355"/>
  <sheetViews>
    <sheetView tabSelected="1" zoomScaleNormal="100" workbookViewId="0">
      <pane ySplit="7" topLeftCell="A309" activePane="bottomLeft" state="frozen"/>
      <selection pane="bottomLeft" activeCell="J6" sqref="J6"/>
    </sheetView>
  </sheetViews>
  <sheetFormatPr defaultRowHeight="12.75" x14ac:dyDescent="0.2"/>
  <cols>
    <col min="1" max="1" width="19" customWidth="1"/>
    <col min="2" max="2" width="62.42578125" customWidth="1"/>
    <col min="3" max="3" width="5.85546875" customWidth="1"/>
    <col min="5" max="5" width="5.5703125" customWidth="1"/>
    <col min="6" max="7" width="5.85546875" customWidth="1"/>
    <col min="9" max="9" width="8.42578125" customWidth="1"/>
    <col min="10" max="10" width="8.85546875" customWidth="1"/>
    <col min="11" max="12" width="8.85546875" hidden="1" customWidth="1"/>
    <col min="13" max="13" width="10.7109375" style="43" customWidth="1"/>
    <col min="14" max="14" width="8.7109375" style="43" customWidth="1"/>
    <col min="15" max="15" width="20.7109375" style="43" customWidth="1"/>
    <col min="16" max="16" width="8.85546875" customWidth="1"/>
    <col min="18" max="18" width="11.5703125" style="43" customWidth="1"/>
    <col min="19" max="19" width="10.42578125" customWidth="1"/>
    <col min="20" max="20" width="6" customWidth="1"/>
    <col min="21" max="21" width="13.5703125" customWidth="1"/>
    <col min="22" max="22" width="18.7109375" customWidth="1"/>
    <col min="23" max="23" width="7.85546875" customWidth="1"/>
    <col min="24" max="24" width="7.7109375" customWidth="1"/>
    <col min="26" max="26" width="11.28515625" customWidth="1"/>
    <col min="27" max="27" width="39.42578125" customWidth="1"/>
    <col min="28" max="28" width="40.28515625" customWidth="1"/>
    <col min="29" max="29" width="22.42578125" style="43" customWidth="1"/>
    <col min="31" max="31" width="17.28515625" customWidth="1"/>
    <col min="32" max="35" width="10.7109375" customWidth="1"/>
  </cols>
  <sheetData>
    <row r="1" spans="1:37" ht="54" customHeight="1" x14ac:dyDescent="0.2">
      <c r="A1" s="40"/>
      <c r="B1" s="40"/>
      <c r="C1" s="145"/>
      <c r="D1" s="145"/>
      <c r="E1" s="145"/>
      <c r="F1" s="40"/>
      <c r="G1" s="40"/>
      <c r="H1" s="40"/>
      <c r="I1" s="40"/>
      <c r="J1" s="42"/>
      <c r="K1" s="40"/>
      <c r="L1" s="40"/>
      <c r="P1" s="40"/>
      <c r="Q1" s="40"/>
      <c r="S1" s="40"/>
      <c r="T1" s="41"/>
      <c r="U1" s="40"/>
      <c r="V1" s="40"/>
      <c r="W1" s="40"/>
      <c r="X1" s="40"/>
      <c r="Y1" s="40"/>
      <c r="Z1" s="40"/>
      <c r="AA1" s="40"/>
      <c r="AB1" s="40"/>
      <c r="AD1" s="40"/>
      <c r="AE1" s="40"/>
      <c r="AF1" s="40"/>
    </row>
    <row r="2" spans="1:37" ht="13.7" customHeight="1" x14ac:dyDescent="0.2">
      <c r="A2" s="44" t="s">
        <v>48</v>
      </c>
      <c r="B2" s="39"/>
      <c r="C2" s="35"/>
      <c r="D2" s="1"/>
      <c r="E2" s="1"/>
      <c r="F2" s="1"/>
      <c r="G2" s="1"/>
      <c r="H2" s="31"/>
      <c r="M2" s="1"/>
      <c r="N2" s="1"/>
      <c r="O2" s="1"/>
    </row>
    <row r="3" spans="1:37" ht="28.5" hidden="1" x14ac:dyDescent="0.2">
      <c r="A3" s="50" t="s">
        <v>21</v>
      </c>
      <c r="B3" s="20"/>
      <c r="C3" s="35"/>
      <c r="D3" s="1"/>
      <c r="E3" s="43"/>
      <c r="F3" s="43"/>
      <c r="G3" s="43"/>
      <c r="H3" s="43"/>
      <c r="I3" s="40"/>
      <c r="J3" s="40"/>
      <c r="M3" s="1"/>
    </row>
    <row r="4" spans="1:37" ht="13.7" customHeight="1" x14ac:dyDescent="0.2">
      <c r="A4" s="18" t="s">
        <v>22</v>
      </c>
      <c r="B4" s="17"/>
      <c r="C4" s="36"/>
      <c r="D4" s="25"/>
      <c r="E4" s="43"/>
      <c r="F4" s="43"/>
      <c r="G4" s="43"/>
      <c r="H4" s="40"/>
      <c r="I4" s="40"/>
      <c r="J4" s="40"/>
      <c r="M4" s="25"/>
    </row>
    <row r="5" spans="1:37" ht="15.75" x14ac:dyDescent="0.2">
      <c r="B5" s="49" t="s">
        <v>37</v>
      </c>
      <c r="C5" s="37">
        <v>0</v>
      </c>
      <c r="D5" s="26"/>
      <c r="E5" s="43"/>
      <c r="F5" s="43"/>
      <c r="G5" s="43"/>
      <c r="H5" s="27"/>
      <c r="I5" s="2"/>
      <c r="J5" s="28"/>
      <c r="M5" s="26"/>
    </row>
    <row r="6" spans="1:37" ht="29.25" x14ac:dyDescent="0.25">
      <c r="A6" s="15"/>
      <c r="B6" s="51" t="s">
        <v>38</v>
      </c>
      <c r="C6" s="38"/>
      <c r="D6" s="24"/>
      <c r="E6" s="19"/>
      <c r="F6" s="29"/>
      <c r="G6" s="29"/>
      <c r="H6" s="30"/>
      <c r="I6" s="52" t="s">
        <v>39</v>
      </c>
      <c r="J6" s="33">
        <f>SUM(J8:J355)</f>
        <v>0</v>
      </c>
      <c r="K6" s="21"/>
      <c r="L6" s="21"/>
      <c r="M6" s="24"/>
      <c r="N6" s="29"/>
      <c r="O6" s="29"/>
      <c r="P6" s="32">
        <f>SUM(P8:P355)</f>
        <v>0</v>
      </c>
      <c r="Q6" s="32">
        <f>SUM(Q8:Q355)</f>
        <v>0</v>
      </c>
      <c r="R6" s="32"/>
      <c r="S6" s="34"/>
      <c r="T6" s="34"/>
      <c r="U6" s="34"/>
      <c r="V6" s="46"/>
      <c r="W6" s="144" t="s">
        <v>41</v>
      </c>
      <c r="X6" s="144"/>
      <c r="Y6" s="144"/>
      <c r="Z6" s="144"/>
      <c r="AA6" s="144"/>
      <c r="AB6" s="144"/>
      <c r="AC6" s="144"/>
      <c r="AD6" s="144"/>
      <c r="AE6" s="47"/>
      <c r="AF6" s="47"/>
      <c r="AG6" s="146" t="s">
        <v>43</v>
      </c>
      <c r="AH6" s="146"/>
      <c r="AI6" s="146"/>
    </row>
    <row r="7" spans="1:37" ht="33.75" x14ac:dyDescent="0.2">
      <c r="A7" s="54" t="s">
        <v>23</v>
      </c>
      <c r="B7" s="66" t="s">
        <v>24</v>
      </c>
      <c r="C7" s="96" t="s">
        <v>1568</v>
      </c>
      <c r="D7" s="103" t="s">
        <v>25</v>
      </c>
      <c r="E7" s="68" t="s">
        <v>26</v>
      </c>
      <c r="F7" s="69" t="s">
        <v>13</v>
      </c>
      <c r="G7" s="108" t="s">
        <v>20</v>
      </c>
      <c r="H7" s="111" t="s">
        <v>0</v>
      </c>
      <c r="I7" s="116" t="s">
        <v>35</v>
      </c>
      <c r="J7" s="116" t="s">
        <v>36</v>
      </c>
      <c r="K7" s="16"/>
      <c r="L7" s="22"/>
      <c r="M7" s="103" t="s">
        <v>1573</v>
      </c>
      <c r="N7" s="136" t="s">
        <v>1569</v>
      </c>
      <c r="O7" s="108" t="s">
        <v>1570</v>
      </c>
      <c r="P7" s="22" t="s">
        <v>29</v>
      </c>
      <c r="Q7" s="22" t="s">
        <v>28</v>
      </c>
      <c r="R7" s="22" t="s">
        <v>27</v>
      </c>
      <c r="S7" s="55" t="s">
        <v>30</v>
      </c>
      <c r="T7" s="55" t="s">
        <v>32</v>
      </c>
      <c r="U7" s="55" t="s">
        <v>40</v>
      </c>
      <c r="V7" s="45" t="s">
        <v>42</v>
      </c>
      <c r="W7" s="45" t="s">
        <v>14</v>
      </c>
      <c r="X7" s="53" t="s">
        <v>33</v>
      </c>
      <c r="Y7" s="53" t="s">
        <v>34</v>
      </c>
      <c r="Z7" s="45" t="s">
        <v>15</v>
      </c>
      <c r="AA7" s="45" t="s">
        <v>16</v>
      </c>
      <c r="AB7" s="45" t="s">
        <v>17</v>
      </c>
      <c r="AC7" s="45" t="s">
        <v>47</v>
      </c>
      <c r="AD7" s="53" t="s">
        <v>31</v>
      </c>
      <c r="AE7" s="53" t="s">
        <v>18</v>
      </c>
      <c r="AF7" s="53" t="s">
        <v>19</v>
      </c>
      <c r="AG7" s="102" t="s">
        <v>44</v>
      </c>
      <c r="AH7" s="102" t="s">
        <v>45</v>
      </c>
      <c r="AI7" s="102" t="s">
        <v>46</v>
      </c>
      <c r="AJ7" s="133"/>
      <c r="AK7" s="133"/>
    </row>
    <row r="8" spans="1:37" x14ac:dyDescent="0.2">
      <c r="A8" s="70"/>
      <c r="B8" s="71" t="s">
        <v>77</v>
      </c>
      <c r="C8" s="98"/>
      <c r="D8" s="104"/>
      <c r="E8" s="72"/>
      <c r="F8" s="73"/>
      <c r="G8" s="109"/>
      <c r="H8" s="112"/>
      <c r="I8" s="117"/>
      <c r="J8" s="119"/>
      <c r="K8" s="74"/>
      <c r="L8" s="75"/>
      <c r="M8" s="140"/>
      <c r="N8" s="137"/>
      <c r="O8" s="109"/>
      <c r="P8" s="124"/>
      <c r="Q8" s="125"/>
      <c r="R8" s="130"/>
      <c r="S8" s="76"/>
      <c r="T8" s="76"/>
      <c r="U8" s="76"/>
      <c r="V8" s="85"/>
      <c r="W8" s="85"/>
      <c r="X8" s="85"/>
      <c r="Y8" s="77"/>
      <c r="Z8" s="77"/>
      <c r="AA8" s="77"/>
      <c r="AB8" s="77"/>
      <c r="AC8" s="77"/>
      <c r="AD8" s="77"/>
      <c r="AE8" s="77"/>
      <c r="AF8" s="77"/>
      <c r="AG8" s="134"/>
      <c r="AH8" s="134"/>
      <c r="AI8" s="134"/>
      <c r="AJ8" s="133"/>
      <c r="AK8" s="133"/>
    </row>
    <row r="9" spans="1:37" x14ac:dyDescent="0.2">
      <c r="A9" s="78"/>
      <c r="B9" s="87" t="s">
        <v>78</v>
      </c>
      <c r="C9" s="99"/>
      <c r="D9" s="105"/>
      <c r="E9" s="23"/>
      <c r="F9" s="80"/>
      <c r="G9" s="69"/>
      <c r="H9" s="113"/>
      <c r="I9" s="81"/>
      <c r="J9" s="120"/>
      <c r="K9" s="82"/>
      <c r="L9" s="83"/>
      <c r="M9" s="141"/>
      <c r="N9" s="137"/>
      <c r="O9" s="69"/>
      <c r="P9" s="122"/>
      <c r="Q9" s="123"/>
      <c r="R9" s="130"/>
      <c r="S9" s="76"/>
      <c r="T9" s="76"/>
      <c r="U9" s="76"/>
      <c r="V9" s="85"/>
      <c r="W9" s="85"/>
      <c r="X9" s="85"/>
      <c r="Y9" s="77"/>
      <c r="Z9" s="77"/>
      <c r="AA9" s="77"/>
      <c r="AB9" s="77"/>
      <c r="AC9" s="77"/>
      <c r="AD9" s="77"/>
      <c r="AE9" s="77"/>
      <c r="AF9" s="77"/>
      <c r="AG9" s="134"/>
      <c r="AH9" s="134"/>
      <c r="AI9" s="134"/>
      <c r="AJ9" s="133"/>
      <c r="AK9" s="133"/>
    </row>
    <row r="10" spans="1:37" x14ac:dyDescent="0.2">
      <c r="A10" s="78" t="s">
        <v>80</v>
      </c>
      <c r="B10" s="79" t="s">
        <v>81</v>
      </c>
      <c r="C10" s="97" t="s">
        <v>82</v>
      </c>
      <c r="D10" s="105">
        <v>2.23</v>
      </c>
      <c r="E10" s="23" t="s">
        <v>66</v>
      </c>
      <c r="F10" s="80">
        <v>100</v>
      </c>
      <c r="G10" s="69">
        <v>100</v>
      </c>
      <c r="H10" s="113"/>
      <c r="I10" s="81">
        <f t="shared" ref="I10:I12" si="0">ROUND(D10*(1-$C$5%),2)</f>
        <v>2.23</v>
      </c>
      <c r="J10" s="120">
        <f t="shared" ref="J10:J12" si="1">H10*I10</f>
        <v>0</v>
      </c>
      <c r="K10" s="82">
        <v>2.7499999999999998E-3</v>
      </c>
      <c r="L10" s="83">
        <v>3.5474999999999999E-6</v>
      </c>
      <c r="M10" s="143">
        <v>4.0199999999999996</v>
      </c>
      <c r="N10" s="137"/>
      <c r="O10" s="69"/>
      <c r="P10" s="122">
        <f t="shared" ref="P10:P12" si="2">H10*K10</f>
        <v>0</v>
      </c>
      <c r="Q10" s="123">
        <f t="shared" ref="Q10:Q12" si="3">H10*L10</f>
        <v>0</v>
      </c>
      <c r="R10" s="130"/>
      <c r="S10" s="48" t="s">
        <v>83</v>
      </c>
      <c r="T10" s="84">
        <v>0.22</v>
      </c>
      <c r="U10" s="48" t="s">
        <v>52</v>
      </c>
      <c r="V10" s="85"/>
      <c r="W10" s="85"/>
      <c r="X10" s="85"/>
      <c r="Y10" s="77"/>
      <c r="Z10" s="77"/>
      <c r="AA10" s="77"/>
      <c r="AB10" s="77"/>
      <c r="AC10" s="77"/>
      <c r="AD10" s="86" t="s">
        <v>50</v>
      </c>
      <c r="AE10" s="86" t="s">
        <v>83</v>
      </c>
      <c r="AF10" s="77" t="s">
        <v>84</v>
      </c>
      <c r="AG10" s="134">
        <v>0</v>
      </c>
      <c r="AH10" s="134">
        <v>0</v>
      </c>
      <c r="AI10" s="134">
        <v>0</v>
      </c>
      <c r="AJ10" s="133"/>
      <c r="AK10" s="133"/>
    </row>
    <row r="11" spans="1:37" x14ac:dyDescent="0.2">
      <c r="A11" s="78" t="s">
        <v>80</v>
      </c>
      <c r="B11" s="79" t="s">
        <v>85</v>
      </c>
      <c r="C11" s="97" t="s">
        <v>86</v>
      </c>
      <c r="D11" s="105">
        <v>2.23</v>
      </c>
      <c r="E11" s="23" t="s">
        <v>66</v>
      </c>
      <c r="F11" s="80">
        <v>100</v>
      </c>
      <c r="G11" s="69">
        <v>100</v>
      </c>
      <c r="H11" s="113"/>
      <c r="I11" s="81">
        <f t="shared" si="0"/>
        <v>2.23</v>
      </c>
      <c r="J11" s="120">
        <f t="shared" si="1"/>
        <v>0</v>
      </c>
      <c r="K11" s="82">
        <v>2.8124999999999999E-3</v>
      </c>
      <c r="L11" s="83">
        <v>3.1174999999999998E-6</v>
      </c>
      <c r="M11" s="143">
        <v>4.0199999999999996</v>
      </c>
      <c r="N11" s="137"/>
      <c r="O11" s="69"/>
      <c r="P11" s="122">
        <f t="shared" si="2"/>
        <v>0</v>
      </c>
      <c r="Q11" s="123">
        <f t="shared" si="3"/>
        <v>0</v>
      </c>
      <c r="R11" s="130"/>
      <c r="S11" s="48" t="s">
        <v>87</v>
      </c>
      <c r="T11" s="84">
        <v>0.22</v>
      </c>
      <c r="U11" s="48" t="s">
        <v>52</v>
      </c>
      <c r="V11" s="85"/>
      <c r="W11" s="85"/>
      <c r="X11" s="85"/>
      <c r="Y11" s="77"/>
      <c r="Z11" s="77"/>
      <c r="AA11" s="77"/>
      <c r="AB11" s="77"/>
      <c r="AC11" s="77"/>
      <c r="AD11" s="86" t="s">
        <v>50</v>
      </c>
      <c r="AE11" s="86" t="s">
        <v>87</v>
      </c>
      <c r="AF11" s="77" t="s">
        <v>88</v>
      </c>
      <c r="AG11" s="134">
        <v>0</v>
      </c>
      <c r="AH11" s="134">
        <v>0</v>
      </c>
      <c r="AI11" s="134">
        <v>0</v>
      </c>
      <c r="AJ11" s="133"/>
      <c r="AK11" s="133"/>
    </row>
    <row r="12" spans="1:37" x14ac:dyDescent="0.2">
      <c r="A12" s="78" t="s">
        <v>80</v>
      </c>
      <c r="B12" s="79" t="s">
        <v>89</v>
      </c>
      <c r="C12" s="97" t="s">
        <v>90</v>
      </c>
      <c r="D12" s="105">
        <v>2.23</v>
      </c>
      <c r="E12" s="23" t="s">
        <v>66</v>
      </c>
      <c r="F12" s="80">
        <v>100</v>
      </c>
      <c r="G12" s="69">
        <v>100</v>
      </c>
      <c r="H12" s="113"/>
      <c r="I12" s="81">
        <f t="shared" si="0"/>
        <v>2.23</v>
      </c>
      <c r="J12" s="120">
        <f t="shared" si="1"/>
        <v>0</v>
      </c>
      <c r="K12" s="82">
        <v>2.8124999999999999E-3</v>
      </c>
      <c r="L12" s="83">
        <v>3.1174999999999998E-6</v>
      </c>
      <c r="M12" s="143">
        <v>4.0199999999999996</v>
      </c>
      <c r="N12" s="137"/>
      <c r="O12" s="69"/>
      <c r="P12" s="122">
        <f t="shared" si="2"/>
        <v>0</v>
      </c>
      <c r="Q12" s="123">
        <f t="shared" si="3"/>
        <v>0</v>
      </c>
      <c r="R12" s="130"/>
      <c r="S12" s="48" t="s">
        <v>91</v>
      </c>
      <c r="T12" s="84">
        <v>0.22</v>
      </c>
      <c r="U12" s="48" t="s">
        <v>52</v>
      </c>
      <c r="V12" s="85"/>
      <c r="W12" s="85"/>
      <c r="X12" s="85"/>
      <c r="Y12" s="77"/>
      <c r="Z12" s="77"/>
      <c r="AA12" s="77"/>
      <c r="AB12" s="77"/>
      <c r="AC12" s="77"/>
      <c r="AD12" s="86" t="s">
        <v>50</v>
      </c>
      <c r="AE12" s="86" t="s">
        <v>91</v>
      </c>
      <c r="AF12" s="77"/>
      <c r="AG12" s="134">
        <v>0</v>
      </c>
      <c r="AH12" s="134">
        <v>0</v>
      </c>
      <c r="AI12" s="134">
        <v>0</v>
      </c>
      <c r="AJ12" s="133"/>
      <c r="AK12" s="133"/>
    </row>
    <row r="13" spans="1:37" x14ac:dyDescent="0.2">
      <c r="A13" s="78" t="s">
        <v>80</v>
      </c>
      <c r="B13" s="79" t="s">
        <v>92</v>
      </c>
      <c r="C13" s="97" t="s">
        <v>93</v>
      </c>
      <c r="D13" s="105">
        <v>1.48</v>
      </c>
      <c r="E13" s="23" t="s">
        <v>66</v>
      </c>
      <c r="F13" s="80">
        <v>100</v>
      </c>
      <c r="G13" s="69">
        <v>100</v>
      </c>
      <c r="H13" s="113"/>
      <c r="I13" s="81">
        <f>IF((D13*(1-$C$5%))&lt;0.54,0.54,ROUND(D13*(1-$C$5%),2))</f>
        <v>1.48</v>
      </c>
      <c r="J13" s="120">
        <f t="shared" ref="J13:J14" si="4">H13*I13</f>
        <v>0</v>
      </c>
      <c r="K13" s="82">
        <v>2.6874999999999998E-3</v>
      </c>
      <c r="L13" s="83">
        <v>3.1174999999999998E-6</v>
      </c>
      <c r="M13" s="143">
        <v>2.67</v>
      </c>
      <c r="N13" s="137"/>
      <c r="O13" s="69"/>
      <c r="P13" s="122">
        <f t="shared" ref="P13:P14" si="5">H13*K13</f>
        <v>0</v>
      </c>
      <c r="Q13" s="123">
        <f t="shared" ref="Q13:Q14" si="6">H13*L13</f>
        <v>0</v>
      </c>
      <c r="R13" s="130"/>
      <c r="S13" s="48" t="s">
        <v>94</v>
      </c>
      <c r="T13" s="84">
        <v>0.22</v>
      </c>
      <c r="U13" s="48" t="s">
        <v>52</v>
      </c>
      <c r="V13" s="85"/>
      <c r="W13" s="85"/>
      <c r="X13" s="85"/>
      <c r="Y13" s="77"/>
      <c r="Z13" s="77"/>
      <c r="AA13" s="77"/>
      <c r="AB13" s="77"/>
      <c r="AC13" s="77"/>
      <c r="AD13" s="86" t="s">
        <v>50</v>
      </c>
      <c r="AE13" s="86" t="s">
        <v>94</v>
      </c>
      <c r="AF13" s="77" t="s">
        <v>95</v>
      </c>
      <c r="AG13" s="134">
        <v>0</v>
      </c>
      <c r="AH13" s="134">
        <v>0</v>
      </c>
      <c r="AI13" s="134">
        <v>0</v>
      </c>
      <c r="AJ13" s="133"/>
      <c r="AK13" s="133"/>
    </row>
    <row r="14" spans="1:37" x14ac:dyDescent="0.2">
      <c r="A14" s="78" t="s">
        <v>80</v>
      </c>
      <c r="B14" s="79" t="s">
        <v>96</v>
      </c>
      <c r="C14" s="97" t="s">
        <v>97</v>
      </c>
      <c r="D14" s="105">
        <v>1.48</v>
      </c>
      <c r="E14" s="23" t="s">
        <v>66</v>
      </c>
      <c r="F14" s="80">
        <v>100</v>
      </c>
      <c r="G14" s="69">
        <v>100</v>
      </c>
      <c r="H14" s="113"/>
      <c r="I14" s="81">
        <f>IF((D14*(1-$C$5%))&lt;0.54,0.54,ROUND(D14*(1-$C$5%),2))</f>
        <v>1.48</v>
      </c>
      <c r="J14" s="120">
        <f t="shared" si="4"/>
        <v>0</v>
      </c>
      <c r="K14" s="82">
        <v>2.6874999999999998E-3</v>
      </c>
      <c r="L14" s="83">
        <v>3.1174999999999998E-6</v>
      </c>
      <c r="M14" s="143">
        <v>2.67</v>
      </c>
      <c r="N14" s="137"/>
      <c r="O14" s="69"/>
      <c r="P14" s="122">
        <f t="shared" si="5"/>
        <v>0</v>
      </c>
      <c r="Q14" s="123">
        <f t="shared" si="6"/>
        <v>0</v>
      </c>
      <c r="R14" s="130"/>
      <c r="S14" s="48" t="s">
        <v>98</v>
      </c>
      <c r="T14" s="84">
        <v>0.22</v>
      </c>
      <c r="U14" s="48" t="s">
        <v>52</v>
      </c>
      <c r="V14" s="85"/>
      <c r="W14" s="85"/>
      <c r="X14" s="85"/>
      <c r="Y14" s="77"/>
      <c r="Z14" s="77"/>
      <c r="AA14" s="77"/>
      <c r="AB14" s="77"/>
      <c r="AC14" s="77"/>
      <c r="AD14" s="86" t="s">
        <v>50</v>
      </c>
      <c r="AE14" s="86" t="s">
        <v>98</v>
      </c>
      <c r="AF14" s="77" t="s">
        <v>99</v>
      </c>
      <c r="AG14" s="134">
        <v>0</v>
      </c>
      <c r="AH14" s="134">
        <v>0</v>
      </c>
      <c r="AI14" s="134">
        <v>0</v>
      </c>
      <c r="AJ14" s="133"/>
      <c r="AK14" s="133"/>
    </row>
    <row r="15" spans="1:37" x14ac:dyDescent="0.2">
      <c r="A15" s="70"/>
      <c r="B15" s="71" t="s">
        <v>100</v>
      </c>
      <c r="C15" s="98"/>
      <c r="D15" s="104"/>
      <c r="E15" s="72"/>
      <c r="F15" s="73"/>
      <c r="G15" s="109"/>
      <c r="H15" s="112"/>
      <c r="I15" s="117"/>
      <c r="J15" s="119"/>
      <c r="K15" s="74"/>
      <c r="L15" s="75"/>
      <c r="M15" s="140"/>
      <c r="N15" s="137"/>
      <c r="O15" s="109"/>
      <c r="P15" s="124"/>
      <c r="Q15" s="125"/>
      <c r="R15" s="130"/>
      <c r="S15" s="76"/>
      <c r="T15" s="76"/>
      <c r="U15" s="76"/>
      <c r="V15" s="85"/>
      <c r="W15" s="85"/>
      <c r="X15" s="85"/>
      <c r="Y15" s="77"/>
      <c r="Z15" s="77"/>
      <c r="AA15" s="77"/>
      <c r="AB15" s="77"/>
      <c r="AC15" s="77"/>
      <c r="AD15" s="77"/>
      <c r="AE15" s="77"/>
      <c r="AF15" s="77"/>
      <c r="AG15" s="134"/>
      <c r="AH15" s="134"/>
      <c r="AI15" s="134"/>
      <c r="AJ15" s="133"/>
      <c r="AK15" s="133"/>
    </row>
    <row r="16" spans="1:37" x14ac:dyDescent="0.2">
      <c r="A16" s="78"/>
      <c r="B16" s="87" t="s">
        <v>101</v>
      </c>
      <c r="C16" s="99"/>
      <c r="D16" s="105"/>
      <c r="E16" s="23"/>
      <c r="F16" s="80"/>
      <c r="G16" s="69"/>
      <c r="H16" s="113"/>
      <c r="I16" s="81"/>
      <c r="J16" s="120"/>
      <c r="K16" s="82"/>
      <c r="L16" s="83"/>
      <c r="M16" s="141"/>
      <c r="N16" s="137"/>
      <c r="O16" s="69"/>
      <c r="P16" s="122"/>
      <c r="Q16" s="123"/>
      <c r="R16" s="130"/>
      <c r="S16" s="76"/>
      <c r="T16" s="76"/>
      <c r="U16" s="76"/>
      <c r="V16" s="85"/>
      <c r="W16" s="85"/>
      <c r="X16" s="85"/>
      <c r="Y16" s="77"/>
      <c r="Z16" s="77"/>
      <c r="AA16" s="77"/>
      <c r="AB16" s="77"/>
      <c r="AC16" s="77"/>
      <c r="AD16" s="77"/>
      <c r="AE16" s="77"/>
      <c r="AF16" s="77"/>
      <c r="AG16" s="134"/>
      <c r="AH16" s="134"/>
      <c r="AI16" s="134"/>
      <c r="AJ16" s="133"/>
      <c r="AK16" s="133"/>
    </row>
    <row r="17" spans="1:37" ht="24" x14ac:dyDescent="0.2">
      <c r="A17" s="78" t="s">
        <v>102</v>
      </c>
      <c r="B17" s="79" t="s">
        <v>103</v>
      </c>
      <c r="C17" s="97" t="s">
        <v>104</v>
      </c>
      <c r="D17" s="105">
        <v>180</v>
      </c>
      <c r="E17" s="23">
        <v>20</v>
      </c>
      <c r="F17" s="80"/>
      <c r="G17" s="69">
        <v>20</v>
      </c>
      <c r="H17" s="113"/>
      <c r="I17" s="81">
        <f t="shared" ref="I17:I20" si="7">ROUND(D17*(1-$C$5%),2)</f>
        <v>180</v>
      </c>
      <c r="J17" s="120">
        <f t="shared" ref="J17:J20" si="8">H17*I17</f>
        <v>0</v>
      </c>
      <c r="K17" s="82">
        <v>0.27300000000000002</v>
      </c>
      <c r="L17" s="83">
        <v>1.3453199999999999E-3</v>
      </c>
      <c r="M17" s="143">
        <v>324</v>
      </c>
      <c r="N17" s="137" t="s">
        <v>1571</v>
      </c>
      <c r="O17" s="69"/>
      <c r="P17" s="122">
        <f t="shared" ref="P17:P20" si="9">H17*K17</f>
        <v>0</v>
      </c>
      <c r="Q17" s="123">
        <f t="shared" ref="Q17:Q20" si="10">H17*L17</f>
        <v>0</v>
      </c>
      <c r="R17" s="130"/>
      <c r="S17" s="48" t="s">
        <v>105</v>
      </c>
      <c r="T17" s="84">
        <v>0.1</v>
      </c>
      <c r="U17" s="48" t="s">
        <v>52</v>
      </c>
      <c r="V17" s="85"/>
      <c r="W17" s="85" t="s">
        <v>106</v>
      </c>
      <c r="X17" s="85"/>
      <c r="Y17" s="77"/>
      <c r="Z17" s="77"/>
      <c r="AA17" s="77"/>
      <c r="AB17" s="77"/>
      <c r="AC17" s="77"/>
      <c r="AD17" s="86" t="s">
        <v>50</v>
      </c>
      <c r="AE17" s="86" t="s">
        <v>51</v>
      </c>
      <c r="AF17" s="77">
        <v>14606782480608</v>
      </c>
      <c r="AG17" s="134">
        <v>20.2</v>
      </c>
      <c r="AH17" s="134">
        <v>14</v>
      </c>
      <c r="AI17" s="134">
        <v>3.7</v>
      </c>
      <c r="AJ17" s="133"/>
      <c r="AK17" s="133"/>
    </row>
    <row r="18" spans="1:37" ht="24" x14ac:dyDescent="0.2">
      <c r="A18" s="78" t="s">
        <v>107</v>
      </c>
      <c r="B18" s="79" t="s">
        <v>108</v>
      </c>
      <c r="C18" s="97" t="s">
        <v>109</v>
      </c>
      <c r="D18" s="105">
        <v>180</v>
      </c>
      <c r="E18" s="23">
        <v>20</v>
      </c>
      <c r="F18" s="80"/>
      <c r="G18" s="69">
        <v>20</v>
      </c>
      <c r="H18" s="113"/>
      <c r="I18" s="81">
        <f t="shared" si="7"/>
        <v>180</v>
      </c>
      <c r="J18" s="120">
        <f t="shared" si="8"/>
        <v>0</v>
      </c>
      <c r="K18" s="82">
        <v>0.27300000000000002</v>
      </c>
      <c r="L18" s="83">
        <v>1.3453199999999999E-3</v>
      </c>
      <c r="M18" s="143">
        <v>324</v>
      </c>
      <c r="N18" s="137" t="s">
        <v>1571</v>
      </c>
      <c r="O18" s="69"/>
      <c r="P18" s="122">
        <f t="shared" si="9"/>
        <v>0</v>
      </c>
      <c r="Q18" s="123">
        <f t="shared" si="10"/>
        <v>0</v>
      </c>
      <c r="R18" s="130"/>
      <c r="S18" s="48" t="s">
        <v>110</v>
      </c>
      <c r="T18" s="84">
        <v>0.1</v>
      </c>
      <c r="U18" s="48" t="s">
        <v>52</v>
      </c>
      <c r="V18" s="85"/>
      <c r="W18" s="85" t="s">
        <v>106</v>
      </c>
      <c r="X18" s="85"/>
      <c r="Y18" s="77"/>
      <c r="Z18" s="77"/>
      <c r="AA18" s="77"/>
      <c r="AB18" s="77"/>
      <c r="AC18" s="77"/>
      <c r="AD18" s="86" t="s">
        <v>50</v>
      </c>
      <c r="AE18" s="86" t="s">
        <v>51</v>
      </c>
      <c r="AF18" s="77">
        <v>14606782480622</v>
      </c>
      <c r="AG18" s="134">
        <v>20.2</v>
      </c>
      <c r="AH18" s="134">
        <v>14</v>
      </c>
      <c r="AI18" s="134">
        <v>3.7</v>
      </c>
      <c r="AJ18" s="133"/>
      <c r="AK18" s="133"/>
    </row>
    <row r="19" spans="1:37" ht="24" x14ac:dyDescent="0.2">
      <c r="A19" s="78" t="s">
        <v>111</v>
      </c>
      <c r="B19" s="79" t="s">
        <v>112</v>
      </c>
      <c r="C19" s="97" t="s">
        <v>113</v>
      </c>
      <c r="D19" s="105">
        <v>42.79</v>
      </c>
      <c r="E19" s="23">
        <v>30</v>
      </c>
      <c r="F19" s="80">
        <v>15</v>
      </c>
      <c r="G19" s="69">
        <v>30</v>
      </c>
      <c r="H19" s="113"/>
      <c r="I19" s="81">
        <f t="shared" si="7"/>
        <v>42.79</v>
      </c>
      <c r="J19" s="120">
        <f t="shared" si="8"/>
        <v>0</v>
      </c>
      <c r="K19" s="82">
        <v>0.13166666666666599</v>
      </c>
      <c r="L19" s="83">
        <v>1.4080000000000001E-4</v>
      </c>
      <c r="M19" s="143">
        <v>77.03</v>
      </c>
      <c r="N19" s="137"/>
      <c r="O19" s="69"/>
      <c r="P19" s="122">
        <f t="shared" si="9"/>
        <v>0</v>
      </c>
      <c r="Q19" s="123">
        <f t="shared" si="10"/>
        <v>0</v>
      </c>
      <c r="R19" s="130"/>
      <c r="S19" s="48" t="s">
        <v>114</v>
      </c>
      <c r="T19" s="84">
        <v>0.1</v>
      </c>
      <c r="U19" s="48" t="s">
        <v>52</v>
      </c>
      <c r="V19" s="85"/>
      <c r="W19" s="85" t="s">
        <v>70</v>
      </c>
      <c r="X19" s="85" t="s">
        <v>49</v>
      </c>
      <c r="Y19" s="77"/>
      <c r="Z19" s="77"/>
      <c r="AA19" s="77" t="s">
        <v>72</v>
      </c>
      <c r="AB19" s="77"/>
      <c r="AC19" s="77"/>
      <c r="AD19" s="86" t="s">
        <v>50</v>
      </c>
      <c r="AE19" s="86" t="s">
        <v>51</v>
      </c>
      <c r="AF19" s="77"/>
      <c r="AG19" s="134">
        <v>0</v>
      </c>
      <c r="AH19" s="134">
        <v>0</v>
      </c>
      <c r="AI19" s="134">
        <v>0</v>
      </c>
      <c r="AJ19" s="133"/>
      <c r="AK19" s="133"/>
    </row>
    <row r="20" spans="1:37" ht="24" x14ac:dyDescent="0.2">
      <c r="A20" s="78" t="s">
        <v>115</v>
      </c>
      <c r="B20" s="79" t="s">
        <v>116</v>
      </c>
      <c r="C20" s="97" t="s">
        <v>117</v>
      </c>
      <c r="D20" s="105">
        <v>149.6</v>
      </c>
      <c r="E20" s="23">
        <v>12</v>
      </c>
      <c r="F20" s="80"/>
      <c r="G20" s="69">
        <v>12</v>
      </c>
      <c r="H20" s="113"/>
      <c r="I20" s="81">
        <f t="shared" si="7"/>
        <v>149.6</v>
      </c>
      <c r="J20" s="120">
        <f t="shared" si="8"/>
        <v>0</v>
      </c>
      <c r="K20" s="82">
        <v>0.15416666666666601</v>
      </c>
      <c r="L20" s="83">
        <v>1.537E-3</v>
      </c>
      <c r="M20" s="143">
        <v>269.27999999999997</v>
      </c>
      <c r="N20" s="137"/>
      <c r="O20" s="69"/>
      <c r="P20" s="122">
        <f t="shared" si="9"/>
        <v>0</v>
      </c>
      <c r="Q20" s="123">
        <f t="shared" si="10"/>
        <v>0</v>
      </c>
      <c r="R20" s="130"/>
      <c r="S20" s="48" t="s">
        <v>118</v>
      </c>
      <c r="T20" s="84">
        <v>0.1</v>
      </c>
      <c r="U20" s="48" t="s">
        <v>52</v>
      </c>
      <c r="V20" s="85"/>
      <c r="W20" s="85" t="s">
        <v>70</v>
      </c>
      <c r="X20" s="85" t="s">
        <v>59</v>
      </c>
      <c r="Y20" s="77"/>
      <c r="Z20" s="77"/>
      <c r="AA20" s="77"/>
      <c r="AB20" s="77"/>
      <c r="AC20" s="77"/>
      <c r="AD20" s="86" t="s">
        <v>50</v>
      </c>
      <c r="AE20" s="86" t="s">
        <v>51</v>
      </c>
      <c r="AF20" s="77">
        <v>14606782261221</v>
      </c>
      <c r="AG20" s="134">
        <v>0</v>
      </c>
      <c r="AH20" s="134">
        <v>0</v>
      </c>
      <c r="AI20" s="134">
        <v>0</v>
      </c>
      <c r="AJ20" s="133"/>
      <c r="AK20" s="133"/>
    </row>
    <row r="21" spans="1:37" x14ac:dyDescent="0.2">
      <c r="A21" s="78"/>
      <c r="B21" s="87" t="s">
        <v>119</v>
      </c>
      <c r="C21" s="99"/>
      <c r="D21" s="105"/>
      <c r="E21" s="23"/>
      <c r="F21" s="80"/>
      <c r="G21" s="69"/>
      <c r="H21" s="113"/>
      <c r="I21" s="81"/>
      <c r="J21" s="120"/>
      <c r="K21" s="82"/>
      <c r="L21" s="83"/>
      <c r="M21" s="141"/>
      <c r="N21" s="137"/>
      <c r="O21" s="69"/>
      <c r="P21" s="122"/>
      <c r="Q21" s="123"/>
      <c r="R21" s="130"/>
      <c r="S21" s="76"/>
      <c r="T21" s="76"/>
      <c r="U21" s="76"/>
      <c r="V21" s="85"/>
      <c r="W21" s="85"/>
      <c r="X21" s="85"/>
      <c r="Y21" s="77"/>
      <c r="Z21" s="77"/>
      <c r="AA21" s="77"/>
      <c r="AB21" s="77"/>
      <c r="AC21" s="77"/>
      <c r="AD21" s="77"/>
      <c r="AE21" s="77"/>
      <c r="AF21" s="77"/>
      <c r="AG21" s="134"/>
      <c r="AH21" s="134"/>
      <c r="AI21" s="134"/>
      <c r="AJ21" s="133"/>
      <c r="AK21" s="133"/>
    </row>
    <row r="22" spans="1:37" x14ac:dyDescent="0.2">
      <c r="A22" s="78" t="s">
        <v>120</v>
      </c>
      <c r="B22" s="79" t="s">
        <v>121</v>
      </c>
      <c r="C22" s="97" t="s">
        <v>122</v>
      </c>
      <c r="D22" s="105">
        <v>49.01</v>
      </c>
      <c r="E22" s="23">
        <v>120</v>
      </c>
      <c r="F22" s="80">
        <v>15</v>
      </c>
      <c r="G22" s="69">
        <v>15</v>
      </c>
      <c r="H22" s="113"/>
      <c r="I22" s="81">
        <f t="shared" ref="I22:I47" si="11">ROUND(D22*(1-$C$5%),2)</f>
        <v>49.01</v>
      </c>
      <c r="J22" s="120">
        <f t="shared" ref="J22:J47" si="12">H22*I22</f>
        <v>0</v>
      </c>
      <c r="K22" s="82">
        <v>4.7083333333333303E-2</v>
      </c>
      <c r="L22" s="83">
        <v>8.1650000000000006E-5</v>
      </c>
      <c r="M22" s="143">
        <v>88.22</v>
      </c>
      <c r="N22" s="137" t="s">
        <v>1571</v>
      </c>
      <c r="O22" s="69"/>
      <c r="P22" s="122">
        <f t="shared" ref="P22:P47" si="13">H22*K22</f>
        <v>0</v>
      </c>
      <c r="Q22" s="123">
        <f t="shared" ref="Q22:Q47" si="14">H22*L22</f>
        <v>0</v>
      </c>
      <c r="R22" s="130"/>
      <c r="S22" s="48" t="s">
        <v>123</v>
      </c>
      <c r="T22" s="84">
        <v>0.1</v>
      </c>
      <c r="U22" s="48" t="s">
        <v>52</v>
      </c>
      <c r="V22" s="85"/>
      <c r="W22" s="85" t="s">
        <v>71</v>
      </c>
      <c r="X22" s="85" t="s">
        <v>59</v>
      </c>
      <c r="Y22" s="77"/>
      <c r="Z22" s="77"/>
      <c r="AA22" s="77" t="s">
        <v>60</v>
      </c>
      <c r="AB22" s="77"/>
      <c r="AC22" s="77"/>
      <c r="AD22" s="86" t="s">
        <v>50</v>
      </c>
      <c r="AE22" s="86" t="s">
        <v>124</v>
      </c>
      <c r="AF22" s="77">
        <v>14606782137182</v>
      </c>
      <c r="AG22" s="134">
        <v>17</v>
      </c>
      <c r="AH22" s="134">
        <v>10.5</v>
      </c>
      <c r="AI22" s="134">
        <v>0.3</v>
      </c>
      <c r="AJ22" s="133"/>
      <c r="AK22" s="133"/>
    </row>
    <row r="23" spans="1:37" x14ac:dyDescent="0.2">
      <c r="A23" s="78" t="s">
        <v>125</v>
      </c>
      <c r="B23" s="79" t="s">
        <v>126</v>
      </c>
      <c r="C23" s="97" t="s">
        <v>127</v>
      </c>
      <c r="D23" s="105">
        <v>58</v>
      </c>
      <c r="E23" s="23">
        <v>84</v>
      </c>
      <c r="F23" s="80">
        <v>14</v>
      </c>
      <c r="G23" s="69">
        <v>14</v>
      </c>
      <c r="H23" s="113"/>
      <c r="I23" s="81">
        <f t="shared" si="11"/>
        <v>58</v>
      </c>
      <c r="J23" s="120">
        <f t="shared" si="12"/>
        <v>0</v>
      </c>
      <c r="K23" s="82">
        <v>4.6071428571428499E-2</v>
      </c>
      <c r="L23" s="83">
        <v>8.5104166666666596E-5</v>
      </c>
      <c r="M23" s="143">
        <v>104.4</v>
      </c>
      <c r="N23" s="137" t="s">
        <v>1571</v>
      </c>
      <c r="O23" s="69"/>
      <c r="P23" s="122">
        <f t="shared" si="13"/>
        <v>0</v>
      </c>
      <c r="Q23" s="123">
        <f t="shared" si="14"/>
        <v>0</v>
      </c>
      <c r="R23" s="130"/>
      <c r="S23" s="48" t="s">
        <v>128</v>
      </c>
      <c r="T23" s="84">
        <v>0.1</v>
      </c>
      <c r="U23" s="48" t="s">
        <v>52</v>
      </c>
      <c r="V23" s="85"/>
      <c r="W23" s="85" t="s">
        <v>71</v>
      </c>
      <c r="X23" s="85" t="s">
        <v>59</v>
      </c>
      <c r="Y23" s="77"/>
      <c r="Z23" s="77"/>
      <c r="AA23" s="77" t="s">
        <v>60</v>
      </c>
      <c r="AB23" s="77" t="s">
        <v>74</v>
      </c>
      <c r="AC23" s="77"/>
      <c r="AD23" s="86" t="s">
        <v>50</v>
      </c>
      <c r="AE23" s="86" t="s">
        <v>129</v>
      </c>
      <c r="AF23" s="77">
        <v>14606782332280</v>
      </c>
      <c r="AG23" s="134">
        <v>20.5</v>
      </c>
      <c r="AH23" s="134">
        <v>9</v>
      </c>
      <c r="AI23" s="134">
        <v>1</v>
      </c>
      <c r="AJ23" s="133"/>
      <c r="AK23" s="133"/>
    </row>
    <row r="24" spans="1:37" ht="24" x14ac:dyDescent="0.2">
      <c r="A24" s="78" t="s">
        <v>130</v>
      </c>
      <c r="B24" s="79" t="s">
        <v>131</v>
      </c>
      <c r="C24" s="97" t="s">
        <v>132</v>
      </c>
      <c r="D24" s="105">
        <v>245</v>
      </c>
      <c r="E24" s="23">
        <v>20</v>
      </c>
      <c r="F24" s="80"/>
      <c r="G24" s="69">
        <v>20</v>
      </c>
      <c r="H24" s="113"/>
      <c r="I24" s="81">
        <f t="shared" si="11"/>
        <v>245</v>
      </c>
      <c r="J24" s="120">
        <f t="shared" si="12"/>
        <v>0</v>
      </c>
      <c r="K24" s="82">
        <v>0.27800000000000002</v>
      </c>
      <c r="L24" s="83">
        <v>5.9564999999999998E-4</v>
      </c>
      <c r="M24" s="143">
        <v>441</v>
      </c>
      <c r="N24" s="137" t="s">
        <v>1571</v>
      </c>
      <c r="O24" s="69"/>
      <c r="P24" s="122">
        <f t="shared" si="13"/>
        <v>0</v>
      </c>
      <c r="Q24" s="123">
        <f t="shared" si="14"/>
        <v>0</v>
      </c>
      <c r="R24" s="130"/>
      <c r="S24" s="48" t="s">
        <v>133</v>
      </c>
      <c r="T24" s="84">
        <v>0.1</v>
      </c>
      <c r="U24" s="48" t="s">
        <v>52</v>
      </c>
      <c r="V24" s="85"/>
      <c r="W24" s="85" t="s">
        <v>134</v>
      </c>
      <c r="X24" s="85" t="s">
        <v>59</v>
      </c>
      <c r="Y24" s="77"/>
      <c r="Z24" s="77"/>
      <c r="AA24" s="77"/>
      <c r="AB24" s="77"/>
      <c r="AC24" s="77"/>
      <c r="AD24" s="86" t="s">
        <v>50</v>
      </c>
      <c r="AE24" s="86" t="s">
        <v>51</v>
      </c>
      <c r="AF24" s="77">
        <v>14606782613853</v>
      </c>
      <c r="AG24" s="134">
        <v>13.3</v>
      </c>
      <c r="AH24" s="134">
        <v>13.3</v>
      </c>
      <c r="AI24" s="134">
        <v>3.7</v>
      </c>
      <c r="AJ24" s="133"/>
      <c r="AK24" s="133"/>
    </row>
    <row r="25" spans="1:37" ht="24" x14ac:dyDescent="0.2">
      <c r="A25" s="78" t="s">
        <v>135</v>
      </c>
      <c r="B25" s="79" t="s">
        <v>136</v>
      </c>
      <c r="C25" s="97" t="s">
        <v>137</v>
      </c>
      <c r="D25" s="105">
        <v>72.489999999999995</v>
      </c>
      <c r="E25" s="23">
        <v>20</v>
      </c>
      <c r="F25" s="80"/>
      <c r="G25" s="69">
        <v>20</v>
      </c>
      <c r="H25" s="113"/>
      <c r="I25" s="81">
        <f t="shared" si="11"/>
        <v>72.489999999999995</v>
      </c>
      <c r="J25" s="120">
        <f t="shared" si="12"/>
        <v>0</v>
      </c>
      <c r="K25" s="82">
        <v>9.1749999999999998E-2</v>
      </c>
      <c r="L25" s="83">
        <v>6.923125E-4</v>
      </c>
      <c r="M25" s="143">
        <v>130.49</v>
      </c>
      <c r="N25" s="137" t="s">
        <v>1571</v>
      </c>
      <c r="O25" s="69"/>
      <c r="P25" s="122">
        <f t="shared" si="13"/>
        <v>0</v>
      </c>
      <c r="Q25" s="123">
        <f t="shared" si="14"/>
        <v>0</v>
      </c>
      <c r="R25" s="130"/>
      <c r="S25" s="48" t="s">
        <v>138</v>
      </c>
      <c r="T25" s="84">
        <v>0.1</v>
      </c>
      <c r="U25" s="48" t="s">
        <v>52</v>
      </c>
      <c r="V25" s="85"/>
      <c r="W25" s="85" t="s">
        <v>139</v>
      </c>
      <c r="X25" s="85" t="s">
        <v>59</v>
      </c>
      <c r="Y25" s="77"/>
      <c r="Z25" s="77"/>
      <c r="AA25" s="77"/>
      <c r="AB25" s="77"/>
      <c r="AC25" s="77"/>
      <c r="AD25" s="86" t="s">
        <v>50</v>
      </c>
      <c r="AE25" s="86" t="s">
        <v>51</v>
      </c>
      <c r="AF25" s="77">
        <v>14606782305178</v>
      </c>
      <c r="AG25" s="134">
        <v>13.2</v>
      </c>
      <c r="AH25" s="134">
        <v>18.2</v>
      </c>
      <c r="AI25" s="134">
        <v>2.5</v>
      </c>
      <c r="AJ25" s="133"/>
      <c r="AK25" s="133"/>
    </row>
    <row r="26" spans="1:37" ht="24" x14ac:dyDescent="0.2">
      <c r="A26" s="78" t="s">
        <v>140</v>
      </c>
      <c r="B26" s="79" t="s">
        <v>141</v>
      </c>
      <c r="C26" s="97" t="s">
        <v>142</v>
      </c>
      <c r="D26" s="105">
        <v>123.09</v>
      </c>
      <c r="E26" s="23">
        <v>12</v>
      </c>
      <c r="F26" s="80"/>
      <c r="G26" s="69">
        <v>12</v>
      </c>
      <c r="H26" s="113"/>
      <c r="I26" s="81">
        <f t="shared" si="11"/>
        <v>123.09</v>
      </c>
      <c r="J26" s="120">
        <f t="shared" si="12"/>
        <v>0</v>
      </c>
      <c r="K26" s="82">
        <v>0.164583333333333</v>
      </c>
      <c r="L26" s="83">
        <v>8.3199999999999995E-4</v>
      </c>
      <c r="M26" s="143">
        <v>221.57</v>
      </c>
      <c r="N26" s="137" t="s">
        <v>1571</v>
      </c>
      <c r="O26" s="69"/>
      <c r="P26" s="122">
        <f t="shared" si="13"/>
        <v>0</v>
      </c>
      <c r="Q26" s="123">
        <f t="shared" si="14"/>
        <v>0</v>
      </c>
      <c r="R26" s="130"/>
      <c r="S26" s="48" t="s">
        <v>143</v>
      </c>
      <c r="T26" s="84">
        <v>0.1</v>
      </c>
      <c r="U26" s="48" t="s">
        <v>52</v>
      </c>
      <c r="V26" s="85"/>
      <c r="W26" s="85" t="s">
        <v>144</v>
      </c>
      <c r="X26" s="85" t="s">
        <v>59</v>
      </c>
      <c r="Y26" s="77"/>
      <c r="Z26" s="77"/>
      <c r="AA26" s="77"/>
      <c r="AB26" s="77"/>
      <c r="AC26" s="77"/>
      <c r="AD26" s="86" t="s">
        <v>50</v>
      </c>
      <c r="AE26" s="86" t="s">
        <v>51</v>
      </c>
      <c r="AF26" s="77">
        <v>14606782466138</v>
      </c>
      <c r="AG26" s="134">
        <v>15.2</v>
      </c>
      <c r="AH26" s="134">
        <v>11.2</v>
      </c>
      <c r="AI26" s="134">
        <v>4</v>
      </c>
      <c r="AJ26" s="133"/>
      <c r="AK26" s="133"/>
    </row>
    <row r="27" spans="1:37" ht="24" x14ac:dyDescent="0.2">
      <c r="A27" s="78" t="s">
        <v>145</v>
      </c>
      <c r="B27" s="79" t="s">
        <v>146</v>
      </c>
      <c r="C27" s="97" t="s">
        <v>147</v>
      </c>
      <c r="D27" s="105">
        <v>150</v>
      </c>
      <c r="E27" s="23">
        <v>22</v>
      </c>
      <c r="F27" s="80"/>
      <c r="G27" s="69">
        <v>22</v>
      </c>
      <c r="H27" s="113"/>
      <c r="I27" s="81">
        <f t="shared" si="11"/>
        <v>150</v>
      </c>
      <c r="J27" s="120">
        <f t="shared" si="12"/>
        <v>0</v>
      </c>
      <c r="K27" s="82">
        <v>0.17409090909090899</v>
      </c>
      <c r="L27" s="83">
        <v>3.4923636363636299E-4</v>
      </c>
      <c r="M27" s="143">
        <v>270</v>
      </c>
      <c r="N27" s="137" t="s">
        <v>1571</v>
      </c>
      <c r="O27" s="69"/>
      <c r="P27" s="122">
        <f t="shared" si="13"/>
        <v>0</v>
      </c>
      <c r="Q27" s="123">
        <f t="shared" si="14"/>
        <v>0</v>
      </c>
      <c r="R27" s="130"/>
      <c r="S27" s="48" t="s">
        <v>148</v>
      </c>
      <c r="T27" s="84">
        <v>0.1</v>
      </c>
      <c r="U27" s="48" t="s">
        <v>52</v>
      </c>
      <c r="V27" s="85"/>
      <c r="W27" s="85"/>
      <c r="X27" s="85" t="s">
        <v>59</v>
      </c>
      <c r="Y27" s="77"/>
      <c r="Z27" s="77"/>
      <c r="AA27" s="77"/>
      <c r="AB27" s="77"/>
      <c r="AC27" s="77"/>
      <c r="AD27" s="86" t="s">
        <v>50</v>
      </c>
      <c r="AE27" s="86" t="s">
        <v>149</v>
      </c>
      <c r="AF27" s="77">
        <v>14606782587529</v>
      </c>
      <c r="AG27" s="134">
        <v>17.5</v>
      </c>
      <c r="AH27" s="134">
        <v>12.5</v>
      </c>
      <c r="AI27" s="134">
        <v>0.9</v>
      </c>
      <c r="AJ27" s="133"/>
      <c r="AK27" s="133"/>
    </row>
    <row r="28" spans="1:37" ht="24" x14ac:dyDescent="0.2">
      <c r="A28" s="78" t="s">
        <v>150</v>
      </c>
      <c r="B28" s="79" t="s">
        <v>151</v>
      </c>
      <c r="C28" s="97" t="s">
        <v>152</v>
      </c>
      <c r="D28" s="105">
        <v>138</v>
      </c>
      <c r="E28" s="23">
        <v>22</v>
      </c>
      <c r="F28" s="80"/>
      <c r="G28" s="69">
        <v>22</v>
      </c>
      <c r="H28" s="113"/>
      <c r="I28" s="81">
        <f t="shared" si="11"/>
        <v>138</v>
      </c>
      <c r="J28" s="120">
        <f t="shared" si="12"/>
        <v>0</v>
      </c>
      <c r="K28" s="82">
        <v>0.17409090909090899</v>
      </c>
      <c r="L28" s="83">
        <v>3.4923636363636299E-4</v>
      </c>
      <c r="M28" s="143">
        <v>248.4</v>
      </c>
      <c r="N28" s="137" t="s">
        <v>1571</v>
      </c>
      <c r="O28" s="69"/>
      <c r="P28" s="122">
        <f t="shared" si="13"/>
        <v>0</v>
      </c>
      <c r="Q28" s="123">
        <f t="shared" si="14"/>
        <v>0</v>
      </c>
      <c r="R28" s="130"/>
      <c r="S28" s="48" t="s">
        <v>153</v>
      </c>
      <c r="T28" s="84">
        <v>0.1</v>
      </c>
      <c r="U28" s="48" t="s">
        <v>52</v>
      </c>
      <c r="V28" s="85"/>
      <c r="W28" s="85"/>
      <c r="X28" s="85" t="s">
        <v>59</v>
      </c>
      <c r="Y28" s="77"/>
      <c r="Z28" s="77"/>
      <c r="AA28" s="77"/>
      <c r="AB28" s="77"/>
      <c r="AC28" s="77"/>
      <c r="AD28" s="86" t="s">
        <v>50</v>
      </c>
      <c r="AE28" s="86" t="s">
        <v>51</v>
      </c>
      <c r="AF28" s="77">
        <v>14606782587536</v>
      </c>
      <c r="AG28" s="134">
        <v>17.5</v>
      </c>
      <c r="AH28" s="134">
        <v>12.5</v>
      </c>
      <c r="AI28" s="134">
        <v>0.9</v>
      </c>
      <c r="AJ28" s="133"/>
      <c r="AK28" s="133"/>
    </row>
    <row r="29" spans="1:37" ht="24" x14ac:dyDescent="0.2">
      <c r="A29" s="78" t="s">
        <v>154</v>
      </c>
      <c r="B29" s="79" t="s">
        <v>155</v>
      </c>
      <c r="C29" s="97" t="s">
        <v>156</v>
      </c>
      <c r="D29" s="105">
        <v>138</v>
      </c>
      <c r="E29" s="23">
        <v>22</v>
      </c>
      <c r="F29" s="80"/>
      <c r="G29" s="69">
        <v>22</v>
      </c>
      <c r="H29" s="113"/>
      <c r="I29" s="81">
        <f t="shared" si="11"/>
        <v>138</v>
      </c>
      <c r="J29" s="120">
        <f t="shared" si="12"/>
        <v>0</v>
      </c>
      <c r="K29" s="82">
        <v>0.17409090909090899</v>
      </c>
      <c r="L29" s="83">
        <v>3.4923636363636299E-4</v>
      </c>
      <c r="M29" s="143">
        <v>248.4</v>
      </c>
      <c r="N29" s="137" t="s">
        <v>1571</v>
      </c>
      <c r="O29" s="69"/>
      <c r="P29" s="122">
        <f t="shared" si="13"/>
        <v>0</v>
      </c>
      <c r="Q29" s="123">
        <f t="shared" si="14"/>
        <v>0</v>
      </c>
      <c r="R29" s="130"/>
      <c r="S29" s="48" t="s">
        <v>157</v>
      </c>
      <c r="T29" s="84">
        <v>0.1</v>
      </c>
      <c r="U29" s="48" t="s">
        <v>52</v>
      </c>
      <c r="V29" s="85"/>
      <c r="W29" s="85"/>
      <c r="X29" s="85" t="s">
        <v>59</v>
      </c>
      <c r="Y29" s="77"/>
      <c r="Z29" s="77"/>
      <c r="AA29" s="77"/>
      <c r="AB29" s="77"/>
      <c r="AC29" s="77"/>
      <c r="AD29" s="86" t="s">
        <v>50</v>
      </c>
      <c r="AE29" s="86" t="s">
        <v>51</v>
      </c>
      <c r="AF29" s="77">
        <v>14606782587543</v>
      </c>
      <c r="AG29" s="134">
        <v>17.5</v>
      </c>
      <c r="AH29" s="134">
        <v>12.5</v>
      </c>
      <c r="AI29" s="134">
        <v>0.9</v>
      </c>
      <c r="AJ29" s="133"/>
      <c r="AK29" s="133"/>
    </row>
    <row r="30" spans="1:37" ht="24" x14ac:dyDescent="0.2">
      <c r="A30" s="78" t="s">
        <v>158</v>
      </c>
      <c r="B30" s="79" t="s">
        <v>159</v>
      </c>
      <c r="C30" s="97" t="s">
        <v>160</v>
      </c>
      <c r="D30" s="105">
        <v>145</v>
      </c>
      <c r="E30" s="23">
        <v>22</v>
      </c>
      <c r="F30" s="80"/>
      <c r="G30" s="69">
        <v>22</v>
      </c>
      <c r="H30" s="113"/>
      <c r="I30" s="81">
        <f t="shared" si="11"/>
        <v>145</v>
      </c>
      <c r="J30" s="120">
        <f t="shared" si="12"/>
        <v>0</v>
      </c>
      <c r="K30" s="82">
        <v>0.17409090909090899</v>
      </c>
      <c r="L30" s="83">
        <v>3.4923636363636299E-4</v>
      </c>
      <c r="M30" s="143">
        <v>261</v>
      </c>
      <c r="N30" s="137" t="s">
        <v>1571</v>
      </c>
      <c r="O30" s="69"/>
      <c r="P30" s="122">
        <f t="shared" si="13"/>
        <v>0</v>
      </c>
      <c r="Q30" s="123">
        <f t="shared" si="14"/>
        <v>0</v>
      </c>
      <c r="R30" s="130"/>
      <c r="S30" s="48" t="s">
        <v>161</v>
      </c>
      <c r="T30" s="84">
        <v>0.1</v>
      </c>
      <c r="U30" s="48" t="s">
        <v>52</v>
      </c>
      <c r="V30" s="85"/>
      <c r="W30" s="85" t="s">
        <v>144</v>
      </c>
      <c r="X30" s="85" t="s">
        <v>59</v>
      </c>
      <c r="Y30" s="77"/>
      <c r="Z30" s="77"/>
      <c r="AA30" s="77"/>
      <c r="AB30" s="77"/>
      <c r="AC30" s="77"/>
      <c r="AD30" s="86" t="s">
        <v>50</v>
      </c>
      <c r="AE30" s="86" t="s">
        <v>51</v>
      </c>
      <c r="AF30" s="77">
        <v>14606782613860</v>
      </c>
      <c r="AG30" s="134">
        <v>17.5</v>
      </c>
      <c r="AH30" s="134">
        <v>12.5</v>
      </c>
      <c r="AI30" s="134">
        <v>0.9</v>
      </c>
      <c r="AJ30" s="133"/>
      <c r="AK30" s="133"/>
    </row>
    <row r="31" spans="1:37" ht="24" x14ac:dyDescent="0.2">
      <c r="A31" s="78" t="s">
        <v>162</v>
      </c>
      <c r="B31" s="79" t="s">
        <v>163</v>
      </c>
      <c r="C31" s="97" t="s">
        <v>164</v>
      </c>
      <c r="D31" s="105">
        <v>21.89</v>
      </c>
      <c r="E31" s="23">
        <v>48</v>
      </c>
      <c r="F31" s="80"/>
      <c r="G31" s="69">
        <v>48</v>
      </c>
      <c r="H31" s="113"/>
      <c r="I31" s="81">
        <f t="shared" si="11"/>
        <v>21.89</v>
      </c>
      <c r="J31" s="120">
        <f t="shared" si="12"/>
        <v>0</v>
      </c>
      <c r="K31" s="82">
        <v>5.2083333333333301E-2</v>
      </c>
      <c r="L31" s="83">
        <v>2.1835937499999999E-4</v>
      </c>
      <c r="M31" s="143">
        <v>39.409999999999997</v>
      </c>
      <c r="N31" s="137" t="s">
        <v>1571</v>
      </c>
      <c r="O31" s="69"/>
      <c r="P31" s="122">
        <f t="shared" si="13"/>
        <v>0</v>
      </c>
      <c r="Q31" s="123">
        <f t="shared" si="14"/>
        <v>0</v>
      </c>
      <c r="R31" s="130"/>
      <c r="S31" s="48" t="s">
        <v>165</v>
      </c>
      <c r="T31" s="84">
        <v>0.1</v>
      </c>
      <c r="U31" s="48" t="s">
        <v>52</v>
      </c>
      <c r="V31" s="85"/>
      <c r="W31" s="85" t="s">
        <v>79</v>
      </c>
      <c r="X31" s="85" t="s">
        <v>49</v>
      </c>
      <c r="Y31" s="77"/>
      <c r="Z31" s="77"/>
      <c r="AA31" s="77" t="s">
        <v>54</v>
      </c>
      <c r="AB31" s="77" t="s">
        <v>166</v>
      </c>
      <c r="AC31" s="77"/>
      <c r="AD31" s="86" t="s">
        <v>50</v>
      </c>
      <c r="AE31" s="86" t="s">
        <v>51</v>
      </c>
      <c r="AF31" s="77">
        <v>14606782166779</v>
      </c>
      <c r="AG31" s="134">
        <v>28.5</v>
      </c>
      <c r="AH31" s="134">
        <v>20</v>
      </c>
      <c r="AI31" s="134">
        <v>0.35</v>
      </c>
      <c r="AJ31" s="133"/>
      <c r="AK31" s="133"/>
    </row>
    <row r="32" spans="1:37" ht="24" x14ac:dyDescent="0.2">
      <c r="A32" s="78" t="s">
        <v>167</v>
      </c>
      <c r="B32" s="79" t="s">
        <v>168</v>
      </c>
      <c r="C32" s="97" t="s">
        <v>169</v>
      </c>
      <c r="D32" s="105">
        <v>100</v>
      </c>
      <c r="E32" s="23">
        <v>40</v>
      </c>
      <c r="F32" s="80"/>
      <c r="G32" s="69">
        <v>40</v>
      </c>
      <c r="H32" s="113"/>
      <c r="I32" s="81">
        <f t="shared" si="11"/>
        <v>100</v>
      </c>
      <c r="J32" s="120">
        <f t="shared" si="12"/>
        <v>0</v>
      </c>
      <c r="K32" s="82">
        <v>8.7249999999999994E-2</v>
      </c>
      <c r="L32" s="83">
        <v>1.8950400000000001E-4</v>
      </c>
      <c r="M32" s="143">
        <v>180</v>
      </c>
      <c r="N32" s="137" t="s">
        <v>1571</v>
      </c>
      <c r="O32" s="69"/>
      <c r="P32" s="122">
        <f t="shared" si="13"/>
        <v>0</v>
      </c>
      <c r="Q32" s="123">
        <f t="shared" si="14"/>
        <v>0</v>
      </c>
      <c r="R32" s="130"/>
      <c r="S32" s="48" t="s">
        <v>170</v>
      </c>
      <c r="T32" s="84">
        <v>0.1</v>
      </c>
      <c r="U32" s="48" t="s">
        <v>52</v>
      </c>
      <c r="V32" s="85"/>
      <c r="W32" s="85" t="s">
        <v>171</v>
      </c>
      <c r="X32" s="85"/>
      <c r="Y32" s="77"/>
      <c r="Z32" s="77"/>
      <c r="AA32" s="77"/>
      <c r="AB32" s="77"/>
      <c r="AC32" s="77"/>
      <c r="AD32" s="86" t="s">
        <v>50</v>
      </c>
      <c r="AE32" s="86" t="s">
        <v>51</v>
      </c>
      <c r="AF32" s="77">
        <v>14606782600747</v>
      </c>
      <c r="AG32" s="134">
        <v>9</v>
      </c>
      <c r="AH32" s="134">
        <v>6.5</v>
      </c>
      <c r="AI32" s="134">
        <v>2.5</v>
      </c>
      <c r="AJ32" s="133"/>
      <c r="AK32" s="133"/>
    </row>
    <row r="33" spans="1:37" ht="24" x14ac:dyDescent="0.2">
      <c r="A33" s="78" t="s">
        <v>172</v>
      </c>
      <c r="B33" s="79" t="s">
        <v>173</v>
      </c>
      <c r="C33" s="97" t="s">
        <v>174</v>
      </c>
      <c r="D33" s="105">
        <v>75</v>
      </c>
      <c r="E33" s="23">
        <v>30</v>
      </c>
      <c r="F33" s="80"/>
      <c r="G33" s="69">
        <v>1</v>
      </c>
      <c r="H33" s="113"/>
      <c r="I33" s="81">
        <f t="shared" si="11"/>
        <v>75</v>
      </c>
      <c r="J33" s="120">
        <f t="shared" si="12"/>
        <v>0</v>
      </c>
      <c r="K33" s="82">
        <v>8.2500000000000004E-2</v>
      </c>
      <c r="L33" s="83">
        <v>1.5828749999999999E-4</v>
      </c>
      <c r="M33" s="143">
        <v>135</v>
      </c>
      <c r="N33" s="137"/>
      <c r="O33" s="69"/>
      <c r="P33" s="122">
        <f t="shared" si="13"/>
        <v>0</v>
      </c>
      <c r="Q33" s="123">
        <f t="shared" si="14"/>
        <v>0</v>
      </c>
      <c r="R33" s="130"/>
      <c r="S33" s="48" t="s">
        <v>175</v>
      </c>
      <c r="T33" s="84">
        <v>0.1</v>
      </c>
      <c r="U33" s="48" t="s">
        <v>52</v>
      </c>
      <c r="V33" s="85"/>
      <c r="W33" s="85"/>
      <c r="X33" s="85" t="s">
        <v>49</v>
      </c>
      <c r="Y33" s="77"/>
      <c r="Z33" s="77"/>
      <c r="AA33" s="77"/>
      <c r="AB33" s="77"/>
      <c r="AC33" s="77"/>
      <c r="AD33" s="86" t="s">
        <v>50</v>
      </c>
      <c r="AE33" s="86" t="s">
        <v>51</v>
      </c>
      <c r="AF33" s="77">
        <v>24606782519657</v>
      </c>
      <c r="AG33" s="134">
        <v>28.5</v>
      </c>
      <c r="AH33" s="134">
        <v>20.5</v>
      </c>
      <c r="AI33" s="134">
        <v>0.2</v>
      </c>
      <c r="AJ33" s="133"/>
      <c r="AK33" s="133"/>
    </row>
    <row r="34" spans="1:37" ht="24" x14ac:dyDescent="0.2">
      <c r="A34" s="78" t="s">
        <v>176</v>
      </c>
      <c r="B34" s="79" t="s">
        <v>177</v>
      </c>
      <c r="C34" s="97" t="s">
        <v>178</v>
      </c>
      <c r="D34" s="105">
        <v>100</v>
      </c>
      <c r="E34" s="23">
        <v>15</v>
      </c>
      <c r="F34" s="80"/>
      <c r="G34" s="69">
        <v>15</v>
      </c>
      <c r="H34" s="113"/>
      <c r="I34" s="81">
        <f t="shared" si="11"/>
        <v>100</v>
      </c>
      <c r="J34" s="120">
        <f t="shared" si="12"/>
        <v>0</v>
      </c>
      <c r="K34" s="82">
        <v>9.5666666666666594E-2</v>
      </c>
      <c r="L34" s="83">
        <v>2.8478666666666602E-4</v>
      </c>
      <c r="M34" s="143">
        <v>180</v>
      </c>
      <c r="N34" s="137"/>
      <c r="O34" s="69"/>
      <c r="P34" s="122">
        <f t="shared" si="13"/>
        <v>0</v>
      </c>
      <c r="Q34" s="123">
        <f t="shared" si="14"/>
        <v>0</v>
      </c>
      <c r="R34" s="130"/>
      <c r="S34" s="48" t="s">
        <v>179</v>
      </c>
      <c r="T34" s="84">
        <v>0.1</v>
      </c>
      <c r="U34" s="48" t="s">
        <v>52</v>
      </c>
      <c r="V34" s="85"/>
      <c r="W34" s="85"/>
      <c r="X34" s="85" t="s">
        <v>49</v>
      </c>
      <c r="Y34" s="77"/>
      <c r="Z34" s="77"/>
      <c r="AA34" s="77"/>
      <c r="AB34" s="77"/>
      <c r="AC34" s="77"/>
      <c r="AD34" s="86" t="s">
        <v>50</v>
      </c>
      <c r="AE34" s="86" t="s">
        <v>51</v>
      </c>
      <c r="AF34" s="77">
        <v>14606782594183</v>
      </c>
      <c r="AG34" s="134">
        <v>28.5</v>
      </c>
      <c r="AH34" s="134">
        <v>21</v>
      </c>
      <c r="AI34" s="134">
        <v>0.1</v>
      </c>
      <c r="AJ34" s="133"/>
      <c r="AK34" s="133"/>
    </row>
    <row r="35" spans="1:37" ht="24" x14ac:dyDescent="0.2">
      <c r="A35" s="78" t="s">
        <v>180</v>
      </c>
      <c r="B35" s="79" t="s">
        <v>181</v>
      </c>
      <c r="C35" s="97" t="s">
        <v>182</v>
      </c>
      <c r="D35" s="105">
        <v>88</v>
      </c>
      <c r="E35" s="23">
        <v>40</v>
      </c>
      <c r="F35" s="80"/>
      <c r="G35" s="69">
        <v>40</v>
      </c>
      <c r="H35" s="113"/>
      <c r="I35" s="81">
        <f t="shared" si="11"/>
        <v>88</v>
      </c>
      <c r="J35" s="120">
        <f t="shared" si="12"/>
        <v>0</v>
      </c>
      <c r="K35" s="82">
        <v>9.4E-2</v>
      </c>
      <c r="L35" s="83">
        <v>1.6065E-4</v>
      </c>
      <c r="M35" s="143">
        <v>158.4</v>
      </c>
      <c r="N35" s="137" t="s">
        <v>1572</v>
      </c>
      <c r="O35" s="69"/>
      <c r="P35" s="122">
        <f t="shared" si="13"/>
        <v>0</v>
      </c>
      <c r="Q35" s="123">
        <f t="shared" si="14"/>
        <v>0</v>
      </c>
      <c r="R35" s="130"/>
      <c r="S35" s="48" t="s">
        <v>183</v>
      </c>
      <c r="T35" s="84">
        <v>0.1</v>
      </c>
      <c r="U35" s="48" t="s">
        <v>52</v>
      </c>
      <c r="V35" s="85"/>
      <c r="W35" s="85"/>
      <c r="X35" s="85" t="s">
        <v>49</v>
      </c>
      <c r="Y35" s="77"/>
      <c r="Z35" s="77"/>
      <c r="AA35" s="77"/>
      <c r="AB35" s="77"/>
      <c r="AC35" s="77"/>
      <c r="AD35" s="86" t="s">
        <v>50</v>
      </c>
      <c r="AE35" s="86" t="s">
        <v>51</v>
      </c>
      <c r="AF35" s="77">
        <v>14606782624552</v>
      </c>
      <c r="AG35" s="134">
        <v>28.5</v>
      </c>
      <c r="AH35" s="134">
        <v>20.5</v>
      </c>
      <c r="AI35" s="134">
        <v>0.15</v>
      </c>
      <c r="AJ35" s="133"/>
      <c r="AK35" s="133"/>
    </row>
    <row r="36" spans="1:37" ht="24" x14ac:dyDescent="0.2">
      <c r="A36" s="78" t="s">
        <v>184</v>
      </c>
      <c r="B36" s="79" t="s">
        <v>185</v>
      </c>
      <c r="C36" s="97" t="s">
        <v>186</v>
      </c>
      <c r="D36" s="105">
        <v>56</v>
      </c>
      <c r="E36" s="23">
        <v>15</v>
      </c>
      <c r="F36" s="80"/>
      <c r="G36" s="69">
        <v>15</v>
      </c>
      <c r="H36" s="113"/>
      <c r="I36" s="81">
        <f t="shared" si="11"/>
        <v>56</v>
      </c>
      <c r="J36" s="120">
        <f t="shared" si="12"/>
        <v>0</v>
      </c>
      <c r="K36" s="82">
        <v>5.9666666666666597E-2</v>
      </c>
      <c r="L36" s="83">
        <v>2.5223333333333298E-4</v>
      </c>
      <c r="M36" s="143">
        <v>100.8</v>
      </c>
      <c r="N36" s="137" t="s">
        <v>1571</v>
      </c>
      <c r="O36" s="69"/>
      <c r="P36" s="122">
        <f t="shared" si="13"/>
        <v>0</v>
      </c>
      <c r="Q36" s="123">
        <f t="shared" si="14"/>
        <v>0</v>
      </c>
      <c r="R36" s="130"/>
      <c r="S36" s="48" t="s">
        <v>187</v>
      </c>
      <c r="T36" s="84">
        <v>0.1</v>
      </c>
      <c r="U36" s="48" t="s">
        <v>52</v>
      </c>
      <c r="V36" s="85"/>
      <c r="W36" s="85"/>
      <c r="X36" s="85" t="s">
        <v>59</v>
      </c>
      <c r="Y36" s="77"/>
      <c r="Z36" s="77"/>
      <c r="AA36" s="77"/>
      <c r="AB36" s="77"/>
      <c r="AC36" s="77"/>
      <c r="AD36" s="86" t="s">
        <v>50</v>
      </c>
      <c r="AE36" s="86" t="s">
        <v>51</v>
      </c>
      <c r="AF36" s="77">
        <v>14606782129781</v>
      </c>
      <c r="AG36" s="134">
        <v>21.7</v>
      </c>
      <c r="AH36" s="134">
        <v>19.3</v>
      </c>
      <c r="AI36" s="134">
        <v>0.14000000000000001</v>
      </c>
      <c r="AJ36" s="133"/>
      <c r="AK36" s="133"/>
    </row>
    <row r="37" spans="1:37" ht="24" x14ac:dyDescent="0.2">
      <c r="A37" s="78" t="s">
        <v>188</v>
      </c>
      <c r="B37" s="79" t="s">
        <v>189</v>
      </c>
      <c r="C37" s="97" t="s">
        <v>190</v>
      </c>
      <c r="D37" s="105">
        <v>257.01</v>
      </c>
      <c r="E37" s="23">
        <v>4</v>
      </c>
      <c r="F37" s="80"/>
      <c r="G37" s="69">
        <v>4</v>
      </c>
      <c r="H37" s="113"/>
      <c r="I37" s="81">
        <f t="shared" si="11"/>
        <v>257.01</v>
      </c>
      <c r="J37" s="120">
        <f t="shared" si="12"/>
        <v>0</v>
      </c>
      <c r="K37" s="82">
        <v>0.30249999999999999</v>
      </c>
      <c r="L37" s="83">
        <v>2.5225199999999999E-3</v>
      </c>
      <c r="M37" s="143">
        <v>462.62</v>
      </c>
      <c r="N37" s="137" t="s">
        <v>1571</v>
      </c>
      <c r="O37" s="69"/>
      <c r="P37" s="122">
        <f t="shared" si="13"/>
        <v>0</v>
      </c>
      <c r="Q37" s="123">
        <f t="shared" si="14"/>
        <v>0</v>
      </c>
      <c r="R37" s="130"/>
      <c r="S37" s="48" t="s">
        <v>191</v>
      </c>
      <c r="T37" s="84">
        <v>0.1</v>
      </c>
      <c r="U37" s="48" t="s">
        <v>52</v>
      </c>
      <c r="V37" s="85"/>
      <c r="W37" s="85"/>
      <c r="X37" s="85" t="s">
        <v>59</v>
      </c>
      <c r="Y37" s="77"/>
      <c r="Z37" s="77"/>
      <c r="AA37" s="77"/>
      <c r="AB37" s="77"/>
      <c r="AC37" s="77"/>
      <c r="AD37" s="86" t="s">
        <v>50</v>
      </c>
      <c r="AE37" s="86" t="s">
        <v>51</v>
      </c>
      <c r="AF37" s="77">
        <v>14606782455019</v>
      </c>
      <c r="AG37" s="134">
        <v>17.8</v>
      </c>
      <c r="AH37" s="134">
        <v>17.8</v>
      </c>
      <c r="AI37" s="134">
        <v>6</v>
      </c>
      <c r="AJ37" s="133"/>
      <c r="AK37" s="133"/>
    </row>
    <row r="38" spans="1:37" ht="24" x14ac:dyDescent="0.2">
      <c r="A38" s="78" t="s">
        <v>192</v>
      </c>
      <c r="B38" s="79" t="s">
        <v>193</v>
      </c>
      <c r="C38" s="97" t="s">
        <v>194</v>
      </c>
      <c r="D38" s="105">
        <v>257.01</v>
      </c>
      <c r="E38" s="23">
        <v>4</v>
      </c>
      <c r="F38" s="80"/>
      <c r="G38" s="69">
        <v>4</v>
      </c>
      <c r="H38" s="113"/>
      <c r="I38" s="81">
        <f t="shared" si="11"/>
        <v>257.01</v>
      </c>
      <c r="J38" s="120">
        <f t="shared" si="12"/>
        <v>0</v>
      </c>
      <c r="K38" s="82">
        <v>0.30249999999999999</v>
      </c>
      <c r="L38" s="83">
        <v>2.5225199999999999E-3</v>
      </c>
      <c r="M38" s="143">
        <v>462.62</v>
      </c>
      <c r="N38" s="137" t="s">
        <v>1571</v>
      </c>
      <c r="O38" s="69"/>
      <c r="P38" s="122">
        <f t="shared" si="13"/>
        <v>0</v>
      </c>
      <c r="Q38" s="123">
        <f t="shared" si="14"/>
        <v>0</v>
      </c>
      <c r="R38" s="130"/>
      <c r="S38" s="48" t="s">
        <v>195</v>
      </c>
      <c r="T38" s="84">
        <v>0.1</v>
      </c>
      <c r="U38" s="48" t="s">
        <v>52</v>
      </c>
      <c r="V38" s="85"/>
      <c r="W38" s="85"/>
      <c r="X38" s="85" t="s">
        <v>59</v>
      </c>
      <c r="Y38" s="77"/>
      <c r="Z38" s="77"/>
      <c r="AA38" s="77"/>
      <c r="AB38" s="77"/>
      <c r="AC38" s="77"/>
      <c r="AD38" s="86" t="s">
        <v>50</v>
      </c>
      <c r="AE38" s="86" t="s">
        <v>51</v>
      </c>
      <c r="AF38" s="77">
        <v>14606782455033</v>
      </c>
      <c r="AG38" s="134">
        <v>17.8</v>
      </c>
      <c r="AH38" s="134">
        <v>17.8</v>
      </c>
      <c r="AI38" s="134">
        <v>6</v>
      </c>
      <c r="AJ38" s="133"/>
      <c r="AK38" s="133"/>
    </row>
    <row r="39" spans="1:37" ht="24" x14ac:dyDescent="0.2">
      <c r="A39" s="78" t="s">
        <v>196</v>
      </c>
      <c r="B39" s="79" t="s">
        <v>197</v>
      </c>
      <c r="C39" s="97" t="s">
        <v>198</v>
      </c>
      <c r="D39" s="105">
        <v>57.64</v>
      </c>
      <c r="E39" s="23">
        <v>25</v>
      </c>
      <c r="F39" s="80"/>
      <c r="G39" s="69">
        <v>25</v>
      </c>
      <c r="H39" s="113"/>
      <c r="I39" s="81">
        <f t="shared" si="11"/>
        <v>57.64</v>
      </c>
      <c r="J39" s="120">
        <f t="shared" si="12"/>
        <v>0</v>
      </c>
      <c r="K39" s="82">
        <v>8.2799999999999999E-2</v>
      </c>
      <c r="L39" s="83">
        <v>2.6733200000000001E-4</v>
      </c>
      <c r="M39" s="143">
        <v>103.76</v>
      </c>
      <c r="N39" s="137" t="s">
        <v>1571</v>
      </c>
      <c r="O39" s="69"/>
      <c r="P39" s="122">
        <f t="shared" si="13"/>
        <v>0</v>
      </c>
      <c r="Q39" s="123">
        <f t="shared" si="14"/>
        <v>0</v>
      </c>
      <c r="R39" s="130"/>
      <c r="S39" s="48" t="s">
        <v>199</v>
      </c>
      <c r="T39" s="84">
        <v>0.1</v>
      </c>
      <c r="U39" s="48" t="s">
        <v>52</v>
      </c>
      <c r="V39" s="85"/>
      <c r="W39" s="85"/>
      <c r="X39" s="85" t="s">
        <v>59</v>
      </c>
      <c r="Y39" s="77"/>
      <c r="Z39" s="77"/>
      <c r="AA39" s="77" t="s">
        <v>76</v>
      </c>
      <c r="AB39" s="77"/>
      <c r="AC39" s="77"/>
      <c r="AD39" s="86" t="s">
        <v>50</v>
      </c>
      <c r="AE39" s="86" t="s">
        <v>51</v>
      </c>
      <c r="AF39" s="77">
        <v>14606782304621</v>
      </c>
      <c r="AG39" s="134">
        <v>24</v>
      </c>
      <c r="AH39" s="134">
        <v>22</v>
      </c>
      <c r="AI39" s="134">
        <v>0.2</v>
      </c>
      <c r="AJ39" s="133"/>
      <c r="AK39" s="133"/>
    </row>
    <row r="40" spans="1:37" ht="24" x14ac:dyDescent="0.2">
      <c r="A40" s="78" t="s">
        <v>200</v>
      </c>
      <c r="B40" s="79" t="s">
        <v>201</v>
      </c>
      <c r="C40" s="97" t="s">
        <v>202</v>
      </c>
      <c r="D40" s="105">
        <v>57.64</v>
      </c>
      <c r="E40" s="23">
        <v>25</v>
      </c>
      <c r="F40" s="80"/>
      <c r="G40" s="69">
        <v>25</v>
      </c>
      <c r="H40" s="113"/>
      <c r="I40" s="81">
        <f t="shared" si="11"/>
        <v>57.64</v>
      </c>
      <c r="J40" s="120">
        <f t="shared" si="12"/>
        <v>0</v>
      </c>
      <c r="K40" s="82">
        <v>8.2799999999999999E-2</v>
      </c>
      <c r="L40" s="83">
        <v>2.6733200000000001E-4</v>
      </c>
      <c r="M40" s="143">
        <v>103.76</v>
      </c>
      <c r="N40" s="137" t="s">
        <v>1571</v>
      </c>
      <c r="O40" s="69"/>
      <c r="P40" s="122">
        <f t="shared" si="13"/>
        <v>0</v>
      </c>
      <c r="Q40" s="123">
        <f t="shared" si="14"/>
        <v>0</v>
      </c>
      <c r="R40" s="130"/>
      <c r="S40" s="48" t="s">
        <v>203</v>
      </c>
      <c r="T40" s="84">
        <v>0.1</v>
      </c>
      <c r="U40" s="48" t="s">
        <v>52</v>
      </c>
      <c r="V40" s="85"/>
      <c r="W40" s="85"/>
      <c r="X40" s="85" t="s">
        <v>59</v>
      </c>
      <c r="Y40" s="77"/>
      <c r="Z40" s="77"/>
      <c r="AA40" s="77" t="s">
        <v>76</v>
      </c>
      <c r="AB40" s="77"/>
      <c r="AC40" s="77"/>
      <c r="AD40" s="86" t="s">
        <v>50</v>
      </c>
      <c r="AE40" s="86" t="s">
        <v>51</v>
      </c>
      <c r="AF40" s="77">
        <v>14606782304638</v>
      </c>
      <c r="AG40" s="134">
        <v>24</v>
      </c>
      <c r="AH40" s="134">
        <v>22</v>
      </c>
      <c r="AI40" s="134">
        <v>0.2</v>
      </c>
      <c r="AJ40" s="133"/>
      <c r="AK40" s="133"/>
    </row>
    <row r="41" spans="1:37" ht="24" x14ac:dyDescent="0.2">
      <c r="A41" s="78" t="s">
        <v>204</v>
      </c>
      <c r="B41" s="79" t="s">
        <v>205</v>
      </c>
      <c r="C41" s="97" t="s">
        <v>206</v>
      </c>
      <c r="D41" s="105">
        <v>57.64</v>
      </c>
      <c r="E41" s="23">
        <v>25</v>
      </c>
      <c r="F41" s="80"/>
      <c r="G41" s="69">
        <v>25</v>
      </c>
      <c r="H41" s="113"/>
      <c r="I41" s="81">
        <f t="shared" si="11"/>
        <v>57.64</v>
      </c>
      <c r="J41" s="120">
        <f t="shared" si="12"/>
        <v>0</v>
      </c>
      <c r="K41" s="82">
        <v>0.08</v>
      </c>
      <c r="L41" s="83">
        <v>2.4699999999999999E-4</v>
      </c>
      <c r="M41" s="143">
        <v>103.76</v>
      </c>
      <c r="N41" s="137" t="s">
        <v>1571</v>
      </c>
      <c r="O41" s="69"/>
      <c r="P41" s="122">
        <f t="shared" si="13"/>
        <v>0</v>
      </c>
      <c r="Q41" s="123">
        <f t="shared" si="14"/>
        <v>0</v>
      </c>
      <c r="R41" s="130"/>
      <c r="S41" s="48" t="s">
        <v>207</v>
      </c>
      <c r="T41" s="84">
        <v>0.1</v>
      </c>
      <c r="U41" s="48" t="s">
        <v>52</v>
      </c>
      <c r="V41" s="85"/>
      <c r="W41" s="85"/>
      <c r="X41" s="85" t="s">
        <v>59</v>
      </c>
      <c r="Y41" s="77"/>
      <c r="Z41" s="77"/>
      <c r="AA41" s="77" t="s">
        <v>76</v>
      </c>
      <c r="AB41" s="77"/>
      <c r="AC41" s="77"/>
      <c r="AD41" s="86" t="s">
        <v>50</v>
      </c>
      <c r="AE41" s="86" t="s">
        <v>51</v>
      </c>
      <c r="AF41" s="77">
        <v>14606782338442</v>
      </c>
      <c r="AG41" s="134">
        <v>23.5</v>
      </c>
      <c r="AH41" s="134">
        <v>21.5</v>
      </c>
      <c r="AI41" s="134">
        <v>0.1</v>
      </c>
      <c r="AJ41" s="133"/>
      <c r="AK41" s="133"/>
    </row>
    <row r="42" spans="1:37" ht="24" x14ac:dyDescent="0.2">
      <c r="A42" s="78" t="s">
        <v>208</v>
      </c>
      <c r="B42" s="79" t="s">
        <v>209</v>
      </c>
      <c r="C42" s="97" t="s">
        <v>210</v>
      </c>
      <c r="D42" s="105">
        <v>138</v>
      </c>
      <c r="E42" s="23">
        <v>22</v>
      </c>
      <c r="F42" s="80"/>
      <c r="G42" s="69">
        <v>22</v>
      </c>
      <c r="H42" s="113"/>
      <c r="I42" s="81">
        <f t="shared" si="11"/>
        <v>138</v>
      </c>
      <c r="J42" s="120">
        <f t="shared" si="12"/>
        <v>0</v>
      </c>
      <c r="K42" s="82">
        <v>0.17409090909090899</v>
      </c>
      <c r="L42" s="83">
        <v>3.4923636363636299E-4</v>
      </c>
      <c r="M42" s="143">
        <v>248.4</v>
      </c>
      <c r="N42" s="137" t="s">
        <v>1571</v>
      </c>
      <c r="O42" s="69"/>
      <c r="P42" s="122">
        <f t="shared" si="13"/>
        <v>0</v>
      </c>
      <c r="Q42" s="123">
        <f t="shared" si="14"/>
        <v>0</v>
      </c>
      <c r="R42" s="130"/>
      <c r="S42" s="48" t="s">
        <v>211</v>
      </c>
      <c r="T42" s="84">
        <v>0.1</v>
      </c>
      <c r="U42" s="48" t="s">
        <v>52</v>
      </c>
      <c r="V42" s="85"/>
      <c r="W42" s="85" t="s">
        <v>144</v>
      </c>
      <c r="X42" s="85" t="s">
        <v>59</v>
      </c>
      <c r="Y42" s="77"/>
      <c r="Z42" s="77"/>
      <c r="AA42" s="77"/>
      <c r="AB42" s="77"/>
      <c r="AC42" s="77"/>
      <c r="AD42" s="86" t="s">
        <v>50</v>
      </c>
      <c r="AE42" s="86" t="s">
        <v>51</v>
      </c>
      <c r="AF42" s="77">
        <v>14606782587567</v>
      </c>
      <c r="AG42" s="134">
        <v>17.5</v>
      </c>
      <c r="AH42" s="134">
        <v>12.5</v>
      </c>
      <c r="AI42" s="134">
        <v>0.9</v>
      </c>
      <c r="AJ42" s="133"/>
      <c r="AK42" s="133"/>
    </row>
    <row r="43" spans="1:37" ht="36" x14ac:dyDescent="0.2">
      <c r="A43" s="78" t="s">
        <v>212</v>
      </c>
      <c r="B43" s="79" t="s">
        <v>213</v>
      </c>
      <c r="C43" s="97" t="s">
        <v>214</v>
      </c>
      <c r="D43" s="105">
        <v>138</v>
      </c>
      <c r="E43" s="23">
        <v>10</v>
      </c>
      <c r="F43" s="80"/>
      <c r="G43" s="69">
        <v>10</v>
      </c>
      <c r="H43" s="113"/>
      <c r="I43" s="81">
        <f t="shared" si="11"/>
        <v>138</v>
      </c>
      <c r="J43" s="120">
        <f t="shared" si="12"/>
        <v>0</v>
      </c>
      <c r="K43" s="82">
        <v>0.1835</v>
      </c>
      <c r="L43" s="83">
        <v>1.6689442E-3</v>
      </c>
      <c r="M43" s="143">
        <v>248.4</v>
      </c>
      <c r="N43" s="137" t="s">
        <v>1571</v>
      </c>
      <c r="O43" s="69"/>
      <c r="P43" s="122">
        <f t="shared" si="13"/>
        <v>0</v>
      </c>
      <c r="Q43" s="123">
        <f t="shared" si="14"/>
        <v>0</v>
      </c>
      <c r="R43" s="130"/>
      <c r="S43" s="48" t="s">
        <v>215</v>
      </c>
      <c r="T43" s="84">
        <v>0.1</v>
      </c>
      <c r="U43" s="48" t="s">
        <v>52</v>
      </c>
      <c r="V43" s="85"/>
      <c r="W43" s="85" t="s">
        <v>216</v>
      </c>
      <c r="X43" s="85" t="s">
        <v>59</v>
      </c>
      <c r="Y43" s="77"/>
      <c r="Z43" s="77"/>
      <c r="AA43" s="77"/>
      <c r="AB43" s="77"/>
      <c r="AC43" s="77"/>
      <c r="AD43" s="86" t="s">
        <v>50</v>
      </c>
      <c r="AE43" s="86" t="s">
        <v>51</v>
      </c>
      <c r="AF43" s="77">
        <v>14606782473792</v>
      </c>
      <c r="AG43" s="134">
        <v>18.2</v>
      </c>
      <c r="AH43" s="134">
        <v>18.2</v>
      </c>
      <c r="AI43" s="134">
        <v>3.8</v>
      </c>
      <c r="AJ43" s="133"/>
      <c r="AK43" s="133"/>
    </row>
    <row r="44" spans="1:37" ht="36" x14ac:dyDescent="0.2">
      <c r="A44" s="78" t="s">
        <v>217</v>
      </c>
      <c r="B44" s="79" t="s">
        <v>218</v>
      </c>
      <c r="C44" s="97" t="s">
        <v>219</v>
      </c>
      <c r="D44" s="105">
        <v>138</v>
      </c>
      <c r="E44" s="23">
        <v>10</v>
      </c>
      <c r="F44" s="80"/>
      <c r="G44" s="69">
        <v>10</v>
      </c>
      <c r="H44" s="113"/>
      <c r="I44" s="81">
        <f t="shared" si="11"/>
        <v>138</v>
      </c>
      <c r="J44" s="120">
        <f t="shared" si="12"/>
        <v>0</v>
      </c>
      <c r="K44" s="82">
        <v>0.1835</v>
      </c>
      <c r="L44" s="83">
        <v>1.6689442E-3</v>
      </c>
      <c r="M44" s="143">
        <v>248.4</v>
      </c>
      <c r="N44" s="137" t="s">
        <v>1571</v>
      </c>
      <c r="O44" s="69"/>
      <c r="P44" s="122">
        <f t="shared" si="13"/>
        <v>0</v>
      </c>
      <c r="Q44" s="123">
        <f t="shared" si="14"/>
        <v>0</v>
      </c>
      <c r="R44" s="130"/>
      <c r="S44" s="48" t="s">
        <v>220</v>
      </c>
      <c r="T44" s="84">
        <v>0.1</v>
      </c>
      <c r="U44" s="48" t="s">
        <v>52</v>
      </c>
      <c r="V44" s="85"/>
      <c r="W44" s="85" t="s">
        <v>216</v>
      </c>
      <c r="X44" s="85" t="s">
        <v>59</v>
      </c>
      <c r="Y44" s="77"/>
      <c r="Z44" s="77"/>
      <c r="AA44" s="77"/>
      <c r="AB44" s="77"/>
      <c r="AC44" s="77"/>
      <c r="AD44" s="86" t="s">
        <v>50</v>
      </c>
      <c r="AE44" s="86" t="s">
        <v>51</v>
      </c>
      <c r="AF44" s="77">
        <v>14606782473808</v>
      </c>
      <c r="AG44" s="134">
        <v>18.2</v>
      </c>
      <c r="AH44" s="134">
        <v>18.2</v>
      </c>
      <c r="AI44" s="134">
        <v>3.8</v>
      </c>
      <c r="AJ44" s="133"/>
      <c r="AK44" s="133"/>
    </row>
    <row r="45" spans="1:37" ht="24" x14ac:dyDescent="0.2">
      <c r="A45" s="78" t="s">
        <v>221</v>
      </c>
      <c r="B45" s="79" t="s">
        <v>222</v>
      </c>
      <c r="C45" s="97" t="s">
        <v>223</v>
      </c>
      <c r="D45" s="105">
        <v>141</v>
      </c>
      <c r="E45" s="23">
        <v>22</v>
      </c>
      <c r="F45" s="80"/>
      <c r="G45" s="69">
        <v>22</v>
      </c>
      <c r="H45" s="113"/>
      <c r="I45" s="81">
        <f t="shared" si="11"/>
        <v>141</v>
      </c>
      <c r="J45" s="120">
        <f t="shared" si="12"/>
        <v>0</v>
      </c>
      <c r="K45" s="82">
        <v>0.17409090909090899</v>
      </c>
      <c r="L45" s="83">
        <v>3.4923636363636299E-4</v>
      </c>
      <c r="M45" s="143">
        <v>253.8</v>
      </c>
      <c r="N45" s="137" t="s">
        <v>1571</v>
      </c>
      <c r="O45" s="69"/>
      <c r="P45" s="122">
        <f t="shared" si="13"/>
        <v>0</v>
      </c>
      <c r="Q45" s="123">
        <f t="shared" si="14"/>
        <v>0</v>
      </c>
      <c r="R45" s="130"/>
      <c r="S45" s="48" t="s">
        <v>224</v>
      </c>
      <c r="T45" s="84">
        <v>0.1</v>
      </c>
      <c r="U45" s="48" t="s">
        <v>52</v>
      </c>
      <c r="V45" s="85"/>
      <c r="W45" s="85" t="s">
        <v>144</v>
      </c>
      <c r="X45" s="85" t="s">
        <v>59</v>
      </c>
      <c r="Y45" s="77"/>
      <c r="Z45" s="77"/>
      <c r="AA45" s="77"/>
      <c r="AB45" s="77"/>
      <c r="AC45" s="77"/>
      <c r="AD45" s="86" t="s">
        <v>50</v>
      </c>
      <c r="AE45" s="86" t="s">
        <v>51</v>
      </c>
      <c r="AF45" s="77">
        <v>14606782587079</v>
      </c>
      <c r="AG45" s="134">
        <v>17.5</v>
      </c>
      <c r="AH45" s="134">
        <v>12.5</v>
      </c>
      <c r="AI45" s="134">
        <v>0.9</v>
      </c>
      <c r="AJ45" s="133"/>
      <c r="AK45" s="133"/>
    </row>
    <row r="46" spans="1:37" ht="24" x14ac:dyDescent="0.2">
      <c r="A46" s="78" t="s">
        <v>225</v>
      </c>
      <c r="B46" s="79" t="s">
        <v>226</v>
      </c>
      <c r="C46" s="97" t="s">
        <v>227</v>
      </c>
      <c r="D46" s="105">
        <v>138</v>
      </c>
      <c r="E46" s="23">
        <v>22</v>
      </c>
      <c r="F46" s="80"/>
      <c r="G46" s="69">
        <v>22</v>
      </c>
      <c r="H46" s="113"/>
      <c r="I46" s="81">
        <f t="shared" si="11"/>
        <v>138</v>
      </c>
      <c r="J46" s="120">
        <f t="shared" si="12"/>
        <v>0</v>
      </c>
      <c r="K46" s="82">
        <v>0.17409090909090899</v>
      </c>
      <c r="L46" s="83">
        <v>3.4923636363636299E-4</v>
      </c>
      <c r="M46" s="143">
        <v>248.4</v>
      </c>
      <c r="N46" s="137" t="s">
        <v>1571</v>
      </c>
      <c r="O46" s="69"/>
      <c r="P46" s="122">
        <f t="shared" si="13"/>
        <v>0</v>
      </c>
      <c r="Q46" s="123">
        <f t="shared" si="14"/>
        <v>0</v>
      </c>
      <c r="R46" s="130"/>
      <c r="S46" s="48" t="s">
        <v>228</v>
      </c>
      <c r="T46" s="84">
        <v>0.1</v>
      </c>
      <c r="U46" s="48" t="s">
        <v>52</v>
      </c>
      <c r="V46" s="85"/>
      <c r="W46" s="85" t="s">
        <v>144</v>
      </c>
      <c r="X46" s="85" t="s">
        <v>59</v>
      </c>
      <c r="Y46" s="77"/>
      <c r="Z46" s="77"/>
      <c r="AA46" s="77"/>
      <c r="AB46" s="77"/>
      <c r="AC46" s="77"/>
      <c r="AD46" s="86" t="s">
        <v>50</v>
      </c>
      <c r="AE46" s="86" t="s">
        <v>51</v>
      </c>
      <c r="AF46" s="77">
        <v>14606782587550</v>
      </c>
      <c r="AG46" s="134">
        <v>17.5</v>
      </c>
      <c r="AH46" s="134">
        <v>12.5</v>
      </c>
      <c r="AI46" s="134">
        <v>0.9</v>
      </c>
      <c r="AJ46" s="133"/>
      <c r="AK46" s="133"/>
    </row>
    <row r="47" spans="1:37" ht="24" x14ac:dyDescent="0.2">
      <c r="A47" s="78" t="s">
        <v>229</v>
      </c>
      <c r="B47" s="79" t="s">
        <v>230</v>
      </c>
      <c r="C47" s="97" t="s">
        <v>231</v>
      </c>
      <c r="D47" s="105">
        <v>180</v>
      </c>
      <c r="E47" s="23">
        <v>20</v>
      </c>
      <c r="F47" s="80"/>
      <c r="G47" s="69">
        <v>20</v>
      </c>
      <c r="H47" s="113"/>
      <c r="I47" s="81">
        <f t="shared" si="11"/>
        <v>180</v>
      </c>
      <c r="J47" s="120">
        <f t="shared" si="12"/>
        <v>0</v>
      </c>
      <c r="K47" s="82">
        <v>0.1885</v>
      </c>
      <c r="L47" s="83">
        <v>4.2098E-4</v>
      </c>
      <c r="M47" s="143">
        <v>324</v>
      </c>
      <c r="N47" s="137" t="s">
        <v>1571</v>
      </c>
      <c r="O47" s="69"/>
      <c r="P47" s="122">
        <f t="shared" si="13"/>
        <v>0</v>
      </c>
      <c r="Q47" s="123">
        <f t="shared" si="14"/>
        <v>0</v>
      </c>
      <c r="R47" s="130"/>
      <c r="S47" s="48" t="s">
        <v>232</v>
      </c>
      <c r="T47" s="84">
        <v>0.1</v>
      </c>
      <c r="U47" s="48" t="s">
        <v>52</v>
      </c>
      <c r="V47" s="85"/>
      <c r="W47" s="85" t="s">
        <v>171</v>
      </c>
      <c r="X47" s="85" t="s">
        <v>59</v>
      </c>
      <c r="Y47" s="77"/>
      <c r="Z47" s="77"/>
      <c r="AA47" s="77"/>
      <c r="AB47" s="77"/>
      <c r="AC47" s="77"/>
      <c r="AD47" s="86" t="s">
        <v>50</v>
      </c>
      <c r="AE47" s="86" t="s">
        <v>51</v>
      </c>
      <c r="AF47" s="77">
        <v>14606782564575</v>
      </c>
      <c r="AG47" s="134">
        <v>9.6999999999999993</v>
      </c>
      <c r="AH47" s="134">
        <v>13.4</v>
      </c>
      <c r="AI47" s="134">
        <v>3.8</v>
      </c>
      <c r="AJ47" s="133"/>
      <c r="AK47" s="133"/>
    </row>
    <row r="48" spans="1:37" ht="24" x14ac:dyDescent="0.2">
      <c r="A48" s="78" t="s">
        <v>233</v>
      </c>
      <c r="B48" s="79" t="s">
        <v>234</v>
      </c>
      <c r="C48" s="97" t="s">
        <v>235</v>
      </c>
      <c r="D48" s="105">
        <v>145</v>
      </c>
      <c r="E48" s="23">
        <v>22</v>
      </c>
      <c r="F48" s="80"/>
      <c r="G48" s="69">
        <v>22</v>
      </c>
      <c r="H48" s="113"/>
      <c r="I48" s="81">
        <f t="shared" ref="I48:I64" si="15">ROUND(D48*(1-$C$5%),2)</f>
        <v>145</v>
      </c>
      <c r="J48" s="120">
        <f t="shared" ref="J48:J64" si="16">H48*I48</f>
        <v>0</v>
      </c>
      <c r="K48" s="82">
        <v>0.17409090909090899</v>
      </c>
      <c r="L48" s="83">
        <v>3.4923636363636299E-4</v>
      </c>
      <c r="M48" s="143">
        <v>261</v>
      </c>
      <c r="N48" s="137" t="s">
        <v>1571</v>
      </c>
      <c r="O48" s="69"/>
      <c r="P48" s="122">
        <f t="shared" ref="P48:P64" si="17">H48*K48</f>
        <v>0</v>
      </c>
      <c r="Q48" s="123">
        <f t="shared" ref="Q48:Q64" si="18">H48*L48</f>
        <v>0</v>
      </c>
      <c r="R48" s="130"/>
      <c r="S48" s="48" t="s">
        <v>236</v>
      </c>
      <c r="T48" s="84">
        <v>0.1</v>
      </c>
      <c r="U48" s="48" t="s">
        <v>52</v>
      </c>
      <c r="V48" s="85"/>
      <c r="W48" s="85" t="s">
        <v>144</v>
      </c>
      <c r="X48" s="85"/>
      <c r="Y48" s="77"/>
      <c r="Z48" s="77"/>
      <c r="AA48" s="77"/>
      <c r="AB48" s="77"/>
      <c r="AC48" s="77"/>
      <c r="AD48" s="86" t="s">
        <v>50</v>
      </c>
      <c r="AE48" s="86" t="s">
        <v>237</v>
      </c>
      <c r="AF48" s="77">
        <v>14606782543846</v>
      </c>
      <c r="AG48" s="134">
        <v>17.5</v>
      </c>
      <c r="AH48" s="134">
        <v>12.5</v>
      </c>
      <c r="AI48" s="134">
        <v>0.9</v>
      </c>
      <c r="AJ48" s="133"/>
      <c r="AK48" s="133"/>
    </row>
    <row r="49" spans="1:37" ht="24" x14ac:dyDescent="0.2">
      <c r="A49" s="78" t="s">
        <v>238</v>
      </c>
      <c r="B49" s="79" t="s">
        <v>239</v>
      </c>
      <c r="C49" s="97" t="s">
        <v>240</v>
      </c>
      <c r="D49" s="105">
        <v>172.5</v>
      </c>
      <c r="E49" s="23">
        <v>20</v>
      </c>
      <c r="F49" s="80"/>
      <c r="G49" s="69">
        <v>1</v>
      </c>
      <c r="H49" s="113"/>
      <c r="I49" s="81">
        <f t="shared" si="15"/>
        <v>172.5</v>
      </c>
      <c r="J49" s="120">
        <f t="shared" si="16"/>
        <v>0</v>
      </c>
      <c r="K49" s="82">
        <v>0.1615</v>
      </c>
      <c r="L49" s="83">
        <v>6.1922249999999996E-4</v>
      </c>
      <c r="M49" s="143">
        <v>310.5</v>
      </c>
      <c r="N49" s="137"/>
      <c r="O49" s="69"/>
      <c r="P49" s="122">
        <f t="shared" si="17"/>
        <v>0</v>
      </c>
      <c r="Q49" s="123">
        <f t="shared" si="18"/>
        <v>0</v>
      </c>
      <c r="R49" s="130"/>
      <c r="S49" s="48" t="s">
        <v>241</v>
      </c>
      <c r="T49" s="84">
        <v>0.1</v>
      </c>
      <c r="U49" s="48" t="s">
        <v>52</v>
      </c>
      <c r="V49" s="85"/>
      <c r="W49" s="85" t="s">
        <v>171</v>
      </c>
      <c r="X49" s="85"/>
      <c r="Y49" s="77"/>
      <c r="Z49" s="77"/>
      <c r="AA49" s="77"/>
      <c r="AB49" s="77"/>
      <c r="AC49" s="77"/>
      <c r="AD49" s="86" t="s">
        <v>50</v>
      </c>
      <c r="AE49" s="86" t="s">
        <v>51</v>
      </c>
      <c r="AF49" s="77">
        <v>14606782497712</v>
      </c>
      <c r="AG49" s="134">
        <v>13.3</v>
      </c>
      <c r="AH49" s="134">
        <v>9.8000000000000007</v>
      </c>
      <c r="AI49" s="134">
        <v>3.7</v>
      </c>
      <c r="AJ49" s="133"/>
      <c r="AK49" s="133"/>
    </row>
    <row r="50" spans="1:37" ht="24" x14ac:dyDescent="0.2">
      <c r="A50" s="78" t="s">
        <v>242</v>
      </c>
      <c r="B50" s="79" t="s">
        <v>243</v>
      </c>
      <c r="C50" s="97" t="s">
        <v>244</v>
      </c>
      <c r="D50" s="105">
        <v>72.489999999999995</v>
      </c>
      <c r="E50" s="23">
        <v>20</v>
      </c>
      <c r="F50" s="80"/>
      <c r="G50" s="69">
        <v>20</v>
      </c>
      <c r="H50" s="113"/>
      <c r="I50" s="81">
        <f t="shared" si="15"/>
        <v>72.489999999999995</v>
      </c>
      <c r="J50" s="120">
        <f t="shared" si="16"/>
        <v>0</v>
      </c>
      <c r="K50" s="82">
        <v>0.12475</v>
      </c>
      <c r="L50" s="83">
        <v>7.3094399999999997E-4</v>
      </c>
      <c r="M50" s="143">
        <v>130.49</v>
      </c>
      <c r="N50" s="137" t="s">
        <v>1571</v>
      </c>
      <c r="O50" s="69"/>
      <c r="P50" s="122">
        <f t="shared" si="17"/>
        <v>0</v>
      </c>
      <c r="Q50" s="123">
        <f t="shared" si="18"/>
        <v>0</v>
      </c>
      <c r="R50" s="130"/>
      <c r="S50" s="48" t="s">
        <v>245</v>
      </c>
      <c r="T50" s="84">
        <v>0.1</v>
      </c>
      <c r="U50" s="48" t="s">
        <v>52</v>
      </c>
      <c r="V50" s="85"/>
      <c r="W50" s="85" t="s">
        <v>139</v>
      </c>
      <c r="X50" s="85"/>
      <c r="Y50" s="77"/>
      <c r="Z50" s="77"/>
      <c r="AA50" s="77"/>
      <c r="AB50" s="77"/>
      <c r="AC50" s="77"/>
      <c r="AD50" s="86" t="s">
        <v>50</v>
      </c>
      <c r="AE50" s="86" t="s">
        <v>51</v>
      </c>
      <c r="AF50" s="77">
        <v>14606782340292</v>
      </c>
      <c r="AG50" s="134">
        <v>18</v>
      </c>
      <c r="AH50" s="134">
        <v>13</v>
      </c>
      <c r="AI50" s="134">
        <v>2.5</v>
      </c>
      <c r="AJ50" s="133"/>
      <c r="AK50" s="133"/>
    </row>
    <row r="51" spans="1:37" ht="24" x14ac:dyDescent="0.2">
      <c r="A51" s="78" t="s">
        <v>246</v>
      </c>
      <c r="B51" s="79" t="s">
        <v>247</v>
      </c>
      <c r="C51" s="97" t="s">
        <v>248</v>
      </c>
      <c r="D51" s="105">
        <v>141</v>
      </c>
      <c r="E51" s="23">
        <v>22</v>
      </c>
      <c r="F51" s="80"/>
      <c r="G51" s="69">
        <v>22</v>
      </c>
      <c r="H51" s="113"/>
      <c r="I51" s="81">
        <f t="shared" si="15"/>
        <v>141</v>
      </c>
      <c r="J51" s="120">
        <f t="shared" si="16"/>
        <v>0</v>
      </c>
      <c r="K51" s="82">
        <v>0.17409090909090899</v>
      </c>
      <c r="L51" s="83">
        <v>3.4923636363636299E-4</v>
      </c>
      <c r="M51" s="143">
        <v>253.8</v>
      </c>
      <c r="N51" s="137" t="s">
        <v>1572</v>
      </c>
      <c r="O51" s="69"/>
      <c r="P51" s="122">
        <f t="shared" si="17"/>
        <v>0</v>
      </c>
      <c r="Q51" s="123">
        <f t="shared" si="18"/>
        <v>0</v>
      </c>
      <c r="R51" s="130"/>
      <c r="S51" s="48" t="s">
        <v>249</v>
      </c>
      <c r="T51" s="84">
        <v>0.1</v>
      </c>
      <c r="U51" s="48" t="s">
        <v>52</v>
      </c>
      <c r="V51" s="85"/>
      <c r="W51" s="85" t="s">
        <v>144</v>
      </c>
      <c r="X51" s="85"/>
      <c r="Y51" s="77"/>
      <c r="Z51" s="77"/>
      <c r="AA51" s="77"/>
      <c r="AB51" s="77"/>
      <c r="AC51" s="77"/>
      <c r="AD51" s="86" t="s">
        <v>50</v>
      </c>
      <c r="AE51" s="86" t="s">
        <v>51</v>
      </c>
      <c r="AF51" s="77">
        <v>14606782587062</v>
      </c>
      <c r="AG51" s="134">
        <v>17.5</v>
      </c>
      <c r="AH51" s="134">
        <v>12.5</v>
      </c>
      <c r="AI51" s="134">
        <v>0.9</v>
      </c>
      <c r="AJ51" s="133"/>
      <c r="AK51" s="133"/>
    </row>
    <row r="52" spans="1:37" ht="24" x14ac:dyDescent="0.2">
      <c r="A52" s="78" t="s">
        <v>250</v>
      </c>
      <c r="B52" s="79" t="s">
        <v>251</v>
      </c>
      <c r="C52" s="97" t="s">
        <v>252</v>
      </c>
      <c r="D52" s="105">
        <v>146.5</v>
      </c>
      <c r="E52" s="23">
        <v>20</v>
      </c>
      <c r="F52" s="80"/>
      <c r="G52" s="69">
        <v>20</v>
      </c>
      <c r="H52" s="113"/>
      <c r="I52" s="81">
        <f t="shared" si="15"/>
        <v>146.5</v>
      </c>
      <c r="J52" s="120">
        <f t="shared" si="16"/>
        <v>0</v>
      </c>
      <c r="K52" s="82">
        <v>9.9750000000000005E-2</v>
      </c>
      <c r="L52" s="83">
        <v>6.1922249999999996E-4</v>
      </c>
      <c r="M52" s="143">
        <v>263.7</v>
      </c>
      <c r="N52" s="137" t="s">
        <v>1572</v>
      </c>
      <c r="O52" s="69"/>
      <c r="P52" s="122">
        <f t="shared" si="17"/>
        <v>0</v>
      </c>
      <c r="Q52" s="123">
        <f t="shared" si="18"/>
        <v>0</v>
      </c>
      <c r="R52" s="130"/>
      <c r="S52" s="48" t="s">
        <v>253</v>
      </c>
      <c r="T52" s="84">
        <v>0.1</v>
      </c>
      <c r="U52" s="48" t="s">
        <v>52</v>
      </c>
      <c r="V52" s="85"/>
      <c r="W52" s="85" t="s">
        <v>254</v>
      </c>
      <c r="X52" s="85"/>
      <c r="Y52" s="77"/>
      <c r="Z52" s="77"/>
      <c r="AA52" s="77"/>
      <c r="AB52" s="77"/>
      <c r="AC52" s="77"/>
      <c r="AD52" s="86" t="s">
        <v>50</v>
      </c>
      <c r="AE52" s="86" t="s">
        <v>51</v>
      </c>
      <c r="AF52" s="77">
        <v>14606782468125</v>
      </c>
      <c r="AG52" s="134">
        <v>13.3</v>
      </c>
      <c r="AH52" s="134">
        <v>9.8000000000000007</v>
      </c>
      <c r="AI52" s="134">
        <v>3.7</v>
      </c>
      <c r="AJ52" s="133"/>
      <c r="AK52" s="133"/>
    </row>
    <row r="53" spans="1:37" ht="24" x14ac:dyDescent="0.2">
      <c r="A53" s="78" t="s">
        <v>255</v>
      </c>
      <c r="B53" s="79" t="s">
        <v>256</v>
      </c>
      <c r="C53" s="97" t="s">
        <v>257</v>
      </c>
      <c r="D53" s="105">
        <v>123</v>
      </c>
      <c r="E53" s="23">
        <v>20</v>
      </c>
      <c r="F53" s="80"/>
      <c r="G53" s="69">
        <v>20</v>
      </c>
      <c r="H53" s="113"/>
      <c r="I53" s="81">
        <f t="shared" si="15"/>
        <v>123</v>
      </c>
      <c r="J53" s="120">
        <f t="shared" si="16"/>
        <v>0</v>
      </c>
      <c r="K53" s="82">
        <v>0.10975</v>
      </c>
      <c r="L53" s="83">
        <v>6.1042099999999999E-4</v>
      </c>
      <c r="M53" s="143">
        <v>221.4</v>
      </c>
      <c r="N53" s="137" t="s">
        <v>1571</v>
      </c>
      <c r="O53" s="69"/>
      <c r="P53" s="122">
        <f t="shared" si="17"/>
        <v>0</v>
      </c>
      <c r="Q53" s="123">
        <f t="shared" si="18"/>
        <v>0</v>
      </c>
      <c r="R53" s="130"/>
      <c r="S53" s="48" t="s">
        <v>258</v>
      </c>
      <c r="T53" s="84">
        <v>0.1</v>
      </c>
      <c r="U53" s="48" t="s">
        <v>52</v>
      </c>
      <c r="V53" s="85"/>
      <c r="W53" s="85" t="s">
        <v>171</v>
      </c>
      <c r="X53" s="85"/>
      <c r="Y53" s="77"/>
      <c r="Z53" s="77"/>
      <c r="AA53" s="77"/>
      <c r="AB53" s="77"/>
      <c r="AC53" s="77"/>
      <c r="AD53" s="86" t="s">
        <v>50</v>
      </c>
      <c r="AE53" s="86" t="s">
        <v>51</v>
      </c>
      <c r="AF53" s="77">
        <v>14606782294243</v>
      </c>
      <c r="AG53" s="134">
        <v>13</v>
      </c>
      <c r="AH53" s="134">
        <v>9.6999999999999993</v>
      </c>
      <c r="AI53" s="134">
        <v>3.5</v>
      </c>
      <c r="AJ53" s="133"/>
      <c r="AK53" s="133"/>
    </row>
    <row r="54" spans="1:37" ht="24" x14ac:dyDescent="0.2">
      <c r="A54" s="78" t="s">
        <v>259</v>
      </c>
      <c r="B54" s="79" t="s">
        <v>260</v>
      </c>
      <c r="C54" s="97" t="s">
        <v>261</v>
      </c>
      <c r="D54" s="105">
        <v>174</v>
      </c>
      <c r="E54" s="23">
        <v>20</v>
      </c>
      <c r="F54" s="80"/>
      <c r="G54" s="69">
        <v>1</v>
      </c>
      <c r="H54" s="113"/>
      <c r="I54" s="81">
        <f t="shared" si="15"/>
        <v>174</v>
      </c>
      <c r="J54" s="120">
        <f t="shared" si="16"/>
        <v>0</v>
      </c>
      <c r="K54" s="82">
        <v>0.18225</v>
      </c>
      <c r="L54" s="83">
        <v>6.0610000000000004E-4</v>
      </c>
      <c r="M54" s="143">
        <v>313.2</v>
      </c>
      <c r="N54" s="137" t="s">
        <v>1572</v>
      </c>
      <c r="O54" s="69"/>
      <c r="P54" s="122">
        <f t="shared" si="17"/>
        <v>0</v>
      </c>
      <c r="Q54" s="123">
        <f t="shared" si="18"/>
        <v>0</v>
      </c>
      <c r="R54" s="130"/>
      <c r="S54" s="48" t="s">
        <v>262</v>
      </c>
      <c r="T54" s="84">
        <v>0.1</v>
      </c>
      <c r="U54" s="48" t="s">
        <v>52</v>
      </c>
      <c r="V54" s="85"/>
      <c r="W54" s="85" t="s">
        <v>171</v>
      </c>
      <c r="X54" s="85"/>
      <c r="Y54" s="77"/>
      <c r="Z54" s="77"/>
      <c r="AA54" s="77"/>
      <c r="AB54" s="77"/>
      <c r="AC54" s="77"/>
      <c r="AD54" s="86" t="s">
        <v>50</v>
      </c>
      <c r="AE54" s="86" t="s">
        <v>51</v>
      </c>
      <c r="AF54" s="77">
        <v>14606782546519</v>
      </c>
      <c r="AG54" s="134">
        <v>13</v>
      </c>
      <c r="AH54" s="134">
        <v>9.5</v>
      </c>
      <c r="AI54" s="134">
        <v>3.5</v>
      </c>
      <c r="AJ54" s="133"/>
      <c r="AK54" s="133"/>
    </row>
    <row r="55" spans="1:37" ht="24" x14ac:dyDescent="0.2">
      <c r="A55" s="78" t="s">
        <v>263</v>
      </c>
      <c r="B55" s="79" t="s">
        <v>264</v>
      </c>
      <c r="C55" s="97" t="s">
        <v>265</v>
      </c>
      <c r="D55" s="105">
        <v>75</v>
      </c>
      <c r="E55" s="23">
        <v>40</v>
      </c>
      <c r="F55" s="80"/>
      <c r="G55" s="69">
        <v>40</v>
      </c>
      <c r="H55" s="113"/>
      <c r="I55" s="81">
        <f t="shared" si="15"/>
        <v>75</v>
      </c>
      <c r="J55" s="120">
        <f t="shared" si="16"/>
        <v>0</v>
      </c>
      <c r="K55" s="82">
        <v>8.2500000000000004E-2</v>
      </c>
      <c r="L55" s="83">
        <v>1.5828749999999999E-4</v>
      </c>
      <c r="M55" s="143">
        <v>135</v>
      </c>
      <c r="N55" s="137" t="s">
        <v>1571</v>
      </c>
      <c r="O55" s="69"/>
      <c r="P55" s="122">
        <f t="shared" si="17"/>
        <v>0</v>
      </c>
      <c r="Q55" s="123">
        <f t="shared" si="18"/>
        <v>0</v>
      </c>
      <c r="R55" s="130"/>
      <c r="S55" s="48" t="s">
        <v>266</v>
      </c>
      <c r="T55" s="84">
        <v>0.1</v>
      </c>
      <c r="U55" s="48" t="s">
        <v>52</v>
      </c>
      <c r="V55" s="85"/>
      <c r="W55" s="85"/>
      <c r="X55" s="85" t="s">
        <v>49</v>
      </c>
      <c r="Y55" s="77"/>
      <c r="Z55" s="77"/>
      <c r="AA55" s="77"/>
      <c r="AB55" s="77"/>
      <c r="AC55" s="77"/>
      <c r="AD55" s="86" t="s">
        <v>50</v>
      </c>
      <c r="AE55" s="86" t="s">
        <v>51</v>
      </c>
      <c r="AF55" s="77">
        <v>24606782550889</v>
      </c>
      <c r="AG55" s="134">
        <v>28.5</v>
      </c>
      <c r="AH55" s="134">
        <v>20.5</v>
      </c>
      <c r="AI55" s="134">
        <v>0.2</v>
      </c>
      <c r="AJ55" s="133"/>
      <c r="AK55" s="133"/>
    </row>
    <row r="56" spans="1:37" ht="24" x14ac:dyDescent="0.2">
      <c r="A56" s="78" t="s">
        <v>267</v>
      </c>
      <c r="B56" s="79" t="s">
        <v>268</v>
      </c>
      <c r="C56" s="97" t="s">
        <v>269</v>
      </c>
      <c r="D56" s="105">
        <v>75</v>
      </c>
      <c r="E56" s="23">
        <v>40</v>
      </c>
      <c r="F56" s="80"/>
      <c r="G56" s="69">
        <v>40</v>
      </c>
      <c r="H56" s="113"/>
      <c r="I56" s="81">
        <f t="shared" si="15"/>
        <v>75</v>
      </c>
      <c r="J56" s="120">
        <f t="shared" si="16"/>
        <v>0</v>
      </c>
      <c r="K56" s="82">
        <v>8.2500000000000004E-2</v>
      </c>
      <c r="L56" s="83">
        <v>1.5828749999999999E-4</v>
      </c>
      <c r="M56" s="143">
        <v>135</v>
      </c>
      <c r="N56" s="137" t="s">
        <v>1571</v>
      </c>
      <c r="O56" s="69"/>
      <c r="P56" s="122">
        <f t="shared" si="17"/>
        <v>0</v>
      </c>
      <c r="Q56" s="123">
        <f t="shared" si="18"/>
        <v>0</v>
      </c>
      <c r="R56" s="130"/>
      <c r="S56" s="48" t="s">
        <v>270</v>
      </c>
      <c r="T56" s="84">
        <v>0.1</v>
      </c>
      <c r="U56" s="48" t="s">
        <v>52</v>
      </c>
      <c r="V56" s="85"/>
      <c r="W56" s="85"/>
      <c r="X56" s="85" t="s">
        <v>49</v>
      </c>
      <c r="Y56" s="77"/>
      <c r="Z56" s="77"/>
      <c r="AA56" s="77"/>
      <c r="AB56" s="77"/>
      <c r="AC56" s="77"/>
      <c r="AD56" s="86" t="s">
        <v>50</v>
      </c>
      <c r="AE56" s="86" t="s">
        <v>51</v>
      </c>
      <c r="AF56" s="77">
        <v>24606782550896</v>
      </c>
      <c r="AG56" s="134">
        <v>28.5</v>
      </c>
      <c r="AH56" s="134">
        <v>20.5</v>
      </c>
      <c r="AI56" s="134">
        <v>0.2</v>
      </c>
      <c r="AJ56" s="133"/>
      <c r="AK56" s="133"/>
    </row>
    <row r="57" spans="1:37" ht="24" x14ac:dyDescent="0.2">
      <c r="A57" s="78" t="s">
        <v>271</v>
      </c>
      <c r="B57" s="79" t="s">
        <v>272</v>
      </c>
      <c r="C57" s="97" t="s">
        <v>273</v>
      </c>
      <c r="D57" s="105">
        <v>88</v>
      </c>
      <c r="E57" s="23">
        <v>30</v>
      </c>
      <c r="F57" s="80"/>
      <c r="G57" s="69">
        <v>30</v>
      </c>
      <c r="H57" s="113"/>
      <c r="I57" s="81">
        <f t="shared" si="15"/>
        <v>88</v>
      </c>
      <c r="J57" s="120">
        <f t="shared" si="16"/>
        <v>0</v>
      </c>
      <c r="K57" s="82">
        <v>9.4E-2</v>
      </c>
      <c r="L57" s="83">
        <v>1.6065E-4</v>
      </c>
      <c r="M57" s="143">
        <v>158.4</v>
      </c>
      <c r="N57" s="137" t="s">
        <v>1572</v>
      </c>
      <c r="O57" s="69"/>
      <c r="P57" s="122">
        <f t="shared" si="17"/>
        <v>0</v>
      </c>
      <c r="Q57" s="123">
        <f t="shared" si="18"/>
        <v>0</v>
      </c>
      <c r="R57" s="130"/>
      <c r="S57" s="48" t="s">
        <v>274</v>
      </c>
      <c r="T57" s="84">
        <v>0.1</v>
      </c>
      <c r="U57" s="48" t="s">
        <v>52</v>
      </c>
      <c r="V57" s="85"/>
      <c r="W57" s="85"/>
      <c r="X57" s="85" t="s">
        <v>49</v>
      </c>
      <c r="Y57" s="77"/>
      <c r="Z57" s="77"/>
      <c r="AA57" s="77"/>
      <c r="AB57" s="77"/>
      <c r="AC57" s="77"/>
      <c r="AD57" s="86" t="s">
        <v>50</v>
      </c>
      <c r="AE57" s="86" t="s">
        <v>51</v>
      </c>
      <c r="AF57" s="77">
        <v>24606782550902</v>
      </c>
      <c r="AG57" s="134">
        <v>28.5</v>
      </c>
      <c r="AH57" s="134">
        <v>20.5</v>
      </c>
      <c r="AI57" s="134">
        <v>0.15</v>
      </c>
      <c r="AJ57" s="133"/>
      <c r="AK57" s="133"/>
    </row>
    <row r="58" spans="1:37" ht="24" x14ac:dyDescent="0.2">
      <c r="A58" s="78" t="s">
        <v>275</v>
      </c>
      <c r="B58" s="79" t="s">
        <v>276</v>
      </c>
      <c r="C58" s="97" t="s">
        <v>277</v>
      </c>
      <c r="D58" s="105">
        <v>75</v>
      </c>
      <c r="E58" s="23">
        <v>30</v>
      </c>
      <c r="F58" s="80"/>
      <c r="G58" s="69">
        <v>30</v>
      </c>
      <c r="H58" s="113"/>
      <c r="I58" s="81">
        <f t="shared" si="15"/>
        <v>75</v>
      </c>
      <c r="J58" s="120">
        <f t="shared" si="16"/>
        <v>0</v>
      </c>
      <c r="K58" s="82">
        <v>0.08</v>
      </c>
      <c r="L58" s="83">
        <v>1.3650000000000001E-4</v>
      </c>
      <c r="M58" s="143">
        <v>135</v>
      </c>
      <c r="N58" s="137" t="s">
        <v>1571</v>
      </c>
      <c r="O58" s="69"/>
      <c r="P58" s="122">
        <f t="shared" si="17"/>
        <v>0</v>
      </c>
      <c r="Q58" s="123">
        <f t="shared" si="18"/>
        <v>0</v>
      </c>
      <c r="R58" s="130"/>
      <c r="S58" s="48" t="s">
        <v>278</v>
      </c>
      <c r="T58" s="84">
        <v>0.1</v>
      </c>
      <c r="U58" s="48" t="s">
        <v>52</v>
      </c>
      <c r="V58" s="85"/>
      <c r="W58" s="85"/>
      <c r="X58" s="85" t="s">
        <v>49</v>
      </c>
      <c r="Y58" s="77"/>
      <c r="Z58" s="77"/>
      <c r="AA58" s="77"/>
      <c r="AB58" s="77"/>
      <c r="AC58" s="77"/>
      <c r="AD58" s="86" t="s">
        <v>50</v>
      </c>
      <c r="AE58" s="86" t="s">
        <v>51</v>
      </c>
      <c r="AF58" s="77">
        <v>14606782550912</v>
      </c>
      <c r="AG58" s="134">
        <v>28.5</v>
      </c>
      <c r="AH58" s="134">
        <v>20.5</v>
      </c>
      <c r="AI58" s="134">
        <v>0.2</v>
      </c>
      <c r="AJ58" s="133"/>
      <c r="AK58" s="133"/>
    </row>
    <row r="59" spans="1:37" ht="24" x14ac:dyDescent="0.2">
      <c r="A59" s="78" t="s">
        <v>279</v>
      </c>
      <c r="B59" s="79" t="s">
        <v>280</v>
      </c>
      <c r="C59" s="97" t="s">
        <v>281</v>
      </c>
      <c r="D59" s="105">
        <v>9.7899999999999991</v>
      </c>
      <c r="E59" s="23">
        <v>60</v>
      </c>
      <c r="F59" s="80"/>
      <c r="G59" s="69">
        <v>60</v>
      </c>
      <c r="H59" s="113"/>
      <c r="I59" s="81">
        <f t="shared" si="15"/>
        <v>9.7899999999999991</v>
      </c>
      <c r="J59" s="120">
        <f t="shared" si="16"/>
        <v>0</v>
      </c>
      <c r="K59" s="82">
        <v>3.1833333333333297E-2</v>
      </c>
      <c r="L59" s="83">
        <v>6.3058333333333299E-5</v>
      </c>
      <c r="M59" s="143">
        <v>17.63</v>
      </c>
      <c r="N59" s="137"/>
      <c r="O59" s="69"/>
      <c r="P59" s="122">
        <f t="shared" si="17"/>
        <v>0</v>
      </c>
      <c r="Q59" s="123">
        <f t="shared" si="18"/>
        <v>0</v>
      </c>
      <c r="R59" s="130"/>
      <c r="S59" s="48" t="s">
        <v>282</v>
      </c>
      <c r="T59" s="84">
        <v>0.1</v>
      </c>
      <c r="U59" s="48" t="s">
        <v>52</v>
      </c>
      <c r="V59" s="85"/>
      <c r="W59" s="85" t="s">
        <v>283</v>
      </c>
      <c r="X59" s="85"/>
      <c r="Y59" s="77"/>
      <c r="Z59" s="77"/>
      <c r="AA59" s="77"/>
      <c r="AB59" s="77"/>
      <c r="AC59" s="77"/>
      <c r="AD59" s="86" t="s">
        <v>50</v>
      </c>
      <c r="AE59" s="86" t="s">
        <v>51</v>
      </c>
      <c r="AF59" s="77">
        <v>14606782273125</v>
      </c>
      <c r="AG59" s="134">
        <v>10</v>
      </c>
      <c r="AH59" s="134">
        <v>10</v>
      </c>
      <c r="AI59" s="134">
        <v>0.35</v>
      </c>
      <c r="AJ59" s="133"/>
      <c r="AK59" s="133"/>
    </row>
    <row r="60" spans="1:37" ht="24" x14ac:dyDescent="0.2">
      <c r="A60" s="78" t="s">
        <v>279</v>
      </c>
      <c r="B60" s="79" t="s">
        <v>284</v>
      </c>
      <c r="C60" s="97" t="s">
        <v>285</v>
      </c>
      <c r="D60" s="105">
        <v>9.7899999999999991</v>
      </c>
      <c r="E60" s="23">
        <v>60</v>
      </c>
      <c r="F60" s="80"/>
      <c r="G60" s="69">
        <v>60</v>
      </c>
      <c r="H60" s="113"/>
      <c r="I60" s="81">
        <f t="shared" si="15"/>
        <v>9.7899999999999991</v>
      </c>
      <c r="J60" s="120">
        <f t="shared" si="16"/>
        <v>0</v>
      </c>
      <c r="K60" s="82">
        <v>3.1833333333333297E-2</v>
      </c>
      <c r="L60" s="83">
        <v>6.3058333333333299E-5</v>
      </c>
      <c r="M60" s="143">
        <v>17.63</v>
      </c>
      <c r="N60" s="137"/>
      <c r="O60" s="69"/>
      <c r="P60" s="122">
        <f t="shared" si="17"/>
        <v>0</v>
      </c>
      <c r="Q60" s="123">
        <f t="shared" si="18"/>
        <v>0</v>
      </c>
      <c r="R60" s="130"/>
      <c r="S60" s="48" t="s">
        <v>286</v>
      </c>
      <c r="T60" s="84">
        <v>0.1</v>
      </c>
      <c r="U60" s="48" t="s">
        <v>52</v>
      </c>
      <c r="V60" s="85"/>
      <c r="W60" s="85" t="s">
        <v>283</v>
      </c>
      <c r="X60" s="85"/>
      <c r="Y60" s="77"/>
      <c r="Z60" s="77"/>
      <c r="AA60" s="77"/>
      <c r="AB60" s="77"/>
      <c r="AC60" s="77"/>
      <c r="AD60" s="86" t="s">
        <v>50</v>
      </c>
      <c r="AE60" s="86" t="s">
        <v>51</v>
      </c>
      <c r="AF60" s="77">
        <v>14606782274429</v>
      </c>
      <c r="AG60" s="134">
        <v>10</v>
      </c>
      <c r="AH60" s="134">
        <v>10</v>
      </c>
      <c r="AI60" s="134">
        <v>0.35</v>
      </c>
      <c r="AJ60" s="133"/>
      <c r="AK60" s="133"/>
    </row>
    <row r="61" spans="1:37" ht="24" x14ac:dyDescent="0.2">
      <c r="A61" s="78" t="s">
        <v>287</v>
      </c>
      <c r="B61" s="79" t="s">
        <v>288</v>
      </c>
      <c r="C61" s="97" t="s">
        <v>289</v>
      </c>
      <c r="D61" s="105">
        <v>105.6</v>
      </c>
      <c r="E61" s="23">
        <v>30</v>
      </c>
      <c r="F61" s="80">
        <v>5</v>
      </c>
      <c r="G61" s="69">
        <v>5</v>
      </c>
      <c r="H61" s="113"/>
      <c r="I61" s="81">
        <f t="shared" si="15"/>
        <v>105.6</v>
      </c>
      <c r="J61" s="120">
        <f t="shared" si="16"/>
        <v>0</v>
      </c>
      <c r="K61" s="82">
        <v>0.12</v>
      </c>
      <c r="L61" s="83">
        <v>1.872E-4</v>
      </c>
      <c r="M61" s="143">
        <v>190.08</v>
      </c>
      <c r="N61" s="137"/>
      <c r="O61" s="69"/>
      <c r="P61" s="122">
        <f t="shared" si="17"/>
        <v>0</v>
      </c>
      <c r="Q61" s="123">
        <f t="shared" si="18"/>
        <v>0</v>
      </c>
      <c r="R61" s="130"/>
      <c r="S61" s="48" t="s">
        <v>290</v>
      </c>
      <c r="T61" s="84">
        <v>0.1</v>
      </c>
      <c r="U61" s="48" t="s">
        <v>52</v>
      </c>
      <c r="V61" s="85"/>
      <c r="W61" s="85" t="s">
        <v>79</v>
      </c>
      <c r="X61" s="85" t="s">
        <v>49</v>
      </c>
      <c r="Y61" s="77"/>
      <c r="Z61" s="77"/>
      <c r="AA61" s="77" t="s">
        <v>54</v>
      </c>
      <c r="AB61" s="77"/>
      <c r="AC61" s="77"/>
      <c r="AD61" s="86" t="s">
        <v>50</v>
      </c>
      <c r="AE61" s="86" t="s">
        <v>291</v>
      </c>
      <c r="AF61" s="77">
        <v>14606782274504</v>
      </c>
      <c r="AG61" s="134">
        <v>33</v>
      </c>
      <c r="AH61" s="134">
        <v>23.5</v>
      </c>
      <c r="AI61" s="134">
        <v>0.3</v>
      </c>
      <c r="AJ61" s="133"/>
      <c r="AK61" s="133"/>
    </row>
    <row r="62" spans="1:37" ht="24" x14ac:dyDescent="0.2">
      <c r="A62" s="78" t="s">
        <v>292</v>
      </c>
      <c r="B62" s="79" t="s">
        <v>293</v>
      </c>
      <c r="C62" s="97" t="s">
        <v>294</v>
      </c>
      <c r="D62" s="105">
        <v>105.6</v>
      </c>
      <c r="E62" s="23">
        <v>30</v>
      </c>
      <c r="F62" s="80">
        <v>5</v>
      </c>
      <c r="G62" s="69">
        <v>5</v>
      </c>
      <c r="H62" s="113"/>
      <c r="I62" s="81">
        <f t="shared" si="15"/>
        <v>105.6</v>
      </c>
      <c r="J62" s="120">
        <f t="shared" si="16"/>
        <v>0</v>
      </c>
      <c r="K62" s="82">
        <v>0.12</v>
      </c>
      <c r="L62" s="83">
        <v>1.872E-4</v>
      </c>
      <c r="M62" s="143">
        <v>190.08</v>
      </c>
      <c r="N62" s="137"/>
      <c r="O62" s="69"/>
      <c r="P62" s="122">
        <f t="shared" si="17"/>
        <v>0</v>
      </c>
      <c r="Q62" s="123">
        <f t="shared" si="18"/>
        <v>0</v>
      </c>
      <c r="R62" s="130"/>
      <c r="S62" s="48" t="s">
        <v>295</v>
      </c>
      <c r="T62" s="84">
        <v>0.1</v>
      </c>
      <c r="U62" s="48" t="s">
        <v>52</v>
      </c>
      <c r="V62" s="85"/>
      <c r="W62" s="85" t="s">
        <v>79</v>
      </c>
      <c r="X62" s="85" t="s">
        <v>49</v>
      </c>
      <c r="Y62" s="77"/>
      <c r="Z62" s="77"/>
      <c r="AA62" s="77" t="s">
        <v>54</v>
      </c>
      <c r="AB62" s="77"/>
      <c r="AC62" s="77"/>
      <c r="AD62" s="86" t="s">
        <v>50</v>
      </c>
      <c r="AE62" s="86" t="s">
        <v>296</v>
      </c>
      <c r="AF62" s="77">
        <v>14606782274498</v>
      </c>
      <c r="AG62" s="134">
        <v>33</v>
      </c>
      <c r="AH62" s="134">
        <v>23.5</v>
      </c>
      <c r="AI62" s="134">
        <v>0.3</v>
      </c>
      <c r="AJ62" s="133"/>
      <c r="AK62" s="133"/>
    </row>
    <row r="63" spans="1:37" ht="24" x14ac:dyDescent="0.2">
      <c r="A63" s="78" t="s">
        <v>297</v>
      </c>
      <c r="B63" s="79" t="s">
        <v>298</v>
      </c>
      <c r="C63" s="97" t="s">
        <v>299</v>
      </c>
      <c r="D63" s="105">
        <v>105.6</v>
      </c>
      <c r="E63" s="23">
        <v>30</v>
      </c>
      <c r="F63" s="80">
        <v>5</v>
      </c>
      <c r="G63" s="69">
        <v>5</v>
      </c>
      <c r="H63" s="113"/>
      <c r="I63" s="81">
        <f t="shared" si="15"/>
        <v>105.6</v>
      </c>
      <c r="J63" s="120">
        <f t="shared" si="16"/>
        <v>0</v>
      </c>
      <c r="K63" s="82">
        <v>0.12</v>
      </c>
      <c r="L63" s="83">
        <v>1.872E-4</v>
      </c>
      <c r="M63" s="143">
        <v>190.08</v>
      </c>
      <c r="N63" s="137"/>
      <c r="O63" s="69"/>
      <c r="P63" s="122">
        <f t="shared" si="17"/>
        <v>0</v>
      </c>
      <c r="Q63" s="123">
        <f t="shared" si="18"/>
        <v>0</v>
      </c>
      <c r="R63" s="130"/>
      <c r="S63" s="48" t="s">
        <v>300</v>
      </c>
      <c r="T63" s="84">
        <v>0.1</v>
      </c>
      <c r="U63" s="48" t="s">
        <v>52</v>
      </c>
      <c r="V63" s="85"/>
      <c r="W63" s="85" t="s">
        <v>79</v>
      </c>
      <c r="X63" s="85" t="s">
        <v>49</v>
      </c>
      <c r="Y63" s="77"/>
      <c r="Z63" s="77"/>
      <c r="AA63" s="77" t="s">
        <v>54</v>
      </c>
      <c r="AB63" s="77"/>
      <c r="AC63" s="77"/>
      <c r="AD63" s="86" t="s">
        <v>50</v>
      </c>
      <c r="AE63" s="86" t="s">
        <v>301</v>
      </c>
      <c r="AF63" s="77">
        <v>14606782274511</v>
      </c>
      <c r="AG63" s="134">
        <v>33</v>
      </c>
      <c r="AH63" s="134">
        <v>23.5</v>
      </c>
      <c r="AI63" s="134">
        <v>0.3</v>
      </c>
      <c r="AJ63" s="133"/>
      <c r="AK63" s="133"/>
    </row>
    <row r="64" spans="1:37" ht="24" x14ac:dyDescent="0.2">
      <c r="A64" s="78" t="s">
        <v>302</v>
      </c>
      <c r="B64" s="79" t="s">
        <v>303</v>
      </c>
      <c r="C64" s="97" t="s">
        <v>304</v>
      </c>
      <c r="D64" s="105">
        <v>105.6</v>
      </c>
      <c r="E64" s="23">
        <v>30</v>
      </c>
      <c r="F64" s="80">
        <v>5</v>
      </c>
      <c r="G64" s="69">
        <v>5</v>
      </c>
      <c r="H64" s="113"/>
      <c r="I64" s="81">
        <f t="shared" si="15"/>
        <v>105.6</v>
      </c>
      <c r="J64" s="120">
        <f t="shared" si="16"/>
        <v>0</v>
      </c>
      <c r="K64" s="82">
        <v>0.12</v>
      </c>
      <c r="L64" s="83">
        <v>1.872E-4</v>
      </c>
      <c r="M64" s="143">
        <v>190.08</v>
      </c>
      <c r="N64" s="137"/>
      <c r="O64" s="69"/>
      <c r="P64" s="122">
        <f t="shared" si="17"/>
        <v>0</v>
      </c>
      <c r="Q64" s="123">
        <f t="shared" si="18"/>
        <v>0</v>
      </c>
      <c r="R64" s="130"/>
      <c r="S64" s="48" t="s">
        <v>305</v>
      </c>
      <c r="T64" s="84">
        <v>0.1</v>
      </c>
      <c r="U64" s="48" t="s">
        <v>52</v>
      </c>
      <c r="V64" s="85"/>
      <c r="W64" s="85" t="s">
        <v>79</v>
      </c>
      <c r="X64" s="85" t="s">
        <v>49</v>
      </c>
      <c r="Y64" s="77"/>
      <c r="Z64" s="77"/>
      <c r="AA64" s="77" t="s">
        <v>54</v>
      </c>
      <c r="AB64" s="77"/>
      <c r="AC64" s="77"/>
      <c r="AD64" s="86" t="s">
        <v>50</v>
      </c>
      <c r="AE64" s="86" t="s">
        <v>306</v>
      </c>
      <c r="AF64" s="77">
        <v>14606782274528</v>
      </c>
      <c r="AG64" s="134">
        <v>33</v>
      </c>
      <c r="AH64" s="134">
        <v>23.5</v>
      </c>
      <c r="AI64" s="134">
        <v>0.3</v>
      </c>
      <c r="AJ64" s="133"/>
      <c r="AK64" s="133"/>
    </row>
    <row r="65" spans="1:37" x14ac:dyDescent="0.2">
      <c r="A65" s="78"/>
      <c r="B65" s="87" t="s">
        <v>307</v>
      </c>
      <c r="C65" s="99"/>
      <c r="D65" s="105"/>
      <c r="E65" s="23"/>
      <c r="F65" s="80"/>
      <c r="G65" s="69"/>
      <c r="H65" s="113"/>
      <c r="I65" s="81"/>
      <c r="J65" s="120"/>
      <c r="K65" s="82"/>
      <c r="L65" s="83"/>
      <c r="M65" s="141"/>
      <c r="N65" s="137"/>
      <c r="O65" s="69"/>
      <c r="P65" s="122"/>
      <c r="Q65" s="123"/>
      <c r="R65" s="130"/>
      <c r="S65" s="76"/>
      <c r="T65" s="76"/>
      <c r="U65" s="76"/>
      <c r="V65" s="85"/>
      <c r="W65" s="85"/>
      <c r="X65" s="85"/>
      <c r="Y65" s="77"/>
      <c r="Z65" s="77"/>
      <c r="AA65" s="77"/>
      <c r="AB65" s="77"/>
      <c r="AC65" s="77"/>
      <c r="AD65" s="77"/>
      <c r="AE65" s="77"/>
      <c r="AF65" s="77"/>
      <c r="AG65" s="134"/>
      <c r="AH65" s="134"/>
      <c r="AI65" s="134"/>
      <c r="AJ65" s="133"/>
      <c r="AK65" s="133"/>
    </row>
    <row r="66" spans="1:37" x14ac:dyDescent="0.2">
      <c r="A66" s="78" t="s">
        <v>308</v>
      </c>
      <c r="B66" s="79" t="s">
        <v>309</v>
      </c>
      <c r="C66" s="97" t="s">
        <v>310</v>
      </c>
      <c r="D66" s="105">
        <v>54.89</v>
      </c>
      <c r="E66" s="23">
        <v>25</v>
      </c>
      <c r="F66" s="80"/>
      <c r="G66" s="69">
        <v>1</v>
      </c>
      <c r="H66" s="113"/>
      <c r="I66" s="81">
        <f>ROUND(D66*(1-$C$5%),2)</f>
        <v>54.89</v>
      </c>
      <c r="J66" s="120">
        <f t="shared" ref="J66:J75" si="19">H66*I66</f>
        <v>0</v>
      </c>
      <c r="K66" s="82">
        <v>0.15840000000000001</v>
      </c>
      <c r="L66" s="83">
        <v>2.9250000000000001E-4</v>
      </c>
      <c r="M66" s="143">
        <v>98.81</v>
      </c>
      <c r="N66" s="137"/>
      <c r="O66" s="69"/>
      <c r="P66" s="122">
        <f t="shared" ref="P66:P75" si="20">H66*K66</f>
        <v>0</v>
      </c>
      <c r="Q66" s="123">
        <f t="shared" ref="Q66:Q75" si="21">H66*L66</f>
        <v>0</v>
      </c>
      <c r="R66" s="130"/>
      <c r="S66" s="48" t="s">
        <v>311</v>
      </c>
      <c r="T66" s="84">
        <v>0.1</v>
      </c>
      <c r="U66" s="48" t="s">
        <v>52</v>
      </c>
      <c r="V66" s="85"/>
      <c r="W66" s="85" t="s">
        <v>71</v>
      </c>
      <c r="X66" s="85" t="s">
        <v>49</v>
      </c>
      <c r="Y66" s="77"/>
      <c r="Z66" s="77"/>
      <c r="AA66" s="77" t="s">
        <v>72</v>
      </c>
      <c r="AB66" s="77"/>
      <c r="AC66" s="77"/>
      <c r="AD66" s="86" t="s">
        <v>50</v>
      </c>
      <c r="AE66" s="86" t="s">
        <v>51</v>
      </c>
      <c r="AF66" s="77" t="s">
        <v>312</v>
      </c>
      <c r="AG66" s="134">
        <v>0</v>
      </c>
      <c r="AH66" s="134">
        <v>0</v>
      </c>
      <c r="AI66" s="134">
        <v>0</v>
      </c>
      <c r="AJ66" s="133"/>
      <c r="AK66" s="133"/>
    </row>
    <row r="67" spans="1:37" x14ac:dyDescent="0.2">
      <c r="A67" s="78" t="s">
        <v>313</v>
      </c>
      <c r="B67" s="79" t="s">
        <v>314</v>
      </c>
      <c r="C67" s="97" t="s">
        <v>315</v>
      </c>
      <c r="D67" s="105">
        <v>54.89</v>
      </c>
      <c r="E67" s="23">
        <v>25</v>
      </c>
      <c r="F67" s="80"/>
      <c r="G67" s="69">
        <v>1</v>
      </c>
      <c r="H67" s="113"/>
      <c r="I67" s="81">
        <f>IF((D67*(1-$C$5%))&lt;29.94,29.94,ROUND(D67*(1-$C$5%),2))</f>
        <v>54.89</v>
      </c>
      <c r="J67" s="120">
        <f t="shared" si="19"/>
        <v>0</v>
      </c>
      <c r="K67" s="82">
        <v>0.15840000000000001</v>
      </c>
      <c r="L67" s="83">
        <v>2.9250000000000001E-4</v>
      </c>
      <c r="M67" s="143">
        <v>98.81</v>
      </c>
      <c r="N67" s="137"/>
      <c r="O67" s="69"/>
      <c r="P67" s="122">
        <f t="shared" si="20"/>
        <v>0</v>
      </c>
      <c r="Q67" s="123">
        <f t="shared" si="21"/>
        <v>0</v>
      </c>
      <c r="R67" s="130"/>
      <c r="S67" s="48" t="s">
        <v>316</v>
      </c>
      <c r="T67" s="84">
        <v>0.1</v>
      </c>
      <c r="U67" s="48" t="s">
        <v>52</v>
      </c>
      <c r="V67" s="85"/>
      <c r="W67" s="85" t="s">
        <v>71</v>
      </c>
      <c r="X67" s="85" t="s">
        <v>49</v>
      </c>
      <c r="Y67" s="77"/>
      <c r="Z67" s="77"/>
      <c r="AA67" s="77" t="s">
        <v>72</v>
      </c>
      <c r="AB67" s="77"/>
      <c r="AC67" s="77"/>
      <c r="AD67" s="86" t="s">
        <v>50</v>
      </c>
      <c r="AE67" s="86" t="s">
        <v>51</v>
      </c>
      <c r="AF67" s="77" t="s">
        <v>317</v>
      </c>
      <c r="AG67" s="134">
        <v>0</v>
      </c>
      <c r="AH67" s="134">
        <v>0</v>
      </c>
      <c r="AI67" s="134">
        <v>0</v>
      </c>
      <c r="AJ67" s="133"/>
      <c r="AK67" s="133"/>
    </row>
    <row r="68" spans="1:37" x14ac:dyDescent="0.2">
      <c r="A68" s="78" t="s">
        <v>318</v>
      </c>
      <c r="B68" s="79" t="s">
        <v>319</v>
      </c>
      <c r="C68" s="97" t="s">
        <v>320</v>
      </c>
      <c r="D68" s="105">
        <v>54.89</v>
      </c>
      <c r="E68" s="23">
        <v>25</v>
      </c>
      <c r="F68" s="80"/>
      <c r="G68" s="69">
        <v>25</v>
      </c>
      <c r="H68" s="113"/>
      <c r="I68" s="81">
        <f>IF((D68*(1-$C$5%))&lt;29.94,29.94,ROUND(D68*(1-$C$5%),2))</f>
        <v>54.89</v>
      </c>
      <c r="J68" s="120">
        <f t="shared" si="19"/>
        <v>0</v>
      </c>
      <c r="K68" s="82">
        <v>0.16200000000000001</v>
      </c>
      <c r="L68" s="83">
        <v>2.68134E-4</v>
      </c>
      <c r="M68" s="143">
        <v>98.81</v>
      </c>
      <c r="N68" s="137"/>
      <c r="O68" s="69"/>
      <c r="P68" s="122">
        <f t="shared" si="20"/>
        <v>0</v>
      </c>
      <c r="Q68" s="123">
        <f t="shared" si="21"/>
        <v>0</v>
      </c>
      <c r="R68" s="130"/>
      <c r="S68" s="48" t="s">
        <v>321</v>
      </c>
      <c r="T68" s="84">
        <v>0.1</v>
      </c>
      <c r="U68" s="48" t="s">
        <v>52</v>
      </c>
      <c r="V68" s="85"/>
      <c r="W68" s="85" t="s">
        <v>71</v>
      </c>
      <c r="X68" s="85" t="s">
        <v>49</v>
      </c>
      <c r="Y68" s="77"/>
      <c r="Z68" s="77"/>
      <c r="AA68" s="77" t="s">
        <v>72</v>
      </c>
      <c r="AB68" s="77"/>
      <c r="AC68" s="77"/>
      <c r="AD68" s="86" t="s">
        <v>50</v>
      </c>
      <c r="AE68" s="86" t="s">
        <v>51</v>
      </c>
      <c r="AF68" s="77" t="s">
        <v>322</v>
      </c>
      <c r="AG68" s="134">
        <v>30.4</v>
      </c>
      <c r="AH68" s="134">
        <v>22</v>
      </c>
      <c r="AI68" s="134">
        <v>0.35</v>
      </c>
      <c r="AJ68" s="133"/>
      <c r="AK68" s="133"/>
    </row>
    <row r="69" spans="1:37" x14ac:dyDescent="0.2">
      <c r="A69" s="78" t="s">
        <v>323</v>
      </c>
      <c r="B69" s="79" t="s">
        <v>324</v>
      </c>
      <c r="C69" s="97" t="s">
        <v>325</v>
      </c>
      <c r="D69" s="105">
        <v>32.89</v>
      </c>
      <c r="E69" s="23">
        <v>48</v>
      </c>
      <c r="F69" s="80">
        <v>12</v>
      </c>
      <c r="G69" s="69">
        <v>12</v>
      </c>
      <c r="H69" s="113"/>
      <c r="I69" s="81">
        <f t="shared" ref="I69:I75" si="22">ROUND(D69*(1-$C$5%),2)</f>
        <v>32.89</v>
      </c>
      <c r="J69" s="120">
        <f t="shared" si="19"/>
        <v>0</v>
      </c>
      <c r="K69" s="82">
        <v>7.6041666666666605E-2</v>
      </c>
      <c r="L69" s="83">
        <v>1.199296875E-4</v>
      </c>
      <c r="M69" s="143">
        <v>59.21</v>
      </c>
      <c r="N69" s="137"/>
      <c r="O69" s="69"/>
      <c r="P69" s="122">
        <f t="shared" si="20"/>
        <v>0</v>
      </c>
      <c r="Q69" s="123">
        <f t="shared" si="21"/>
        <v>0</v>
      </c>
      <c r="R69" s="130"/>
      <c r="S69" s="48" t="s">
        <v>326</v>
      </c>
      <c r="T69" s="84">
        <v>0.1</v>
      </c>
      <c r="U69" s="48" t="s">
        <v>52</v>
      </c>
      <c r="V69" s="85"/>
      <c r="W69" s="85" t="s">
        <v>70</v>
      </c>
      <c r="X69" s="85" t="s">
        <v>49</v>
      </c>
      <c r="Y69" s="77"/>
      <c r="Z69" s="77"/>
      <c r="AA69" s="77"/>
      <c r="AB69" s="77"/>
      <c r="AC69" s="77"/>
      <c r="AD69" s="86" t="s">
        <v>50</v>
      </c>
      <c r="AE69" s="86" t="s">
        <v>327</v>
      </c>
      <c r="AF69" s="77">
        <v>14606782126285</v>
      </c>
      <c r="AG69" s="134">
        <v>28.5</v>
      </c>
      <c r="AH69" s="134">
        <v>20</v>
      </c>
      <c r="AI69" s="134">
        <v>0.17599999999999999</v>
      </c>
      <c r="AJ69" s="133"/>
      <c r="AK69" s="133"/>
    </row>
    <row r="70" spans="1:37" ht="24" x14ac:dyDescent="0.2">
      <c r="A70" s="78" t="s">
        <v>328</v>
      </c>
      <c r="B70" s="79" t="s">
        <v>329</v>
      </c>
      <c r="C70" s="97" t="s">
        <v>330</v>
      </c>
      <c r="D70" s="105">
        <v>121</v>
      </c>
      <c r="E70" s="23">
        <v>10</v>
      </c>
      <c r="F70" s="80"/>
      <c r="G70" s="69">
        <v>10</v>
      </c>
      <c r="H70" s="113"/>
      <c r="I70" s="81">
        <f t="shared" si="22"/>
        <v>121</v>
      </c>
      <c r="J70" s="120">
        <f t="shared" si="19"/>
        <v>0</v>
      </c>
      <c r="K70" s="82">
        <v>0.13650000000000001</v>
      </c>
      <c r="L70" s="83">
        <v>1.6605000000000001E-3</v>
      </c>
      <c r="M70" s="143">
        <v>217.8</v>
      </c>
      <c r="N70" s="137"/>
      <c r="O70" s="69"/>
      <c r="P70" s="122">
        <f t="shared" si="20"/>
        <v>0</v>
      </c>
      <c r="Q70" s="123">
        <f t="shared" si="21"/>
        <v>0</v>
      </c>
      <c r="R70" s="130"/>
      <c r="S70" s="48" t="s">
        <v>331</v>
      </c>
      <c r="T70" s="84">
        <v>0.1</v>
      </c>
      <c r="U70" s="48" t="s">
        <v>52</v>
      </c>
      <c r="V70" s="85"/>
      <c r="W70" s="85"/>
      <c r="X70" s="85" t="s">
        <v>59</v>
      </c>
      <c r="Y70" s="77"/>
      <c r="Z70" s="77"/>
      <c r="AA70" s="77"/>
      <c r="AB70" s="77" t="s">
        <v>69</v>
      </c>
      <c r="AC70" s="77"/>
      <c r="AD70" s="86" t="s">
        <v>50</v>
      </c>
      <c r="AE70" s="86" t="s">
        <v>51</v>
      </c>
      <c r="AF70" s="77">
        <v>14606782277369</v>
      </c>
      <c r="AG70" s="134">
        <v>18</v>
      </c>
      <c r="AH70" s="134">
        <v>18.2</v>
      </c>
      <c r="AI70" s="134">
        <v>3.8</v>
      </c>
      <c r="AJ70" s="133"/>
      <c r="AK70" s="133"/>
    </row>
    <row r="71" spans="1:37" ht="24" x14ac:dyDescent="0.2">
      <c r="A71" s="78" t="s">
        <v>332</v>
      </c>
      <c r="B71" s="79" t="s">
        <v>333</v>
      </c>
      <c r="C71" s="97" t="s">
        <v>334</v>
      </c>
      <c r="D71" s="105">
        <v>97.9</v>
      </c>
      <c r="E71" s="23">
        <v>18</v>
      </c>
      <c r="F71" s="80"/>
      <c r="G71" s="69">
        <v>18</v>
      </c>
      <c r="H71" s="113"/>
      <c r="I71" s="81">
        <f t="shared" si="22"/>
        <v>97.9</v>
      </c>
      <c r="J71" s="120">
        <f t="shared" si="19"/>
        <v>0</v>
      </c>
      <c r="K71" s="82">
        <v>6.9444444444444406E-2</v>
      </c>
      <c r="L71" s="83">
        <v>8.5313805555555498E-4</v>
      </c>
      <c r="M71" s="143">
        <v>176.22</v>
      </c>
      <c r="N71" s="137"/>
      <c r="O71" s="69"/>
      <c r="P71" s="122">
        <f t="shared" si="20"/>
        <v>0</v>
      </c>
      <c r="Q71" s="123">
        <f t="shared" si="21"/>
        <v>0</v>
      </c>
      <c r="R71" s="130"/>
      <c r="S71" s="48" t="s">
        <v>335</v>
      </c>
      <c r="T71" s="84">
        <v>0.1</v>
      </c>
      <c r="U71" s="48" t="s">
        <v>52</v>
      </c>
      <c r="V71" s="85"/>
      <c r="W71" s="85"/>
      <c r="X71" s="85" t="s">
        <v>49</v>
      </c>
      <c r="Y71" s="77"/>
      <c r="Z71" s="77"/>
      <c r="AA71" s="77"/>
      <c r="AB71" s="77"/>
      <c r="AC71" s="77"/>
      <c r="AD71" s="86" t="s">
        <v>50</v>
      </c>
      <c r="AE71" s="86" t="s">
        <v>51</v>
      </c>
      <c r="AF71" s="77">
        <v>14606782294090</v>
      </c>
      <c r="AG71" s="134">
        <v>33.299999999999997</v>
      </c>
      <c r="AH71" s="134">
        <v>23.6</v>
      </c>
      <c r="AI71" s="134">
        <v>0.5</v>
      </c>
      <c r="AJ71" s="133"/>
      <c r="AK71" s="133"/>
    </row>
    <row r="72" spans="1:37" ht="24" x14ac:dyDescent="0.2">
      <c r="A72" s="78" t="s">
        <v>336</v>
      </c>
      <c r="B72" s="79" t="s">
        <v>337</v>
      </c>
      <c r="C72" s="97" t="s">
        <v>338</v>
      </c>
      <c r="D72" s="105">
        <v>97.9</v>
      </c>
      <c r="E72" s="23">
        <v>18</v>
      </c>
      <c r="F72" s="80"/>
      <c r="G72" s="69">
        <v>18</v>
      </c>
      <c r="H72" s="113"/>
      <c r="I72" s="81">
        <f t="shared" si="22"/>
        <v>97.9</v>
      </c>
      <c r="J72" s="120">
        <f t="shared" si="19"/>
        <v>0</v>
      </c>
      <c r="K72" s="82">
        <v>6.9444444444444406E-2</v>
      </c>
      <c r="L72" s="83">
        <v>8.5313805555555498E-4</v>
      </c>
      <c r="M72" s="143">
        <v>176.22</v>
      </c>
      <c r="N72" s="137"/>
      <c r="O72" s="69"/>
      <c r="P72" s="122">
        <f t="shared" si="20"/>
        <v>0</v>
      </c>
      <c r="Q72" s="123">
        <f t="shared" si="21"/>
        <v>0</v>
      </c>
      <c r="R72" s="130"/>
      <c r="S72" s="48" t="s">
        <v>339</v>
      </c>
      <c r="T72" s="84">
        <v>0.1</v>
      </c>
      <c r="U72" s="48" t="s">
        <v>52</v>
      </c>
      <c r="V72" s="85"/>
      <c r="W72" s="85"/>
      <c r="X72" s="85" t="s">
        <v>49</v>
      </c>
      <c r="Y72" s="77"/>
      <c r="Z72" s="77"/>
      <c r="AA72" s="77"/>
      <c r="AB72" s="77"/>
      <c r="AC72" s="77"/>
      <c r="AD72" s="86" t="s">
        <v>50</v>
      </c>
      <c r="AE72" s="86" t="s">
        <v>51</v>
      </c>
      <c r="AF72" s="77">
        <v>14606782294106</v>
      </c>
      <c r="AG72" s="134">
        <v>33.299999999999997</v>
      </c>
      <c r="AH72" s="134">
        <v>23.6</v>
      </c>
      <c r="AI72" s="134">
        <v>0.5</v>
      </c>
      <c r="AJ72" s="133"/>
      <c r="AK72" s="133"/>
    </row>
    <row r="73" spans="1:37" ht="24" x14ac:dyDescent="0.2">
      <c r="A73" s="78" t="s">
        <v>340</v>
      </c>
      <c r="B73" s="79" t="s">
        <v>341</v>
      </c>
      <c r="C73" s="97" t="s">
        <v>342</v>
      </c>
      <c r="D73" s="105">
        <v>97.9</v>
      </c>
      <c r="E73" s="23">
        <v>18</v>
      </c>
      <c r="F73" s="80"/>
      <c r="G73" s="69">
        <v>18</v>
      </c>
      <c r="H73" s="113"/>
      <c r="I73" s="81">
        <f t="shared" si="22"/>
        <v>97.9</v>
      </c>
      <c r="J73" s="120">
        <f t="shared" si="19"/>
        <v>0</v>
      </c>
      <c r="K73" s="82">
        <v>6.9444444444444406E-2</v>
      </c>
      <c r="L73" s="83">
        <v>8.5313805555555498E-4</v>
      </c>
      <c r="M73" s="143">
        <v>176.22</v>
      </c>
      <c r="N73" s="137"/>
      <c r="O73" s="69"/>
      <c r="P73" s="122">
        <f t="shared" si="20"/>
        <v>0</v>
      </c>
      <c r="Q73" s="123">
        <f t="shared" si="21"/>
        <v>0</v>
      </c>
      <c r="R73" s="130"/>
      <c r="S73" s="48" t="s">
        <v>343</v>
      </c>
      <c r="T73" s="84">
        <v>0.1</v>
      </c>
      <c r="U73" s="48" t="s">
        <v>52</v>
      </c>
      <c r="V73" s="85"/>
      <c r="W73" s="85"/>
      <c r="X73" s="85" t="s">
        <v>49</v>
      </c>
      <c r="Y73" s="77"/>
      <c r="Z73" s="77"/>
      <c r="AA73" s="77"/>
      <c r="AB73" s="77"/>
      <c r="AC73" s="77"/>
      <c r="AD73" s="86" t="s">
        <v>50</v>
      </c>
      <c r="AE73" s="86" t="s">
        <v>51</v>
      </c>
      <c r="AF73" s="77">
        <v>14606782294113</v>
      </c>
      <c r="AG73" s="134">
        <v>33.299999999999997</v>
      </c>
      <c r="AH73" s="134">
        <v>23.6</v>
      </c>
      <c r="AI73" s="134">
        <v>0.5</v>
      </c>
      <c r="AJ73" s="133"/>
      <c r="AK73" s="133"/>
    </row>
    <row r="74" spans="1:37" ht="24" x14ac:dyDescent="0.2">
      <c r="A74" s="78" t="s">
        <v>344</v>
      </c>
      <c r="B74" s="79" t="s">
        <v>345</v>
      </c>
      <c r="C74" s="97" t="s">
        <v>346</v>
      </c>
      <c r="D74" s="105">
        <v>97.9</v>
      </c>
      <c r="E74" s="23">
        <v>18</v>
      </c>
      <c r="F74" s="80"/>
      <c r="G74" s="69">
        <v>1</v>
      </c>
      <c r="H74" s="113"/>
      <c r="I74" s="81">
        <f t="shared" si="22"/>
        <v>97.9</v>
      </c>
      <c r="J74" s="120">
        <f t="shared" si="19"/>
        <v>0</v>
      </c>
      <c r="K74" s="82">
        <v>6.9444444444444406E-2</v>
      </c>
      <c r="L74" s="83">
        <v>8.5313805555555498E-4</v>
      </c>
      <c r="M74" s="143">
        <v>176.22</v>
      </c>
      <c r="N74" s="137"/>
      <c r="O74" s="69"/>
      <c r="P74" s="122">
        <f t="shared" si="20"/>
        <v>0</v>
      </c>
      <c r="Q74" s="123">
        <f t="shared" si="21"/>
        <v>0</v>
      </c>
      <c r="R74" s="130"/>
      <c r="S74" s="48" t="s">
        <v>347</v>
      </c>
      <c r="T74" s="84">
        <v>0.1</v>
      </c>
      <c r="U74" s="48" t="s">
        <v>52</v>
      </c>
      <c r="V74" s="85"/>
      <c r="W74" s="85"/>
      <c r="X74" s="85" t="s">
        <v>49</v>
      </c>
      <c r="Y74" s="77"/>
      <c r="Z74" s="77"/>
      <c r="AA74" s="77"/>
      <c r="AB74" s="77"/>
      <c r="AC74" s="77"/>
      <c r="AD74" s="86" t="s">
        <v>50</v>
      </c>
      <c r="AE74" s="86" t="s">
        <v>51</v>
      </c>
      <c r="AF74" s="77">
        <v>14606782294120</v>
      </c>
      <c r="AG74" s="134">
        <v>33.299999999999997</v>
      </c>
      <c r="AH74" s="134">
        <v>23.6</v>
      </c>
      <c r="AI74" s="134">
        <v>0.5</v>
      </c>
      <c r="AJ74" s="133"/>
      <c r="AK74" s="133"/>
    </row>
    <row r="75" spans="1:37" ht="24" x14ac:dyDescent="0.2">
      <c r="A75" s="78" t="s">
        <v>348</v>
      </c>
      <c r="B75" s="79" t="s">
        <v>349</v>
      </c>
      <c r="C75" s="97" t="s">
        <v>350</v>
      </c>
      <c r="D75" s="105">
        <v>86.9</v>
      </c>
      <c r="E75" s="23">
        <v>24</v>
      </c>
      <c r="F75" s="80"/>
      <c r="G75" s="69">
        <v>1</v>
      </c>
      <c r="H75" s="113"/>
      <c r="I75" s="81">
        <f t="shared" si="22"/>
        <v>86.9</v>
      </c>
      <c r="J75" s="120">
        <f t="shared" si="19"/>
        <v>0</v>
      </c>
      <c r="K75" s="82">
        <v>6.4583333333333298E-2</v>
      </c>
      <c r="L75" s="83">
        <v>6.3985354166666596E-4</v>
      </c>
      <c r="M75" s="143">
        <v>156.41999999999999</v>
      </c>
      <c r="N75" s="137"/>
      <c r="O75" s="69"/>
      <c r="P75" s="122">
        <f t="shared" si="20"/>
        <v>0</v>
      </c>
      <c r="Q75" s="123">
        <f t="shared" si="21"/>
        <v>0</v>
      </c>
      <c r="R75" s="130"/>
      <c r="S75" s="48" t="s">
        <v>351</v>
      </c>
      <c r="T75" s="84">
        <v>0.1</v>
      </c>
      <c r="U75" s="48" t="s">
        <v>52</v>
      </c>
      <c r="V75" s="85"/>
      <c r="W75" s="85"/>
      <c r="X75" s="85" t="s">
        <v>49</v>
      </c>
      <c r="Y75" s="77"/>
      <c r="Z75" s="77"/>
      <c r="AA75" s="77"/>
      <c r="AB75" s="77"/>
      <c r="AC75" s="77"/>
      <c r="AD75" s="86" t="s">
        <v>50</v>
      </c>
      <c r="AE75" s="86" t="s">
        <v>51</v>
      </c>
      <c r="AF75" s="77">
        <v>14606782294168</v>
      </c>
      <c r="AG75" s="134">
        <v>33.299999999999997</v>
      </c>
      <c r="AH75" s="134">
        <v>23.6</v>
      </c>
      <c r="AI75" s="134">
        <v>0.5</v>
      </c>
      <c r="AJ75" s="133"/>
      <c r="AK75" s="133"/>
    </row>
    <row r="76" spans="1:37" x14ac:dyDescent="0.2">
      <c r="A76" s="78"/>
      <c r="B76" s="87" t="s">
        <v>352</v>
      </c>
      <c r="C76" s="99"/>
      <c r="D76" s="105"/>
      <c r="E76" s="23"/>
      <c r="F76" s="80"/>
      <c r="G76" s="69"/>
      <c r="H76" s="113"/>
      <c r="I76" s="81"/>
      <c r="J76" s="120"/>
      <c r="K76" s="82"/>
      <c r="L76" s="83"/>
      <c r="M76" s="141"/>
      <c r="N76" s="137"/>
      <c r="O76" s="69"/>
      <c r="P76" s="122"/>
      <c r="Q76" s="123"/>
      <c r="R76" s="130"/>
      <c r="S76" s="76"/>
      <c r="T76" s="76"/>
      <c r="U76" s="76"/>
      <c r="V76" s="85"/>
      <c r="W76" s="85"/>
      <c r="X76" s="85"/>
      <c r="Y76" s="77"/>
      <c r="Z76" s="77"/>
      <c r="AA76" s="77"/>
      <c r="AB76" s="77"/>
      <c r="AC76" s="77"/>
      <c r="AD76" s="77"/>
      <c r="AE76" s="77"/>
      <c r="AF76" s="77"/>
      <c r="AG76" s="134"/>
      <c r="AH76" s="134"/>
      <c r="AI76" s="134"/>
      <c r="AJ76" s="133"/>
      <c r="AK76" s="133"/>
    </row>
    <row r="77" spans="1:37" x14ac:dyDescent="0.2">
      <c r="A77" s="78"/>
      <c r="B77" s="87" t="s">
        <v>353</v>
      </c>
      <c r="C77" s="99"/>
      <c r="D77" s="105"/>
      <c r="E77" s="23"/>
      <c r="F77" s="80"/>
      <c r="G77" s="69"/>
      <c r="H77" s="113"/>
      <c r="I77" s="81"/>
      <c r="J77" s="120"/>
      <c r="K77" s="82"/>
      <c r="L77" s="83"/>
      <c r="M77" s="141"/>
      <c r="N77" s="137"/>
      <c r="O77" s="69"/>
      <c r="P77" s="122"/>
      <c r="Q77" s="123"/>
      <c r="R77" s="130"/>
      <c r="S77" s="76"/>
      <c r="T77" s="76"/>
      <c r="U77" s="76"/>
      <c r="V77" s="85"/>
      <c r="W77" s="85"/>
      <c r="X77" s="85"/>
      <c r="Y77" s="77"/>
      <c r="Z77" s="77"/>
      <c r="AA77" s="77"/>
      <c r="AB77" s="77"/>
      <c r="AC77" s="77"/>
      <c r="AD77" s="77"/>
      <c r="AE77" s="77"/>
      <c r="AF77" s="77"/>
      <c r="AG77" s="134"/>
      <c r="AH77" s="134"/>
      <c r="AI77" s="134"/>
      <c r="AJ77" s="133"/>
      <c r="AK77" s="133"/>
    </row>
    <row r="78" spans="1:37" ht="24" x14ac:dyDescent="0.2">
      <c r="A78" s="78" t="s">
        <v>354</v>
      </c>
      <c r="B78" s="79" t="s">
        <v>355</v>
      </c>
      <c r="C78" s="97" t="s">
        <v>356</v>
      </c>
      <c r="D78" s="105">
        <v>44.99</v>
      </c>
      <c r="E78" s="23">
        <v>40</v>
      </c>
      <c r="F78" s="80">
        <v>10</v>
      </c>
      <c r="G78" s="69">
        <v>1</v>
      </c>
      <c r="H78" s="113"/>
      <c r="I78" s="81">
        <f t="shared" ref="I78:I109" si="23">ROUND(D78*(1-$C$5%),2)</f>
        <v>44.99</v>
      </c>
      <c r="J78" s="120">
        <f t="shared" ref="J78:J109" si="24">H78*I78</f>
        <v>0</v>
      </c>
      <c r="K78" s="82">
        <v>0.125</v>
      </c>
      <c r="L78" s="83">
        <v>1.7325000000000001E-4</v>
      </c>
      <c r="M78" s="143">
        <v>80.989999999999995</v>
      </c>
      <c r="N78" s="137"/>
      <c r="O78" s="69"/>
      <c r="P78" s="122">
        <f t="shared" ref="P78:P109" si="25">H78*K78</f>
        <v>0</v>
      </c>
      <c r="Q78" s="123">
        <f t="shared" ref="Q78:Q109" si="26">H78*L78</f>
        <v>0</v>
      </c>
      <c r="R78" s="130"/>
      <c r="S78" s="48" t="s">
        <v>357</v>
      </c>
      <c r="T78" s="84">
        <v>0.1</v>
      </c>
      <c r="U78" s="48" t="s">
        <v>52</v>
      </c>
      <c r="V78" s="85"/>
      <c r="W78" s="85" t="s">
        <v>55</v>
      </c>
      <c r="X78" s="85" t="s">
        <v>49</v>
      </c>
      <c r="Y78" s="77"/>
      <c r="Z78" s="77"/>
      <c r="AA78" s="77" t="s">
        <v>54</v>
      </c>
      <c r="AB78" s="77"/>
      <c r="AC78" s="77"/>
      <c r="AD78" s="86" t="s">
        <v>50</v>
      </c>
      <c r="AE78" s="86" t="s">
        <v>358</v>
      </c>
      <c r="AF78" s="77">
        <v>14606782402167</v>
      </c>
      <c r="AG78" s="134">
        <v>28.5</v>
      </c>
      <c r="AH78" s="134">
        <v>20</v>
      </c>
      <c r="AI78" s="134">
        <v>0.3</v>
      </c>
      <c r="AJ78" s="133"/>
      <c r="AK78" s="133"/>
    </row>
    <row r="79" spans="1:37" ht="24" x14ac:dyDescent="0.2">
      <c r="A79" s="78" t="s">
        <v>359</v>
      </c>
      <c r="B79" s="79" t="s">
        <v>360</v>
      </c>
      <c r="C79" s="97" t="s">
        <v>361</v>
      </c>
      <c r="D79" s="105">
        <v>25.96</v>
      </c>
      <c r="E79" s="23">
        <v>50</v>
      </c>
      <c r="F79" s="80"/>
      <c r="G79" s="69">
        <v>50</v>
      </c>
      <c r="H79" s="113"/>
      <c r="I79" s="81">
        <f t="shared" si="23"/>
        <v>25.96</v>
      </c>
      <c r="J79" s="120">
        <f t="shared" si="24"/>
        <v>0</v>
      </c>
      <c r="K79" s="82">
        <v>2.9000000000000001E-2</v>
      </c>
      <c r="L79" s="83">
        <v>5.7374999999999999E-5</v>
      </c>
      <c r="M79" s="143">
        <v>46.73</v>
      </c>
      <c r="N79" s="137"/>
      <c r="O79" s="69"/>
      <c r="P79" s="122">
        <f t="shared" si="25"/>
        <v>0</v>
      </c>
      <c r="Q79" s="123">
        <f t="shared" si="26"/>
        <v>0</v>
      </c>
      <c r="R79" s="130"/>
      <c r="S79" s="48" t="s">
        <v>362</v>
      </c>
      <c r="T79" s="84">
        <v>0.1</v>
      </c>
      <c r="U79" s="48" t="s">
        <v>52</v>
      </c>
      <c r="V79" s="85"/>
      <c r="W79" s="85" t="s">
        <v>55</v>
      </c>
      <c r="X79" s="85" t="s">
        <v>63</v>
      </c>
      <c r="Y79" s="77"/>
      <c r="Z79" s="77"/>
      <c r="AA79" s="77" t="s">
        <v>60</v>
      </c>
      <c r="AB79" s="77" t="s">
        <v>166</v>
      </c>
      <c r="AC79" s="77"/>
      <c r="AD79" s="86" t="s">
        <v>50</v>
      </c>
      <c r="AE79" s="86" t="s">
        <v>51</v>
      </c>
      <c r="AF79" s="77">
        <v>14606782211974</v>
      </c>
      <c r="AG79" s="134">
        <v>14</v>
      </c>
      <c r="AH79" s="134">
        <v>9.5</v>
      </c>
      <c r="AI79" s="134">
        <v>0.3</v>
      </c>
      <c r="AJ79" s="133"/>
      <c r="AK79" s="133"/>
    </row>
    <row r="80" spans="1:37" ht="24" x14ac:dyDescent="0.2">
      <c r="A80" s="78" t="s">
        <v>363</v>
      </c>
      <c r="B80" s="79" t="s">
        <v>364</v>
      </c>
      <c r="C80" s="97" t="s">
        <v>365</v>
      </c>
      <c r="D80" s="105">
        <v>33.880000000000003</v>
      </c>
      <c r="E80" s="23">
        <v>40</v>
      </c>
      <c r="F80" s="80">
        <v>10</v>
      </c>
      <c r="G80" s="69">
        <v>10</v>
      </c>
      <c r="H80" s="113"/>
      <c r="I80" s="81">
        <f t="shared" si="23"/>
        <v>33.880000000000003</v>
      </c>
      <c r="J80" s="120">
        <f t="shared" si="24"/>
        <v>0</v>
      </c>
      <c r="K80" s="82">
        <v>7.7499999999999999E-2</v>
      </c>
      <c r="L80" s="83">
        <v>1.1851875E-4</v>
      </c>
      <c r="M80" s="143">
        <v>60.99</v>
      </c>
      <c r="N80" s="137"/>
      <c r="O80" s="69"/>
      <c r="P80" s="122">
        <f t="shared" si="25"/>
        <v>0</v>
      </c>
      <c r="Q80" s="123">
        <f t="shared" si="26"/>
        <v>0</v>
      </c>
      <c r="R80" s="130"/>
      <c r="S80" s="48" t="s">
        <v>366</v>
      </c>
      <c r="T80" s="84">
        <v>0.1</v>
      </c>
      <c r="U80" s="48" t="s">
        <v>52</v>
      </c>
      <c r="V80" s="85"/>
      <c r="W80" s="85" t="s">
        <v>70</v>
      </c>
      <c r="X80" s="85" t="s">
        <v>49</v>
      </c>
      <c r="Y80" s="77"/>
      <c r="Z80" s="77"/>
      <c r="AA80" s="77" t="s">
        <v>54</v>
      </c>
      <c r="AB80" s="77"/>
      <c r="AC80" s="77"/>
      <c r="AD80" s="86" t="s">
        <v>50</v>
      </c>
      <c r="AE80" s="86" t="s">
        <v>367</v>
      </c>
      <c r="AF80" s="77">
        <v>14606782135720</v>
      </c>
      <c r="AG80" s="134">
        <v>28.5</v>
      </c>
      <c r="AH80" s="134">
        <v>20</v>
      </c>
      <c r="AI80" s="134">
        <v>0.2</v>
      </c>
      <c r="AJ80" s="133"/>
      <c r="AK80" s="133"/>
    </row>
    <row r="81" spans="1:37" ht="24" x14ac:dyDescent="0.2">
      <c r="A81" s="78" t="s">
        <v>368</v>
      </c>
      <c r="B81" s="79" t="s">
        <v>369</v>
      </c>
      <c r="C81" s="97" t="s">
        <v>370</v>
      </c>
      <c r="D81" s="105">
        <v>33.880000000000003</v>
      </c>
      <c r="E81" s="23">
        <v>40</v>
      </c>
      <c r="F81" s="80">
        <v>10</v>
      </c>
      <c r="G81" s="69">
        <v>10</v>
      </c>
      <c r="H81" s="113"/>
      <c r="I81" s="81">
        <f t="shared" si="23"/>
        <v>33.880000000000003</v>
      </c>
      <c r="J81" s="120">
        <f t="shared" si="24"/>
        <v>0</v>
      </c>
      <c r="K81" s="82">
        <v>7.6249999999999998E-2</v>
      </c>
      <c r="L81" s="83">
        <v>1.1851875E-4</v>
      </c>
      <c r="M81" s="143">
        <v>60.99</v>
      </c>
      <c r="N81" s="137"/>
      <c r="O81" s="69"/>
      <c r="P81" s="122">
        <f t="shared" si="25"/>
        <v>0</v>
      </c>
      <c r="Q81" s="123">
        <f t="shared" si="26"/>
        <v>0</v>
      </c>
      <c r="R81" s="130"/>
      <c r="S81" s="48" t="s">
        <v>371</v>
      </c>
      <c r="T81" s="84">
        <v>0.1</v>
      </c>
      <c r="U81" s="48" t="s">
        <v>52</v>
      </c>
      <c r="V81" s="85"/>
      <c r="W81" s="85" t="s">
        <v>70</v>
      </c>
      <c r="X81" s="85" t="s">
        <v>49</v>
      </c>
      <c r="Y81" s="77"/>
      <c r="Z81" s="77"/>
      <c r="AA81" s="77" t="s">
        <v>54</v>
      </c>
      <c r="AB81" s="77"/>
      <c r="AC81" s="77"/>
      <c r="AD81" s="86" t="s">
        <v>50</v>
      </c>
      <c r="AE81" s="86" t="s">
        <v>372</v>
      </c>
      <c r="AF81" s="77">
        <v>14606782135744</v>
      </c>
      <c r="AG81" s="134">
        <v>28.5</v>
      </c>
      <c r="AH81" s="134">
        <v>20</v>
      </c>
      <c r="AI81" s="134">
        <v>0.2</v>
      </c>
      <c r="AJ81" s="133"/>
      <c r="AK81" s="133"/>
    </row>
    <row r="82" spans="1:37" ht="24" x14ac:dyDescent="0.2">
      <c r="A82" s="78" t="s">
        <v>373</v>
      </c>
      <c r="B82" s="79" t="s">
        <v>374</v>
      </c>
      <c r="C82" s="97" t="s">
        <v>375</v>
      </c>
      <c r="D82" s="105">
        <v>33.880000000000003</v>
      </c>
      <c r="E82" s="23">
        <v>40</v>
      </c>
      <c r="F82" s="80">
        <v>10</v>
      </c>
      <c r="G82" s="69">
        <v>10</v>
      </c>
      <c r="H82" s="113"/>
      <c r="I82" s="81">
        <f t="shared" si="23"/>
        <v>33.880000000000003</v>
      </c>
      <c r="J82" s="120">
        <f t="shared" si="24"/>
        <v>0</v>
      </c>
      <c r="K82" s="82">
        <v>7.6249999999999998E-2</v>
      </c>
      <c r="L82" s="83">
        <v>1.1851875E-4</v>
      </c>
      <c r="M82" s="143">
        <v>60.99</v>
      </c>
      <c r="N82" s="137"/>
      <c r="O82" s="69"/>
      <c r="P82" s="122">
        <f t="shared" si="25"/>
        <v>0</v>
      </c>
      <c r="Q82" s="123">
        <f t="shared" si="26"/>
        <v>0</v>
      </c>
      <c r="R82" s="130"/>
      <c r="S82" s="48" t="s">
        <v>376</v>
      </c>
      <c r="T82" s="84">
        <v>0.1</v>
      </c>
      <c r="U82" s="48" t="s">
        <v>52</v>
      </c>
      <c r="V82" s="85"/>
      <c r="W82" s="85" t="s">
        <v>70</v>
      </c>
      <c r="X82" s="85" t="s">
        <v>49</v>
      </c>
      <c r="Y82" s="77"/>
      <c r="Z82" s="77"/>
      <c r="AA82" s="77" t="s">
        <v>54</v>
      </c>
      <c r="AB82" s="77"/>
      <c r="AC82" s="77"/>
      <c r="AD82" s="86" t="s">
        <v>50</v>
      </c>
      <c r="AE82" s="86" t="s">
        <v>377</v>
      </c>
      <c r="AF82" s="77">
        <v>14606782135768</v>
      </c>
      <c r="AG82" s="134">
        <v>28.5</v>
      </c>
      <c r="AH82" s="134">
        <v>20</v>
      </c>
      <c r="AI82" s="134">
        <v>0.15</v>
      </c>
      <c r="AJ82" s="133"/>
      <c r="AK82" s="133"/>
    </row>
    <row r="83" spans="1:37" ht="24" x14ac:dyDescent="0.2">
      <c r="A83" s="78" t="s">
        <v>378</v>
      </c>
      <c r="B83" s="79" t="s">
        <v>379</v>
      </c>
      <c r="C83" s="97" t="s">
        <v>380</v>
      </c>
      <c r="D83" s="105">
        <v>33.880000000000003</v>
      </c>
      <c r="E83" s="23">
        <v>40</v>
      </c>
      <c r="F83" s="80">
        <v>10</v>
      </c>
      <c r="G83" s="69">
        <v>10</v>
      </c>
      <c r="H83" s="113"/>
      <c r="I83" s="81">
        <f t="shared" si="23"/>
        <v>33.880000000000003</v>
      </c>
      <c r="J83" s="120">
        <f t="shared" si="24"/>
        <v>0</v>
      </c>
      <c r="K83" s="82">
        <v>7.7499999999999999E-2</v>
      </c>
      <c r="L83" s="83">
        <v>1.1851875E-4</v>
      </c>
      <c r="M83" s="143">
        <v>60.99</v>
      </c>
      <c r="N83" s="137"/>
      <c r="O83" s="69"/>
      <c r="P83" s="122">
        <f t="shared" si="25"/>
        <v>0</v>
      </c>
      <c r="Q83" s="123">
        <f t="shared" si="26"/>
        <v>0</v>
      </c>
      <c r="R83" s="130"/>
      <c r="S83" s="48" t="s">
        <v>381</v>
      </c>
      <c r="T83" s="84">
        <v>0.1</v>
      </c>
      <c r="U83" s="48" t="s">
        <v>52</v>
      </c>
      <c r="V83" s="85"/>
      <c r="W83" s="85" t="s">
        <v>70</v>
      </c>
      <c r="X83" s="85" t="s">
        <v>49</v>
      </c>
      <c r="Y83" s="77"/>
      <c r="Z83" s="77"/>
      <c r="AA83" s="77" t="s">
        <v>54</v>
      </c>
      <c r="AB83" s="77"/>
      <c r="AC83" s="77"/>
      <c r="AD83" s="86" t="s">
        <v>50</v>
      </c>
      <c r="AE83" s="86" t="s">
        <v>382</v>
      </c>
      <c r="AF83" s="77">
        <v>14606782135782</v>
      </c>
      <c r="AG83" s="134">
        <v>28.5</v>
      </c>
      <c r="AH83" s="134">
        <v>20</v>
      </c>
      <c r="AI83" s="134">
        <v>0.17399999999999999</v>
      </c>
      <c r="AJ83" s="133"/>
      <c r="AK83" s="133"/>
    </row>
    <row r="84" spans="1:37" ht="24" x14ac:dyDescent="0.2">
      <c r="A84" s="78" t="s">
        <v>383</v>
      </c>
      <c r="B84" s="79" t="s">
        <v>384</v>
      </c>
      <c r="C84" s="97" t="s">
        <v>385</v>
      </c>
      <c r="D84" s="105">
        <v>26.9</v>
      </c>
      <c r="E84" s="23">
        <v>30</v>
      </c>
      <c r="F84" s="80"/>
      <c r="G84" s="69">
        <v>30</v>
      </c>
      <c r="H84" s="113"/>
      <c r="I84" s="81">
        <f t="shared" si="23"/>
        <v>26.9</v>
      </c>
      <c r="J84" s="120">
        <f t="shared" si="24"/>
        <v>0</v>
      </c>
      <c r="K84" s="82">
        <v>5.6000000000000001E-2</v>
      </c>
      <c r="L84" s="83">
        <v>9.7919999999999998E-5</v>
      </c>
      <c r="M84" s="143">
        <v>48.42</v>
      </c>
      <c r="N84" s="137"/>
      <c r="O84" s="69"/>
      <c r="P84" s="122">
        <f t="shared" si="25"/>
        <v>0</v>
      </c>
      <c r="Q84" s="123">
        <f t="shared" si="26"/>
        <v>0</v>
      </c>
      <c r="R84" s="130"/>
      <c r="S84" s="48" t="s">
        <v>386</v>
      </c>
      <c r="T84" s="84">
        <v>0.1</v>
      </c>
      <c r="U84" s="48" t="s">
        <v>52</v>
      </c>
      <c r="V84" s="85"/>
      <c r="W84" s="85" t="s">
        <v>70</v>
      </c>
      <c r="X84" s="85" t="s">
        <v>59</v>
      </c>
      <c r="Y84" s="77"/>
      <c r="Z84" s="77"/>
      <c r="AA84" s="77" t="s">
        <v>54</v>
      </c>
      <c r="AB84" s="77"/>
      <c r="AC84" s="77"/>
      <c r="AD84" s="86" t="s">
        <v>50</v>
      </c>
      <c r="AE84" s="86" t="s">
        <v>51</v>
      </c>
      <c r="AF84" s="77">
        <v>14606782138790</v>
      </c>
      <c r="AG84" s="134">
        <v>23.5</v>
      </c>
      <c r="AH84" s="134">
        <v>16.5</v>
      </c>
      <c r="AI84" s="134">
        <v>0.15</v>
      </c>
      <c r="AJ84" s="133"/>
      <c r="AK84" s="133"/>
    </row>
    <row r="85" spans="1:37" ht="24" x14ac:dyDescent="0.2">
      <c r="A85" s="78" t="s">
        <v>387</v>
      </c>
      <c r="B85" s="79" t="s">
        <v>388</v>
      </c>
      <c r="C85" s="97" t="s">
        <v>389</v>
      </c>
      <c r="D85" s="105">
        <v>22.99</v>
      </c>
      <c r="E85" s="23">
        <v>50</v>
      </c>
      <c r="F85" s="80"/>
      <c r="G85" s="69">
        <v>50</v>
      </c>
      <c r="H85" s="113"/>
      <c r="I85" s="81">
        <f t="shared" si="23"/>
        <v>22.99</v>
      </c>
      <c r="J85" s="120">
        <f t="shared" si="24"/>
        <v>0</v>
      </c>
      <c r="K85" s="82">
        <v>4.9000000000000002E-2</v>
      </c>
      <c r="L85" s="83">
        <v>7.3440000000000002E-5</v>
      </c>
      <c r="M85" s="143">
        <v>41.39</v>
      </c>
      <c r="N85" s="137"/>
      <c r="O85" s="69"/>
      <c r="P85" s="122">
        <f t="shared" si="25"/>
        <v>0</v>
      </c>
      <c r="Q85" s="123">
        <f t="shared" si="26"/>
        <v>0</v>
      </c>
      <c r="R85" s="130"/>
      <c r="S85" s="48" t="s">
        <v>390</v>
      </c>
      <c r="T85" s="84">
        <v>0.1</v>
      </c>
      <c r="U85" s="48" t="s">
        <v>52</v>
      </c>
      <c r="V85" s="85"/>
      <c r="W85" s="85" t="s">
        <v>70</v>
      </c>
      <c r="X85" s="85" t="s">
        <v>59</v>
      </c>
      <c r="Y85" s="77"/>
      <c r="Z85" s="77"/>
      <c r="AA85" s="77" t="s">
        <v>54</v>
      </c>
      <c r="AB85" s="77"/>
      <c r="AC85" s="77"/>
      <c r="AD85" s="86" t="s">
        <v>50</v>
      </c>
      <c r="AE85" s="86" t="s">
        <v>51</v>
      </c>
      <c r="AF85" s="77">
        <v>14606782138820</v>
      </c>
      <c r="AG85" s="134">
        <v>23.5</v>
      </c>
      <c r="AH85" s="134">
        <v>16.5</v>
      </c>
      <c r="AI85" s="134">
        <v>0.17899999999999999</v>
      </c>
      <c r="AJ85" s="133"/>
      <c r="AK85" s="133"/>
    </row>
    <row r="86" spans="1:37" ht="24" x14ac:dyDescent="0.2">
      <c r="A86" s="78" t="s">
        <v>391</v>
      </c>
      <c r="B86" s="79" t="s">
        <v>392</v>
      </c>
      <c r="C86" s="97" t="s">
        <v>393</v>
      </c>
      <c r="D86" s="105">
        <v>26.9</v>
      </c>
      <c r="E86" s="23">
        <v>30</v>
      </c>
      <c r="F86" s="80"/>
      <c r="G86" s="69">
        <v>30</v>
      </c>
      <c r="H86" s="113"/>
      <c r="I86" s="81">
        <f t="shared" si="23"/>
        <v>26.9</v>
      </c>
      <c r="J86" s="120">
        <f t="shared" si="24"/>
        <v>0</v>
      </c>
      <c r="K86" s="82">
        <v>5.6000000000000001E-2</v>
      </c>
      <c r="L86" s="83">
        <v>9.7919999999999998E-5</v>
      </c>
      <c r="M86" s="143">
        <v>48.42</v>
      </c>
      <c r="N86" s="137"/>
      <c r="O86" s="69"/>
      <c r="P86" s="122">
        <f t="shared" si="25"/>
        <v>0</v>
      </c>
      <c r="Q86" s="123">
        <f t="shared" si="26"/>
        <v>0</v>
      </c>
      <c r="R86" s="130"/>
      <c r="S86" s="48" t="s">
        <v>394</v>
      </c>
      <c r="T86" s="84">
        <v>0.1</v>
      </c>
      <c r="U86" s="48" t="s">
        <v>52</v>
      </c>
      <c r="V86" s="85"/>
      <c r="W86" s="85" t="s">
        <v>70</v>
      </c>
      <c r="X86" s="85" t="s">
        <v>59</v>
      </c>
      <c r="Y86" s="77"/>
      <c r="Z86" s="77"/>
      <c r="AA86" s="77" t="s">
        <v>54</v>
      </c>
      <c r="AB86" s="77"/>
      <c r="AC86" s="77"/>
      <c r="AD86" s="86" t="s">
        <v>50</v>
      </c>
      <c r="AE86" s="86" t="s">
        <v>51</v>
      </c>
      <c r="AF86" s="77">
        <v>14606782138837</v>
      </c>
      <c r="AG86" s="134">
        <v>23.5</v>
      </c>
      <c r="AH86" s="134">
        <v>16.5</v>
      </c>
      <c r="AI86" s="134">
        <v>0.15</v>
      </c>
      <c r="AJ86" s="133"/>
      <c r="AK86" s="133"/>
    </row>
    <row r="87" spans="1:37" ht="24" x14ac:dyDescent="0.2">
      <c r="A87" s="78" t="s">
        <v>395</v>
      </c>
      <c r="B87" s="79" t="s">
        <v>396</v>
      </c>
      <c r="C87" s="97" t="s">
        <v>397</v>
      </c>
      <c r="D87" s="105">
        <v>22.99</v>
      </c>
      <c r="E87" s="23">
        <v>100</v>
      </c>
      <c r="F87" s="80">
        <v>25</v>
      </c>
      <c r="G87" s="69">
        <v>25</v>
      </c>
      <c r="H87" s="113"/>
      <c r="I87" s="81">
        <f t="shared" si="23"/>
        <v>22.99</v>
      </c>
      <c r="J87" s="120">
        <f t="shared" si="24"/>
        <v>0</v>
      </c>
      <c r="K87" s="82">
        <v>4.8500000000000001E-2</v>
      </c>
      <c r="L87" s="83">
        <v>4.6799999999999999E-5</v>
      </c>
      <c r="M87" s="143">
        <v>41.39</v>
      </c>
      <c r="N87" s="137"/>
      <c r="O87" s="69"/>
      <c r="P87" s="122">
        <f t="shared" si="25"/>
        <v>0</v>
      </c>
      <c r="Q87" s="123">
        <f t="shared" si="26"/>
        <v>0</v>
      </c>
      <c r="R87" s="130"/>
      <c r="S87" s="48" t="s">
        <v>398</v>
      </c>
      <c r="T87" s="84">
        <v>0.1</v>
      </c>
      <c r="U87" s="48" t="s">
        <v>52</v>
      </c>
      <c r="V87" s="85"/>
      <c r="W87" s="85" t="s">
        <v>70</v>
      </c>
      <c r="X87" s="85" t="s">
        <v>59</v>
      </c>
      <c r="Y87" s="77"/>
      <c r="Z87" s="77"/>
      <c r="AA87" s="77" t="s">
        <v>54</v>
      </c>
      <c r="AB87" s="77"/>
      <c r="AC87" s="77"/>
      <c r="AD87" s="86" t="s">
        <v>50</v>
      </c>
      <c r="AE87" s="86" t="s">
        <v>51</v>
      </c>
      <c r="AF87" s="77">
        <v>14606782038878</v>
      </c>
      <c r="AG87" s="134">
        <v>23.5</v>
      </c>
      <c r="AH87" s="134">
        <v>16.5</v>
      </c>
      <c r="AI87" s="134">
        <v>0.154</v>
      </c>
      <c r="AJ87" s="133"/>
      <c r="AK87" s="133"/>
    </row>
    <row r="88" spans="1:37" ht="24" x14ac:dyDescent="0.2">
      <c r="A88" s="78" t="s">
        <v>399</v>
      </c>
      <c r="B88" s="79" t="s">
        <v>400</v>
      </c>
      <c r="C88" s="97" t="s">
        <v>401</v>
      </c>
      <c r="D88" s="105">
        <v>22.99</v>
      </c>
      <c r="E88" s="23">
        <v>100</v>
      </c>
      <c r="F88" s="80">
        <v>25</v>
      </c>
      <c r="G88" s="69">
        <v>25</v>
      </c>
      <c r="H88" s="113"/>
      <c r="I88" s="81">
        <f t="shared" si="23"/>
        <v>22.99</v>
      </c>
      <c r="J88" s="120">
        <f t="shared" si="24"/>
        <v>0</v>
      </c>
      <c r="K88" s="82">
        <v>4.8000000000000001E-2</v>
      </c>
      <c r="L88" s="83">
        <v>8.0599999999999994E-5</v>
      </c>
      <c r="M88" s="143">
        <v>41.39</v>
      </c>
      <c r="N88" s="137"/>
      <c r="O88" s="69"/>
      <c r="P88" s="122">
        <f t="shared" si="25"/>
        <v>0</v>
      </c>
      <c r="Q88" s="123">
        <f t="shared" si="26"/>
        <v>0</v>
      </c>
      <c r="R88" s="130"/>
      <c r="S88" s="48" t="s">
        <v>402</v>
      </c>
      <c r="T88" s="84">
        <v>0.1</v>
      </c>
      <c r="U88" s="48" t="s">
        <v>52</v>
      </c>
      <c r="V88" s="85"/>
      <c r="W88" s="85" t="s">
        <v>70</v>
      </c>
      <c r="X88" s="85" t="s">
        <v>59</v>
      </c>
      <c r="Y88" s="77"/>
      <c r="Z88" s="77"/>
      <c r="AA88" s="77" t="s">
        <v>54</v>
      </c>
      <c r="AB88" s="77"/>
      <c r="AC88" s="77"/>
      <c r="AD88" s="86" t="s">
        <v>50</v>
      </c>
      <c r="AE88" s="86" t="s">
        <v>51</v>
      </c>
      <c r="AF88" s="77">
        <v>14606782038830</v>
      </c>
      <c r="AG88" s="134">
        <v>23.5</v>
      </c>
      <c r="AH88" s="134">
        <v>16.5</v>
      </c>
      <c r="AI88" s="134">
        <v>0.154</v>
      </c>
      <c r="AJ88" s="133"/>
      <c r="AK88" s="133"/>
    </row>
    <row r="89" spans="1:37" ht="24" x14ac:dyDescent="0.2">
      <c r="A89" s="78" t="s">
        <v>403</v>
      </c>
      <c r="B89" s="79" t="s">
        <v>404</v>
      </c>
      <c r="C89" s="97" t="s">
        <v>405</v>
      </c>
      <c r="D89" s="105">
        <v>22.99</v>
      </c>
      <c r="E89" s="23">
        <v>100</v>
      </c>
      <c r="F89" s="80">
        <v>25</v>
      </c>
      <c r="G89" s="69">
        <v>25</v>
      </c>
      <c r="H89" s="113"/>
      <c r="I89" s="81">
        <f t="shared" si="23"/>
        <v>22.99</v>
      </c>
      <c r="J89" s="120">
        <f t="shared" si="24"/>
        <v>0</v>
      </c>
      <c r="K89" s="82">
        <v>4.6960000000000002E-2</v>
      </c>
      <c r="L89" s="83">
        <v>9.0439999999999995E-5</v>
      </c>
      <c r="M89" s="143">
        <v>41.39</v>
      </c>
      <c r="N89" s="137"/>
      <c r="O89" s="69"/>
      <c r="P89" s="122">
        <f t="shared" si="25"/>
        <v>0</v>
      </c>
      <c r="Q89" s="123">
        <f t="shared" si="26"/>
        <v>0</v>
      </c>
      <c r="R89" s="130"/>
      <c r="S89" s="48" t="s">
        <v>406</v>
      </c>
      <c r="T89" s="84">
        <v>0.1</v>
      </c>
      <c r="U89" s="48" t="s">
        <v>52</v>
      </c>
      <c r="V89" s="85"/>
      <c r="W89" s="85" t="s">
        <v>70</v>
      </c>
      <c r="X89" s="85" t="s">
        <v>59</v>
      </c>
      <c r="Y89" s="77"/>
      <c r="Z89" s="77"/>
      <c r="AA89" s="77" t="s">
        <v>54</v>
      </c>
      <c r="AB89" s="77"/>
      <c r="AC89" s="77"/>
      <c r="AD89" s="86" t="s">
        <v>50</v>
      </c>
      <c r="AE89" s="86" t="s">
        <v>51</v>
      </c>
      <c r="AF89" s="77">
        <v>14606782038861</v>
      </c>
      <c r="AG89" s="134">
        <v>23.4</v>
      </c>
      <c r="AH89" s="134">
        <v>16.5</v>
      </c>
      <c r="AI89" s="134">
        <v>0.22</v>
      </c>
      <c r="AJ89" s="133"/>
      <c r="AK89" s="133"/>
    </row>
    <row r="90" spans="1:37" ht="24" x14ac:dyDescent="0.2">
      <c r="A90" s="78" t="s">
        <v>407</v>
      </c>
      <c r="B90" s="79" t="s">
        <v>408</v>
      </c>
      <c r="C90" s="97" t="s">
        <v>409</v>
      </c>
      <c r="D90" s="105">
        <v>22.99</v>
      </c>
      <c r="E90" s="23">
        <v>100</v>
      </c>
      <c r="F90" s="80">
        <v>25</v>
      </c>
      <c r="G90" s="69">
        <v>25</v>
      </c>
      <c r="H90" s="113"/>
      <c r="I90" s="81">
        <f t="shared" si="23"/>
        <v>22.99</v>
      </c>
      <c r="J90" s="120">
        <f t="shared" si="24"/>
        <v>0</v>
      </c>
      <c r="K90" s="82">
        <v>4.8000000000000001E-2</v>
      </c>
      <c r="L90" s="83">
        <v>4.6799999999999999E-5</v>
      </c>
      <c r="M90" s="143">
        <v>41.39</v>
      </c>
      <c r="N90" s="137"/>
      <c r="O90" s="69"/>
      <c r="P90" s="122">
        <f t="shared" si="25"/>
        <v>0</v>
      </c>
      <c r="Q90" s="123">
        <f t="shared" si="26"/>
        <v>0</v>
      </c>
      <c r="R90" s="130"/>
      <c r="S90" s="48" t="s">
        <v>410</v>
      </c>
      <c r="T90" s="84">
        <v>0.1</v>
      </c>
      <c r="U90" s="48" t="s">
        <v>52</v>
      </c>
      <c r="V90" s="85"/>
      <c r="W90" s="85" t="s">
        <v>70</v>
      </c>
      <c r="X90" s="85" t="s">
        <v>59</v>
      </c>
      <c r="Y90" s="77"/>
      <c r="Z90" s="77"/>
      <c r="AA90" s="77" t="s">
        <v>54</v>
      </c>
      <c r="AB90" s="77"/>
      <c r="AC90" s="77"/>
      <c r="AD90" s="86" t="s">
        <v>50</v>
      </c>
      <c r="AE90" s="86" t="s">
        <v>51</v>
      </c>
      <c r="AF90" s="77">
        <v>14606782038823</v>
      </c>
      <c r="AG90" s="134">
        <v>23.5</v>
      </c>
      <c r="AH90" s="134">
        <v>16.5</v>
      </c>
      <c r="AI90" s="134">
        <v>0.154</v>
      </c>
      <c r="AJ90" s="133"/>
      <c r="AK90" s="133"/>
    </row>
    <row r="91" spans="1:37" ht="24" x14ac:dyDescent="0.2">
      <c r="A91" s="78" t="s">
        <v>411</v>
      </c>
      <c r="B91" s="79" t="s">
        <v>412</v>
      </c>
      <c r="C91" s="97" t="s">
        <v>413</v>
      </c>
      <c r="D91" s="105">
        <v>22.99</v>
      </c>
      <c r="E91" s="23">
        <v>100</v>
      </c>
      <c r="F91" s="80">
        <v>25</v>
      </c>
      <c r="G91" s="69">
        <v>25</v>
      </c>
      <c r="H91" s="113"/>
      <c r="I91" s="81">
        <f t="shared" si="23"/>
        <v>22.99</v>
      </c>
      <c r="J91" s="120">
        <f t="shared" si="24"/>
        <v>0</v>
      </c>
      <c r="K91" s="82">
        <v>4.8000000000000001E-2</v>
      </c>
      <c r="L91" s="83">
        <v>4.6799999999999999E-5</v>
      </c>
      <c r="M91" s="143">
        <v>41.39</v>
      </c>
      <c r="N91" s="137"/>
      <c r="O91" s="69"/>
      <c r="P91" s="122">
        <f t="shared" si="25"/>
        <v>0</v>
      </c>
      <c r="Q91" s="123">
        <f t="shared" si="26"/>
        <v>0</v>
      </c>
      <c r="R91" s="130"/>
      <c r="S91" s="48" t="s">
        <v>414</v>
      </c>
      <c r="T91" s="84">
        <v>0.1</v>
      </c>
      <c r="U91" s="48" t="s">
        <v>52</v>
      </c>
      <c r="V91" s="85"/>
      <c r="W91" s="85" t="s">
        <v>70</v>
      </c>
      <c r="X91" s="85" t="s">
        <v>59</v>
      </c>
      <c r="Y91" s="77"/>
      <c r="Z91" s="77"/>
      <c r="AA91" s="77" t="s">
        <v>54</v>
      </c>
      <c r="AB91" s="77"/>
      <c r="AC91" s="77"/>
      <c r="AD91" s="86" t="s">
        <v>50</v>
      </c>
      <c r="AE91" s="86" t="s">
        <v>51</v>
      </c>
      <c r="AF91" s="77">
        <v>14606782038854</v>
      </c>
      <c r="AG91" s="134">
        <v>23.5</v>
      </c>
      <c r="AH91" s="134">
        <v>16.5</v>
      </c>
      <c r="AI91" s="134">
        <v>0.154</v>
      </c>
      <c r="AJ91" s="133"/>
      <c r="AK91" s="133"/>
    </row>
    <row r="92" spans="1:37" ht="24" x14ac:dyDescent="0.2">
      <c r="A92" s="78" t="s">
        <v>415</v>
      </c>
      <c r="B92" s="79" t="s">
        <v>416</v>
      </c>
      <c r="C92" s="97" t="s">
        <v>417</v>
      </c>
      <c r="D92" s="105">
        <v>22.99</v>
      </c>
      <c r="E92" s="23">
        <v>100</v>
      </c>
      <c r="F92" s="80">
        <v>25</v>
      </c>
      <c r="G92" s="69">
        <v>25</v>
      </c>
      <c r="H92" s="113"/>
      <c r="I92" s="81">
        <f t="shared" si="23"/>
        <v>22.99</v>
      </c>
      <c r="J92" s="120">
        <f t="shared" si="24"/>
        <v>0</v>
      </c>
      <c r="K92" s="82">
        <v>4.7500000000000001E-2</v>
      </c>
      <c r="L92" s="83">
        <v>7.3440000000000002E-5</v>
      </c>
      <c r="M92" s="143">
        <v>41.39</v>
      </c>
      <c r="N92" s="137"/>
      <c r="O92" s="69"/>
      <c r="P92" s="122">
        <f t="shared" si="25"/>
        <v>0</v>
      </c>
      <c r="Q92" s="123">
        <f t="shared" si="26"/>
        <v>0</v>
      </c>
      <c r="R92" s="130"/>
      <c r="S92" s="48" t="s">
        <v>418</v>
      </c>
      <c r="T92" s="84">
        <v>0.1</v>
      </c>
      <c r="U92" s="48" t="s">
        <v>52</v>
      </c>
      <c r="V92" s="85"/>
      <c r="W92" s="85" t="s">
        <v>70</v>
      </c>
      <c r="X92" s="85" t="s">
        <v>59</v>
      </c>
      <c r="Y92" s="77"/>
      <c r="Z92" s="77"/>
      <c r="AA92" s="77" t="s">
        <v>54</v>
      </c>
      <c r="AB92" s="77"/>
      <c r="AC92" s="77"/>
      <c r="AD92" s="86" t="s">
        <v>50</v>
      </c>
      <c r="AE92" s="86" t="s">
        <v>51</v>
      </c>
      <c r="AF92" s="77">
        <v>14606782038816</v>
      </c>
      <c r="AG92" s="134">
        <v>23.5</v>
      </c>
      <c r="AH92" s="134">
        <v>16.5</v>
      </c>
      <c r="AI92" s="134">
        <v>0.18</v>
      </c>
      <c r="AJ92" s="133"/>
      <c r="AK92" s="133"/>
    </row>
    <row r="93" spans="1:37" ht="24" x14ac:dyDescent="0.2">
      <c r="A93" s="78" t="s">
        <v>419</v>
      </c>
      <c r="B93" s="79" t="s">
        <v>420</v>
      </c>
      <c r="C93" s="97" t="s">
        <v>421</v>
      </c>
      <c r="D93" s="105">
        <v>22.99</v>
      </c>
      <c r="E93" s="23">
        <v>100</v>
      </c>
      <c r="F93" s="80">
        <v>25</v>
      </c>
      <c r="G93" s="69">
        <v>25</v>
      </c>
      <c r="H93" s="113"/>
      <c r="I93" s="81">
        <f t="shared" si="23"/>
        <v>22.99</v>
      </c>
      <c r="J93" s="120">
        <f t="shared" si="24"/>
        <v>0</v>
      </c>
      <c r="K93" s="82">
        <v>4.8500000000000001E-2</v>
      </c>
      <c r="L93" s="83">
        <v>7.3867499999999997E-5</v>
      </c>
      <c r="M93" s="143">
        <v>41.39</v>
      </c>
      <c r="N93" s="137"/>
      <c r="O93" s="69"/>
      <c r="P93" s="122">
        <f t="shared" si="25"/>
        <v>0</v>
      </c>
      <c r="Q93" s="123">
        <f t="shared" si="26"/>
        <v>0</v>
      </c>
      <c r="R93" s="130"/>
      <c r="S93" s="48" t="s">
        <v>422</v>
      </c>
      <c r="T93" s="84">
        <v>0.1</v>
      </c>
      <c r="U93" s="48" t="s">
        <v>52</v>
      </c>
      <c r="V93" s="85"/>
      <c r="W93" s="85" t="s">
        <v>70</v>
      </c>
      <c r="X93" s="85" t="s">
        <v>59</v>
      </c>
      <c r="Y93" s="77"/>
      <c r="Z93" s="77"/>
      <c r="AA93" s="77" t="s">
        <v>54</v>
      </c>
      <c r="AB93" s="77"/>
      <c r="AC93" s="77"/>
      <c r="AD93" s="86" t="s">
        <v>50</v>
      </c>
      <c r="AE93" s="86" t="s">
        <v>51</v>
      </c>
      <c r="AF93" s="77">
        <v>14606782038847</v>
      </c>
      <c r="AG93" s="134">
        <v>23.5</v>
      </c>
      <c r="AH93" s="134">
        <v>16.5</v>
      </c>
      <c r="AI93" s="134">
        <v>0.154</v>
      </c>
      <c r="AJ93" s="133"/>
      <c r="AK93" s="133"/>
    </row>
    <row r="94" spans="1:37" ht="24" x14ac:dyDescent="0.2">
      <c r="A94" s="78" t="s">
        <v>423</v>
      </c>
      <c r="B94" s="79" t="s">
        <v>424</v>
      </c>
      <c r="C94" s="97" t="s">
        <v>425</v>
      </c>
      <c r="D94" s="105">
        <v>22.99</v>
      </c>
      <c r="E94" s="23">
        <v>100</v>
      </c>
      <c r="F94" s="80">
        <v>25</v>
      </c>
      <c r="G94" s="69">
        <v>25</v>
      </c>
      <c r="H94" s="113"/>
      <c r="I94" s="81">
        <f t="shared" si="23"/>
        <v>22.99</v>
      </c>
      <c r="J94" s="120">
        <f t="shared" si="24"/>
        <v>0</v>
      </c>
      <c r="K94" s="82">
        <v>4.7500000000000001E-2</v>
      </c>
      <c r="L94" s="83">
        <v>8.4914999999999996E-5</v>
      </c>
      <c r="M94" s="143">
        <v>41.39</v>
      </c>
      <c r="N94" s="137"/>
      <c r="O94" s="69"/>
      <c r="P94" s="122">
        <f t="shared" si="25"/>
        <v>0</v>
      </c>
      <c r="Q94" s="123">
        <f t="shared" si="26"/>
        <v>0</v>
      </c>
      <c r="R94" s="130"/>
      <c r="S94" s="48" t="s">
        <v>426</v>
      </c>
      <c r="T94" s="84">
        <v>0.1</v>
      </c>
      <c r="U94" s="48" t="s">
        <v>52</v>
      </c>
      <c r="V94" s="85"/>
      <c r="W94" s="85" t="s">
        <v>70</v>
      </c>
      <c r="X94" s="85" t="s">
        <v>59</v>
      </c>
      <c r="Y94" s="77"/>
      <c r="Z94" s="77"/>
      <c r="AA94" s="77" t="s">
        <v>54</v>
      </c>
      <c r="AB94" s="77"/>
      <c r="AC94" s="77"/>
      <c r="AD94" s="86" t="s">
        <v>50</v>
      </c>
      <c r="AE94" s="86" t="s">
        <v>51</v>
      </c>
      <c r="AF94" s="77">
        <v>14606782038809</v>
      </c>
      <c r="AG94" s="134">
        <v>23.5</v>
      </c>
      <c r="AH94" s="134">
        <v>16.5</v>
      </c>
      <c r="AI94" s="134">
        <v>0.2</v>
      </c>
      <c r="AJ94" s="133"/>
      <c r="AK94" s="133"/>
    </row>
    <row r="95" spans="1:37" ht="24" x14ac:dyDescent="0.2">
      <c r="A95" s="78" t="s">
        <v>427</v>
      </c>
      <c r="B95" s="79" t="s">
        <v>428</v>
      </c>
      <c r="C95" s="97" t="s">
        <v>429</v>
      </c>
      <c r="D95" s="105">
        <v>23.76</v>
      </c>
      <c r="E95" s="23">
        <v>50</v>
      </c>
      <c r="F95" s="80">
        <v>10</v>
      </c>
      <c r="G95" s="69">
        <v>10</v>
      </c>
      <c r="H95" s="113"/>
      <c r="I95" s="81">
        <f t="shared" si="23"/>
        <v>23.76</v>
      </c>
      <c r="J95" s="120">
        <f t="shared" si="24"/>
        <v>0</v>
      </c>
      <c r="K95" s="82">
        <v>5.2699999999999997E-2</v>
      </c>
      <c r="L95" s="83">
        <v>7.4636799999999997E-5</v>
      </c>
      <c r="M95" s="143">
        <v>42.77</v>
      </c>
      <c r="N95" s="137"/>
      <c r="O95" s="69"/>
      <c r="P95" s="122">
        <f t="shared" si="25"/>
        <v>0</v>
      </c>
      <c r="Q95" s="123">
        <f t="shared" si="26"/>
        <v>0</v>
      </c>
      <c r="R95" s="130"/>
      <c r="S95" s="48" t="s">
        <v>430</v>
      </c>
      <c r="T95" s="84">
        <v>0.1</v>
      </c>
      <c r="U95" s="48" t="s">
        <v>52</v>
      </c>
      <c r="V95" s="85"/>
      <c r="W95" s="85" t="s">
        <v>70</v>
      </c>
      <c r="X95" s="85" t="s">
        <v>59</v>
      </c>
      <c r="Y95" s="77"/>
      <c r="Z95" s="77"/>
      <c r="AA95" s="77" t="s">
        <v>54</v>
      </c>
      <c r="AB95" s="77"/>
      <c r="AC95" s="77"/>
      <c r="AD95" s="86" t="s">
        <v>50</v>
      </c>
      <c r="AE95" s="86" t="s">
        <v>431</v>
      </c>
      <c r="AF95" s="77">
        <v>34606782139913</v>
      </c>
      <c r="AG95" s="134">
        <v>20.5</v>
      </c>
      <c r="AH95" s="134">
        <v>16</v>
      </c>
      <c r="AI95" s="134">
        <v>0.13</v>
      </c>
      <c r="AJ95" s="133"/>
      <c r="AK95" s="133"/>
    </row>
    <row r="96" spans="1:37" ht="24" x14ac:dyDescent="0.2">
      <c r="A96" s="78" t="s">
        <v>432</v>
      </c>
      <c r="B96" s="79" t="s">
        <v>433</v>
      </c>
      <c r="C96" s="97" t="s">
        <v>434</v>
      </c>
      <c r="D96" s="105">
        <v>23.76</v>
      </c>
      <c r="E96" s="23">
        <v>50</v>
      </c>
      <c r="F96" s="80">
        <v>10</v>
      </c>
      <c r="G96" s="69">
        <v>10</v>
      </c>
      <c r="H96" s="113"/>
      <c r="I96" s="81">
        <f t="shared" si="23"/>
        <v>23.76</v>
      </c>
      <c r="J96" s="120">
        <f t="shared" si="24"/>
        <v>0</v>
      </c>
      <c r="K96" s="82">
        <v>5.2699999999999997E-2</v>
      </c>
      <c r="L96" s="83">
        <v>7.4636799999999997E-5</v>
      </c>
      <c r="M96" s="143">
        <v>42.77</v>
      </c>
      <c r="N96" s="137"/>
      <c r="O96" s="69"/>
      <c r="P96" s="122">
        <f t="shared" si="25"/>
        <v>0</v>
      </c>
      <c r="Q96" s="123">
        <f t="shared" si="26"/>
        <v>0</v>
      </c>
      <c r="R96" s="130"/>
      <c r="S96" s="48" t="s">
        <v>435</v>
      </c>
      <c r="T96" s="84">
        <v>0.1</v>
      </c>
      <c r="U96" s="48" t="s">
        <v>52</v>
      </c>
      <c r="V96" s="85"/>
      <c r="W96" s="85" t="s">
        <v>70</v>
      </c>
      <c r="X96" s="85" t="s">
        <v>59</v>
      </c>
      <c r="Y96" s="77"/>
      <c r="Z96" s="77"/>
      <c r="AA96" s="77" t="s">
        <v>54</v>
      </c>
      <c r="AB96" s="77"/>
      <c r="AC96" s="77"/>
      <c r="AD96" s="86" t="s">
        <v>50</v>
      </c>
      <c r="AE96" s="86" t="s">
        <v>436</v>
      </c>
      <c r="AF96" s="77">
        <v>24606782153714</v>
      </c>
      <c r="AG96" s="134">
        <v>20.5</v>
      </c>
      <c r="AH96" s="134">
        <v>16</v>
      </c>
      <c r="AI96" s="134">
        <v>0.13</v>
      </c>
      <c r="AJ96" s="133"/>
      <c r="AK96" s="133"/>
    </row>
    <row r="97" spans="1:37" x14ac:dyDescent="0.2">
      <c r="A97" s="78" t="s">
        <v>437</v>
      </c>
      <c r="B97" s="79" t="s">
        <v>438</v>
      </c>
      <c r="C97" s="97" t="s">
        <v>439</v>
      </c>
      <c r="D97" s="105">
        <v>23.76</v>
      </c>
      <c r="E97" s="23">
        <v>50</v>
      </c>
      <c r="F97" s="80">
        <v>10</v>
      </c>
      <c r="G97" s="69">
        <v>10</v>
      </c>
      <c r="H97" s="113"/>
      <c r="I97" s="81">
        <f t="shared" si="23"/>
        <v>23.76</v>
      </c>
      <c r="J97" s="120">
        <f t="shared" si="24"/>
        <v>0</v>
      </c>
      <c r="K97" s="82">
        <v>0.41399999999999998</v>
      </c>
      <c r="L97" s="83">
        <v>6.7830000000000006E-5</v>
      </c>
      <c r="M97" s="143">
        <v>42.77</v>
      </c>
      <c r="N97" s="137"/>
      <c r="O97" s="69"/>
      <c r="P97" s="122">
        <f t="shared" si="25"/>
        <v>0</v>
      </c>
      <c r="Q97" s="123">
        <f t="shared" si="26"/>
        <v>0</v>
      </c>
      <c r="R97" s="130"/>
      <c r="S97" s="48" t="s">
        <v>440</v>
      </c>
      <c r="T97" s="84">
        <v>0.1</v>
      </c>
      <c r="U97" s="48" t="s">
        <v>52</v>
      </c>
      <c r="V97" s="85"/>
      <c r="W97" s="85" t="s">
        <v>70</v>
      </c>
      <c r="X97" s="85" t="s">
        <v>59</v>
      </c>
      <c r="Y97" s="77"/>
      <c r="Z97" s="77"/>
      <c r="AA97" s="77" t="s">
        <v>54</v>
      </c>
      <c r="AB97" s="77"/>
      <c r="AC97" s="77"/>
      <c r="AD97" s="86" t="s">
        <v>50</v>
      </c>
      <c r="AE97" s="86" t="s">
        <v>441</v>
      </c>
      <c r="AF97" s="77">
        <v>24606782130784</v>
      </c>
      <c r="AG97" s="134">
        <v>20.5</v>
      </c>
      <c r="AH97" s="134">
        <v>16</v>
      </c>
      <c r="AI97" s="134">
        <v>0.25</v>
      </c>
      <c r="AJ97" s="133"/>
      <c r="AK97" s="133"/>
    </row>
    <row r="98" spans="1:37" x14ac:dyDescent="0.2">
      <c r="A98" s="78" t="s">
        <v>442</v>
      </c>
      <c r="B98" s="79" t="s">
        <v>443</v>
      </c>
      <c r="C98" s="97" t="s">
        <v>444</v>
      </c>
      <c r="D98" s="105">
        <v>23.76</v>
      </c>
      <c r="E98" s="23">
        <v>50</v>
      </c>
      <c r="F98" s="80">
        <v>10</v>
      </c>
      <c r="G98" s="69">
        <v>10</v>
      </c>
      <c r="H98" s="113"/>
      <c r="I98" s="81">
        <f t="shared" si="23"/>
        <v>23.76</v>
      </c>
      <c r="J98" s="120">
        <f t="shared" si="24"/>
        <v>0</v>
      </c>
      <c r="K98" s="82">
        <v>4.5999999999999999E-2</v>
      </c>
      <c r="L98" s="83">
        <v>6.0690000000000003E-5</v>
      </c>
      <c r="M98" s="143">
        <v>42.77</v>
      </c>
      <c r="N98" s="137"/>
      <c r="O98" s="69"/>
      <c r="P98" s="122">
        <f t="shared" si="25"/>
        <v>0</v>
      </c>
      <c r="Q98" s="123">
        <f t="shared" si="26"/>
        <v>0</v>
      </c>
      <c r="R98" s="130"/>
      <c r="S98" s="48" t="s">
        <v>445</v>
      </c>
      <c r="T98" s="84">
        <v>0.1</v>
      </c>
      <c r="U98" s="48" t="s">
        <v>52</v>
      </c>
      <c r="V98" s="85"/>
      <c r="W98" s="85" t="s">
        <v>70</v>
      </c>
      <c r="X98" s="85" t="s">
        <v>59</v>
      </c>
      <c r="Y98" s="77"/>
      <c r="Z98" s="77"/>
      <c r="AA98" s="77" t="s">
        <v>54</v>
      </c>
      <c r="AB98" s="77"/>
      <c r="AC98" s="77"/>
      <c r="AD98" s="86" t="s">
        <v>50</v>
      </c>
      <c r="AE98" s="86" t="s">
        <v>446</v>
      </c>
      <c r="AF98" s="77">
        <v>24606782130807</v>
      </c>
      <c r="AG98" s="134">
        <v>21</v>
      </c>
      <c r="AH98" s="134">
        <v>17</v>
      </c>
      <c r="AI98" s="134">
        <v>8.5</v>
      </c>
      <c r="AJ98" s="133"/>
      <c r="AK98" s="133"/>
    </row>
    <row r="99" spans="1:37" x14ac:dyDescent="0.2">
      <c r="A99" s="78" t="s">
        <v>447</v>
      </c>
      <c r="B99" s="79" t="s">
        <v>448</v>
      </c>
      <c r="C99" s="97" t="s">
        <v>449</v>
      </c>
      <c r="D99" s="105">
        <v>23.76</v>
      </c>
      <c r="E99" s="23">
        <v>50</v>
      </c>
      <c r="F99" s="80"/>
      <c r="G99" s="69">
        <v>50</v>
      </c>
      <c r="H99" s="113"/>
      <c r="I99" s="81">
        <f t="shared" si="23"/>
        <v>23.76</v>
      </c>
      <c r="J99" s="120">
        <f t="shared" si="24"/>
        <v>0</v>
      </c>
      <c r="K99" s="82">
        <v>4.5999999999999999E-2</v>
      </c>
      <c r="L99" s="83">
        <v>6.0690000000000003E-5</v>
      </c>
      <c r="M99" s="143">
        <v>42.77</v>
      </c>
      <c r="N99" s="137"/>
      <c r="O99" s="69"/>
      <c r="P99" s="122">
        <f t="shared" si="25"/>
        <v>0</v>
      </c>
      <c r="Q99" s="123">
        <f t="shared" si="26"/>
        <v>0</v>
      </c>
      <c r="R99" s="130"/>
      <c r="S99" s="48" t="s">
        <v>450</v>
      </c>
      <c r="T99" s="84">
        <v>0.1</v>
      </c>
      <c r="U99" s="48" t="s">
        <v>52</v>
      </c>
      <c r="V99" s="85"/>
      <c r="W99" s="85" t="s">
        <v>70</v>
      </c>
      <c r="X99" s="85" t="s">
        <v>59</v>
      </c>
      <c r="Y99" s="77"/>
      <c r="Z99" s="77"/>
      <c r="AA99" s="77" t="s">
        <v>54</v>
      </c>
      <c r="AB99" s="77"/>
      <c r="AC99" s="77"/>
      <c r="AD99" s="86" t="s">
        <v>50</v>
      </c>
      <c r="AE99" s="86" t="s">
        <v>451</v>
      </c>
      <c r="AF99" s="77">
        <v>34606782140384</v>
      </c>
      <c r="AG99" s="134">
        <v>20.5</v>
      </c>
      <c r="AH99" s="134">
        <v>16</v>
      </c>
      <c r="AI99" s="134">
        <v>0.11</v>
      </c>
      <c r="AJ99" s="133"/>
      <c r="AK99" s="133"/>
    </row>
    <row r="100" spans="1:37" x14ac:dyDescent="0.2">
      <c r="A100" s="78" t="s">
        <v>452</v>
      </c>
      <c r="B100" s="79" t="s">
        <v>453</v>
      </c>
      <c r="C100" s="97" t="s">
        <v>454</v>
      </c>
      <c r="D100" s="105">
        <v>23.76</v>
      </c>
      <c r="E100" s="23">
        <v>50</v>
      </c>
      <c r="F100" s="80"/>
      <c r="G100" s="69">
        <v>50</v>
      </c>
      <c r="H100" s="113"/>
      <c r="I100" s="81">
        <f t="shared" si="23"/>
        <v>23.76</v>
      </c>
      <c r="J100" s="120">
        <f t="shared" si="24"/>
        <v>0</v>
      </c>
      <c r="K100" s="82">
        <v>5.3999999999999999E-2</v>
      </c>
      <c r="L100" s="83">
        <v>6.7830000000000006E-5</v>
      </c>
      <c r="M100" s="143">
        <v>42.77</v>
      </c>
      <c r="N100" s="137"/>
      <c r="O100" s="69"/>
      <c r="P100" s="122">
        <f t="shared" si="25"/>
        <v>0</v>
      </c>
      <c r="Q100" s="123">
        <f t="shared" si="26"/>
        <v>0</v>
      </c>
      <c r="R100" s="130"/>
      <c r="S100" s="48" t="s">
        <v>455</v>
      </c>
      <c r="T100" s="84">
        <v>0.1</v>
      </c>
      <c r="U100" s="48" t="s">
        <v>52</v>
      </c>
      <c r="V100" s="85"/>
      <c r="W100" s="85" t="s">
        <v>70</v>
      </c>
      <c r="X100" s="85" t="s">
        <v>59</v>
      </c>
      <c r="Y100" s="77"/>
      <c r="Z100" s="77"/>
      <c r="AA100" s="77" t="s">
        <v>54</v>
      </c>
      <c r="AB100" s="77"/>
      <c r="AC100" s="77"/>
      <c r="AD100" s="86" t="s">
        <v>50</v>
      </c>
      <c r="AE100" s="86" t="s">
        <v>456</v>
      </c>
      <c r="AF100" s="77">
        <v>34606782140391</v>
      </c>
      <c r="AG100" s="134">
        <v>20.5</v>
      </c>
      <c r="AH100" s="134">
        <v>16</v>
      </c>
      <c r="AI100" s="134">
        <v>0.25</v>
      </c>
      <c r="AJ100" s="133"/>
      <c r="AK100" s="133"/>
    </row>
    <row r="101" spans="1:37" ht="24" x14ac:dyDescent="0.2">
      <c r="A101" s="78" t="s">
        <v>457</v>
      </c>
      <c r="B101" s="79" t="s">
        <v>458</v>
      </c>
      <c r="C101" s="97" t="s">
        <v>459</v>
      </c>
      <c r="D101" s="105">
        <v>23.76</v>
      </c>
      <c r="E101" s="23">
        <v>50</v>
      </c>
      <c r="F101" s="80"/>
      <c r="G101" s="69">
        <v>50</v>
      </c>
      <c r="H101" s="113"/>
      <c r="I101" s="81">
        <f t="shared" si="23"/>
        <v>23.76</v>
      </c>
      <c r="J101" s="120">
        <f t="shared" si="24"/>
        <v>0</v>
      </c>
      <c r="K101" s="82">
        <v>4.2000000000000003E-2</v>
      </c>
      <c r="L101" s="83">
        <v>5.9039999999999997E-5</v>
      </c>
      <c r="M101" s="143">
        <v>42.77</v>
      </c>
      <c r="N101" s="137"/>
      <c r="O101" s="69"/>
      <c r="P101" s="122">
        <f t="shared" si="25"/>
        <v>0</v>
      </c>
      <c r="Q101" s="123">
        <f t="shared" si="26"/>
        <v>0</v>
      </c>
      <c r="R101" s="130"/>
      <c r="S101" s="48" t="s">
        <v>460</v>
      </c>
      <c r="T101" s="84">
        <v>0.1</v>
      </c>
      <c r="U101" s="48" t="s">
        <v>52</v>
      </c>
      <c r="V101" s="85"/>
      <c r="W101" s="85" t="s">
        <v>70</v>
      </c>
      <c r="X101" s="85" t="s">
        <v>59</v>
      </c>
      <c r="Y101" s="77"/>
      <c r="Z101" s="77"/>
      <c r="AA101" s="77" t="s">
        <v>54</v>
      </c>
      <c r="AB101" s="77"/>
      <c r="AC101" s="77"/>
      <c r="AD101" s="86" t="s">
        <v>50</v>
      </c>
      <c r="AE101" s="86" t="s">
        <v>51</v>
      </c>
      <c r="AF101" s="77">
        <v>14606782189617</v>
      </c>
      <c r="AG101" s="134">
        <v>20.5</v>
      </c>
      <c r="AH101" s="134">
        <v>16</v>
      </c>
      <c r="AI101" s="134">
        <v>0.15</v>
      </c>
      <c r="AJ101" s="133"/>
      <c r="AK101" s="133"/>
    </row>
    <row r="102" spans="1:37" ht="24" x14ac:dyDescent="0.2">
      <c r="A102" s="78" t="s">
        <v>461</v>
      </c>
      <c r="B102" s="79" t="s">
        <v>462</v>
      </c>
      <c r="C102" s="97" t="s">
        <v>463</v>
      </c>
      <c r="D102" s="105">
        <v>23.76</v>
      </c>
      <c r="E102" s="23">
        <v>50</v>
      </c>
      <c r="F102" s="80"/>
      <c r="G102" s="69">
        <v>50</v>
      </c>
      <c r="H102" s="113"/>
      <c r="I102" s="81">
        <f t="shared" si="23"/>
        <v>23.76</v>
      </c>
      <c r="J102" s="120">
        <f t="shared" si="24"/>
        <v>0</v>
      </c>
      <c r="K102" s="82">
        <v>4.258E-2</v>
      </c>
      <c r="L102" s="83">
        <v>7.216E-5</v>
      </c>
      <c r="M102" s="143">
        <v>42.77</v>
      </c>
      <c r="N102" s="137"/>
      <c r="O102" s="69"/>
      <c r="P102" s="122">
        <f t="shared" si="25"/>
        <v>0</v>
      </c>
      <c r="Q102" s="123">
        <f t="shared" si="26"/>
        <v>0</v>
      </c>
      <c r="R102" s="130"/>
      <c r="S102" s="48" t="s">
        <v>464</v>
      </c>
      <c r="T102" s="84">
        <v>0.1</v>
      </c>
      <c r="U102" s="48" t="s">
        <v>52</v>
      </c>
      <c r="V102" s="85"/>
      <c r="W102" s="85" t="s">
        <v>70</v>
      </c>
      <c r="X102" s="85" t="s">
        <v>59</v>
      </c>
      <c r="Y102" s="77"/>
      <c r="Z102" s="77"/>
      <c r="AA102" s="77" t="s">
        <v>54</v>
      </c>
      <c r="AB102" s="77"/>
      <c r="AC102" s="77"/>
      <c r="AD102" s="86" t="s">
        <v>50</v>
      </c>
      <c r="AE102" s="86" t="s">
        <v>51</v>
      </c>
      <c r="AF102" s="77">
        <v>14606782152208</v>
      </c>
      <c r="AG102" s="134">
        <v>0</v>
      </c>
      <c r="AH102" s="134">
        <v>0</v>
      </c>
      <c r="AI102" s="134">
        <v>0</v>
      </c>
      <c r="AJ102" s="133"/>
      <c r="AK102" s="133"/>
    </row>
    <row r="103" spans="1:37" ht="24" x14ac:dyDescent="0.2">
      <c r="A103" s="78" t="s">
        <v>465</v>
      </c>
      <c r="B103" s="79" t="s">
        <v>466</v>
      </c>
      <c r="C103" s="97" t="s">
        <v>467</v>
      </c>
      <c r="D103" s="105">
        <v>23.76</v>
      </c>
      <c r="E103" s="23">
        <v>50</v>
      </c>
      <c r="F103" s="80"/>
      <c r="G103" s="69">
        <v>50</v>
      </c>
      <c r="H103" s="113"/>
      <c r="I103" s="81">
        <f t="shared" si="23"/>
        <v>23.76</v>
      </c>
      <c r="J103" s="120">
        <f t="shared" si="24"/>
        <v>0</v>
      </c>
      <c r="K103" s="82">
        <v>4.258E-2</v>
      </c>
      <c r="L103" s="83">
        <v>7.216E-5</v>
      </c>
      <c r="M103" s="143">
        <v>42.77</v>
      </c>
      <c r="N103" s="137"/>
      <c r="O103" s="69"/>
      <c r="P103" s="122">
        <f t="shared" si="25"/>
        <v>0</v>
      </c>
      <c r="Q103" s="123">
        <f t="shared" si="26"/>
        <v>0</v>
      </c>
      <c r="R103" s="130"/>
      <c r="S103" s="48" t="s">
        <v>468</v>
      </c>
      <c r="T103" s="84">
        <v>0.1</v>
      </c>
      <c r="U103" s="48" t="s">
        <v>52</v>
      </c>
      <c r="V103" s="85"/>
      <c r="W103" s="85" t="s">
        <v>70</v>
      </c>
      <c r="X103" s="85" t="s">
        <v>59</v>
      </c>
      <c r="Y103" s="77"/>
      <c r="Z103" s="77"/>
      <c r="AA103" s="77" t="s">
        <v>54</v>
      </c>
      <c r="AB103" s="77"/>
      <c r="AC103" s="77"/>
      <c r="AD103" s="86" t="s">
        <v>50</v>
      </c>
      <c r="AE103" s="86" t="s">
        <v>51</v>
      </c>
      <c r="AF103" s="77">
        <v>14606782152215</v>
      </c>
      <c r="AG103" s="134">
        <v>0</v>
      </c>
      <c r="AH103" s="134">
        <v>0</v>
      </c>
      <c r="AI103" s="134">
        <v>0</v>
      </c>
      <c r="AJ103" s="133"/>
      <c r="AK103" s="133"/>
    </row>
    <row r="104" spans="1:37" ht="24" x14ac:dyDescent="0.2">
      <c r="A104" s="78" t="s">
        <v>469</v>
      </c>
      <c r="B104" s="79" t="s">
        <v>470</v>
      </c>
      <c r="C104" s="97" t="s">
        <v>471</v>
      </c>
      <c r="D104" s="105">
        <v>23.76</v>
      </c>
      <c r="E104" s="23">
        <v>50</v>
      </c>
      <c r="F104" s="80"/>
      <c r="G104" s="69">
        <v>50</v>
      </c>
      <c r="H104" s="113"/>
      <c r="I104" s="81">
        <f t="shared" si="23"/>
        <v>23.76</v>
      </c>
      <c r="J104" s="120">
        <f t="shared" si="24"/>
        <v>0</v>
      </c>
      <c r="K104" s="82">
        <v>4.2200000000000001E-2</v>
      </c>
      <c r="L104" s="83">
        <v>6.5279999999999998E-5</v>
      </c>
      <c r="M104" s="143">
        <v>42.77</v>
      </c>
      <c r="N104" s="137"/>
      <c r="O104" s="69"/>
      <c r="P104" s="122">
        <f t="shared" si="25"/>
        <v>0</v>
      </c>
      <c r="Q104" s="123">
        <f t="shared" si="26"/>
        <v>0</v>
      </c>
      <c r="R104" s="130"/>
      <c r="S104" s="48" t="s">
        <v>472</v>
      </c>
      <c r="T104" s="84">
        <v>0.1</v>
      </c>
      <c r="U104" s="48" t="s">
        <v>52</v>
      </c>
      <c r="V104" s="85"/>
      <c r="W104" s="85" t="s">
        <v>70</v>
      </c>
      <c r="X104" s="85" t="s">
        <v>59</v>
      </c>
      <c r="Y104" s="77"/>
      <c r="Z104" s="77"/>
      <c r="AA104" s="77" t="s">
        <v>54</v>
      </c>
      <c r="AB104" s="77"/>
      <c r="AC104" s="77"/>
      <c r="AD104" s="86" t="s">
        <v>50</v>
      </c>
      <c r="AE104" s="86" t="s">
        <v>51</v>
      </c>
      <c r="AF104" s="77">
        <v>14606782152222</v>
      </c>
      <c r="AG104" s="134">
        <v>20.399999999999999</v>
      </c>
      <c r="AH104" s="134">
        <v>16</v>
      </c>
      <c r="AI104" s="134">
        <v>0.2</v>
      </c>
      <c r="AJ104" s="133"/>
      <c r="AK104" s="133"/>
    </row>
    <row r="105" spans="1:37" ht="24" x14ac:dyDescent="0.2">
      <c r="A105" s="78" t="s">
        <v>473</v>
      </c>
      <c r="B105" s="79" t="s">
        <v>474</v>
      </c>
      <c r="C105" s="97" t="s">
        <v>475</v>
      </c>
      <c r="D105" s="105">
        <v>23.76</v>
      </c>
      <c r="E105" s="23">
        <v>50</v>
      </c>
      <c r="F105" s="80"/>
      <c r="G105" s="69">
        <v>50</v>
      </c>
      <c r="H105" s="113"/>
      <c r="I105" s="81">
        <f t="shared" si="23"/>
        <v>23.76</v>
      </c>
      <c r="J105" s="120">
        <f t="shared" si="24"/>
        <v>0</v>
      </c>
      <c r="K105" s="82">
        <v>4.2999999999999997E-2</v>
      </c>
      <c r="L105" s="83">
        <v>5.4713599999999997E-5</v>
      </c>
      <c r="M105" s="143">
        <v>42.77</v>
      </c>
      <c r="N105" s="137"/>
      <c r="O105" s="69"/>
      <c r="P105" s="122">
        <f t="shared" si="25"/>
        <v>0</v>
      </c>
      <c r="Q105" s="123">
        <f t="shared" si="26"/>
        <v>0</v>
      </c>
      <c r="R105" s="130"/>
      <c r="S105" s="48" t="s">
        <v>476</v>
      </c>
      <c r="T105" s="84">
        <v>0.1</v>
      </c>
      <c r="U105" s="48" t="s">
        <v>52</v>
      </c>
      <c r="V105" s="85"/>
      <c r="W105" s="85" t="s">
        <v>70</v>
      </c>
      <c r="X105" s="85" t="s">
        <v>59</v>
      </c>
      <c r="Y105" s="77"/>
      <c r="Z105" s="77"/>
      <c r="AA105" s="77" t="s">
        <v>54</v>
      </c>
      <c r="AB105" s="77"/>
      <c r="AC105" s="77"/>
      <c r="AD105" s="86" t="s">
        <v>50</v>
      </c>
      <c r="AE105" s="86" t="s">
        <v>51</v>
      </c>
      <c r="AF105" s="77">
        <v>14606782162702</v>
      </c>
      <c r="AG105" s="134">
        <v>20.5</v>
      </c>
      <c r="AH105" s="134">
        <v>16.5</v>
      </c>
      <c r="AI105" s="134">
        <v>0.159</v>
      </c>
      <c r="AJ105" s="133"/>
      <c r="AK105" s="133"/>
    </row>
    <row r="106" spans="1:37" x14ac:dyDescent="0.2">
      <c r="A106" s="78" t="s">
        <v>477</v>
      </c>
      <c r="B106" s="79" t="s">
        <v>478</v>
      </c>
      <c r="C106" s="97" t="s">
        <v>479</v>
      </c>
      <c r="D106" s="105">
        <v>23.76</v>
      </c>
      <c r="E106" s="23">
        <v>50</v>
      </c>
      <c r="F106" s="80"/>
      <c r="G106" s="69">
        <v>50</v>
      </c>
      <c r="H106" s="113"/>
      <c r="I106" s="81">
        <f t="shared" si="23"/>
        <v>23.76</v>
      </c>
      <c r="J106" s="120">
        <f t="shared" si="24"/>
        <v>0</v>
      </c>
      <c r="K106" s="82">
        <v>4.2999999999999997E-2</v>
      </c>
      <c r="L106" s="83">
        <v>6.7830000000000006E-5</v>
      </c>
      <c r="M106" s="143">
        <v>42.77</v>
      </c>
      <c r="N106" s="137"/>
      <c r="O106" s="69"/>
      <c r="P106" s="122">
        <f t="shared" si="25"/>
        <v>0</v>
      </c>
      <c r="Q106" s="123">
        <f t="shared" si="26"/>
        <v>0</v>
      </c>
      <c r="R106" s="130"/>
      <c r="S106" s="48" t="s">
        <v>480</v>
      </c>
      <c r="T106" s="84">
        <v>0.1</v>
      </c>
      <c r="U106" s="48" t="s">
        <v>52</v>
      </c>
      <c r="V106" s="85"/>
      <c r="W106" s="85" t="s">
        <v>70</v>
      </c>
      <c r="X106" s="85" t="s">
        <v>59</v>
      </c>
      <c r="Y106" s="77"/>
      <c r="Z106" s="77"/>
      <c r="AA106" s="77" t="s">
        <v>54</v>
      </c>
      <c r="AB106" s="77"/>
      <c r="AC106" s="77"/>
      <c r="AD106" s="86" t="s">
        <v>50</v>
      </c>
      <c r="AE106" s="86" t="s">
        <v>51</v>
      </c>
      <c r="AF106" s="77">
        <v>14606782162719</v>
      </c>
      <c r="AG106" s="134">
        <v>20.5</v>
      </c>
      <c r="AH106" s="134">
        <v>16</v>
      </c>
      <c r="AI106" s="134">
        <v>0.13</v>
      </c>
      <c r="AJ106" s="133"/>
      <c r="AK106" s="133"/>
    </row>
    <row r="107" spans="1:37" x14ac:dyDescent="0.2">
      <c r="A107" s="78" t="s">
        <v>481</v>
      </c>
      <c r="B107" s="79" t="s">
        <v>482</v>
      </c>
      <c r="C107" s="97" t="s">
        <v>483</v>
      </c>
      <c r="D107" s="105">
        <v>23.76</v>
      </c>
      <c r="E107" s="23">
        <v>50</v>
      </c>
      <c r="F107" s="80"/>
      <c r="G107" s="69">
        <v>50</v>
      </c>
      <c r="H107" s="113"/>
      <c r="I107" s="81">
        <f t="shared" si="23"/>
        <v>23.76</v>
      </c>
      <c r="J107" s="120">
        <f t="shared" si="24"/>
        <v>0</v>
      </c>
      <c r="K107" s="82">
        <v>4.2999999999999997E-2</v>
      </c>
      <c r="L107" s="83">
        <v>5.4713599999999997E-5</v>
      </c>
      <c r="M107" s="143">
        <v>42.77</v>
      </c>
      <c r="N107" s="137"/>
      <c r="O107" s="69"/>
      <c r="P107" s="122">
        <f t="shared" si="25"/>
        <v>0</v>
      </c>
      <c r="Q107" s="123">
        <f t="shared" si="26"/>
        <v>0</v>
      </c>
      <c r="R107" s="130"/>
      <c r="S107" s="48" t="s">
        <v>484</v>
      </c>
      <c r="T107" s="84">
        <v>0.1</v>
      </c>
      <c r="U107" s="48" t="s">
        <v>52</v>
      </c>
      <c r="V107" s="85"/>
      <c r="W107" s="85" t="s">
        <v>70</v>
      </c>
      <c r="X107" s="85" t="s">
        <v>59</v>
      </c>
      <c r="Y107" s="77"/>
      <c r="Z107" s="77"/>
      <c r="AA107" s="77" t="s">
        <v>54</v>
      </c>
      <c r="AB107" s="77"/>
      <c r="AC107" s="77"/>
      <c r="AD107" s="86" t="s">
        <v>50</v>
      </c>
      <c r="AE107" s="86" t="s">
        <v>51</v>
      </c>
      <c r="AF107" s="77">
        <v>14606782162726</v>
      </c>
      <c r="AG107" s="134">
        <v>20.5</v>
      </c>
      <c r="AH107" s="134">
        <v>16.5</v>
      </c>
      <c r="AI107" s="134">
        <v>0.159</v>
      </c>
      <c r="AJ107" s="133"/>
      <c r="AK107" s="133"/>
    </row>
    <row r="108" spans="1:37" ht="24" x14ac:dyDescent="0.2">
      <c r="A108" s="78" t="s">
        <v>485</v>
      </c>
      <c r="B108" s="79" t="s">
        <v>486</v>
      </c>
      <c r="C108" s="97" t="s">
        <v>487</v>
      </c>
      <c r="D108" s="105">
        <v>23.76</v>
      </c>
      <c r="E108" s="23">
        <v>50</v>
      </c>
      <c r="F108" s="80"/>
      <c r="G108" s="69">
        <v>50</v>
      </c>
      <c r="H108" s="113"/>
      <c r="I108" s="81">
        <f t="shared" si="23"/>
        <v>23.76</v>
      </c>
      <c r="J108" s="120">
        <f t="shared" si="24"/>
        <v>0</v>
      </c>
      <c r="K108" s="82">
        <v>4.2999999999999997E-2</v>
      </c>
      <c r="L108" s="83">
        <v>6.7830000000000006E-5</v>
      </c>
      <c r="M108" s="143">
        <v>42.77</v>
      </c>
      <c r="N108" s="137"/>
      <c r="O108" s="69"/>
      <c r="P108" s="122">
        <f t="shared" si="25"/>
        <v>0</v>
      </c>
      <c r="Q108" s="123">
        <f t="shared" si="26"/>
        <v>0</v>
      </c>
      <c r="R108" s="130"/>
      <c r="S108" s="48" t="s">
        <v>488</v>
      </c>
      <c r="T108" s="84">
        <v>0.1</v>
      </c>
      <c r="U108" s="48" t="s">
        <v>52</v>
      </c>
      <c r="V108" s="85"/>
      <c r="W108" s="85" t="s">
        <v>70</v>
      </c>
      <c r="X108" s="85" t="s">
        <v>59</v>
      </c>
      <c r="Y108" s="77"/>
      <c r="Z108" s="77"/>
      <c r="AA108" s="77" t="s">
        <v>54</v>
      </c>
      <c r="AB108" s="77"/>
      <c r="AC108" s="77"/>
      <c r="AD108" s="86" t="s">
        <v>50</v>
      </c>
      <c r="AE108" s="86" t="s">
        <v>51</v>
      </c>
      <c r="AF108" s="77">
        <v>14606782162733</v>
      </c>
      <c r="AG108" s="134">
        <v>20.5</v>
      </c>
      <c r="AH108" s="134">
        <v>16</v>
      </c>
      <c r="AI108" s="134">
        <v>0.13</v>
      </c>
      <c r="AJ108" s="133"/>
      <c r="AK108" s="133"/>
    </row>
    <row r="109" spans="1:37" ht="24" x14ac:dyDescent="0.2">
      <c r="A109" s="78" t="s">
        <v>489</v>
      </c>
      <c r="B109" s="79" t="s">
        <v>490</v>
      </c>
      <c r="C109" s="97" t="s">
        <v>491</v>
      </c>
      <c r="D109" s="105">
        <v>23.76</v>
      </c>
      <c r="E109" s="23">
        <v>50</v>
      </c>
      <c r="F109" s="80"/>
      <c r="G109" s="69">
        <v>50</v>
      </c>
      <c r="H109" s="113"/>
      <c r="I109" s="81">
        <f t="shared" si="23"/>
        <v>23.76</v>
      </c>
      <c r="J109" s="120">
        <f t="shared" si="24"/>
        <v>0</v>
      </c>
      <c r="K109" s="82">
        <v>4.2999999999999997E-2</v>
      </c>
      <c r="L109" s="83">
        <v>6.232E-5</v>
      </c>
      <c r="M109" s="143">
        <v>42.77</v>
      </c>
      <c r="N109" s="137"/>
      <c r="O109" s="69"/>
      <c r="P109" s="122">
        <f t="shared" si="25"/>
        <v>0</v>
      </c>
      <c r="Q109" s="123">
        <f t="shared" si="26"/>
        <v>0</v>
      </c>
      <c r="R109" s="130"/>
      <c r="S109" s="48" t="s">
        <v>492</v>
      </c>
      <c r="T109" s="84">
        <v>0.1</v>
      </c>
      <c r="U109" s="48" t="s">
        <v>52</v>
      </c>
      <c r="V109" s="85"/>
      <c r="W109" s="85" t="s">
        <v>70</v>
      </c>
      <c r="X109" s="85" t="s">
        <v>59</v>
      </c>
      <c r="Y109" s="77"/>
      <c r="Z109" s="77"/>
      <c r="AA109" s="77" t="s">
        <v>54</v>
      </c>
      <c r="AB109" s="77"/>
      <c r="AC109" s="77"/>
      <c r="AD109" s="86" t="s">
        <v>50</v>
      </c>
      <c r="AE109" s="86" t="s">
        <v>51</v>
      </c>
      <c r="AF109" s="77">
        <v>14606782166809</v>
      </c>
      <c r="AG109" s="134">
        <v>0</v>
      </c>
      <c r="AH109" s="134">
        <v>0</v>
      </c>
      <c r="AI109" s="134">
        <v>0</v>
      </c>
      <c r="AJ109" s="133"/>
      <c r="AK109" s="133"/>
    </row>
    <row r="110" spans="1:37" ht="24" x14ac:dyDescent="0.2">
      <c r="A110" s="78" t="s">
        <v>493</v>
      </c>
      <c r="B110" s="79" t="s">
        <v>494</v>
      </c>
      <c r="C110" s="97" t="s">
        <v>495</v>
      </c>
      <c r="D110" s="105">
        <v>23.76</v>
      </c>
      <c r="E110" s="23">
        <v>50</v>
      </c>
      <c r="F110" s="80">
        <v>10</v>
      </c>
      <c r="G110" s="69">
        <v>10</v>
      </c>
      <c r="H110" s="113"/>
      <c r="I110" s="81">
        <f t="shared" ref="I110:I126" si="27">ROUND(D110*(1-$C$5%),2)</f>
        <v>23.76</v>
      </c>
      <c r="J110" s="120">
        <f t="shared" ref="J110:J126" si="28">H110*I110</f>
        <v>0</v>
      </c>
      <c r="K110" s="82">
        <v>4.5999999999999999E-2</v>
      </c>
      <c r="L110" s="83">
        <v>6.0690000000000003E-5</v>
      </c>
      <c r="M110" s="143">
        <v>42.77</v>
      </c>
      <c r="N110" s="137"/>
      <c r="O110" s="69"/>
      <c r="P110" s="122">
        <f t="shared" ref="P110:P126" si="29">H110*K110</f>
        <v>0</v>
      </c>
      <c r="Q110" s="123">
        <f t="shared" ref="Q110:Q126" si="30">H110*L110</f>
        <v>0</v>
      </c>
      <c r="R110" s="130"/>
      <c r="S110" s="48" t="s">
        <v>496</v>
      </c>
      <c r="T110" s="84">
        <v>0.1</v>
      </c>
      <c r="U110" s="48" t="s">
        <v>52</v>
      </c>
      <c r="V110" s="85"/>
      <c r="W110" s="85" t="s">
        <v>70</v>
      </c>
      <c r="X110" s="85" t="s">
        <v>59</v>
      </c>
      <c r="Y110" s="77"/>
      <c r="Z110" s="77"/>
      <c r="AA110" s="77" t="s">
        <v>54</v>
      </c>
      <c r="AB110" s="77"/>
      <c r="AC110" s="77"/>
      <c r="AD110" s="86" t="s">
        <v>50</v>
      </c>
      <c r="AE110" s="86" t="s">
        <v>497</v>
      </c>
      <c r="AF110" s="77">
        <v>34606782166810</v>
      </c>
      <c r="AG110" s="134">
        <v>20.5</v>
      </c>
      <c r="AH110" s="134">
        <v>16</v>
      </c>
      <c r="AI110" s="134">
        <v>0.4</v>
      </c>
      <c r="AJ110" s="133"/>
      <c r="AK110" s="133"/>
    </row>
    <row r="111" spans="1:37" ht="24" x14ac:dyDescent="0.2">
      <c r="A111" s="78" t="s">
        <v>498</v>
      </c>
      <c r="B111" s="79" t="s">
        <v>499</v>
      </c>
      <c r="C111" s="97" t="s">
        <v>500</v>
      </c>
      <c r="D111" s="105">
        <v>23.76</v>
      </c>
      <c r="E111" s="23">
        <v>50</v>
      </c>
      <c r="F111" s="80">
        <v>10</v>
      </c>
      <c r="G111" s="69">
        <v>1</v>
      </c>
      <c r="H111" s="113"/>
      <c r="I111" s="81">
        <f t="shared" si="27"/>
        <v>23.76</v>
      </c>
      <c r="J111" s="120">
        <f t="shared" si="28"/>
        <v>0</v>
      </c>
      <c r="K111" s="82">
        <v>4.5999999999999999E-2</v>
      </c>
      <c r="L111" s="83">
        <v>6.0690000000000003E-5</v>
      </c>
      <c r="M111" s="143">
        <v>42.77</v>
      </c>
      <c r="N111" s="137"/>
      <c r="O111" s="69"/>
      <c r="P111" s="122">
        <f t="shared" si="29"/>
        <v>0</v>
      </c>
      <c r="Q111" s="123">
        <f t="shared" si="30"/>
        <v>0</v>
      </c>
      <c r="R111" s="130"/>
      <c r="S111" s="48" t="s">
        <v>501</v>
      </c>
      <c r="T111" s="84">
        <v>0.1</v>
      </c>
      <c r="U111" s="48" t="s">
        <v>52</v>
      </c>
      <c r="V111" s="85"/>
      <c r="W111" s="85" t="s">
        <v>70</v>
      </c>
      <c r="X111" s="85" t="s">
        <v>59</v>
      </c>
      <c r="Y111" s="77"/>
      <c r="Z111" s="77"/>
      <c r="AA111" s="77" t="s">
        <v>54</v>
      </c>
      <c r="AB111" s="77"/>
      <c r="AC111" s="77"/>
      <c r="AD111" s="86" t="s">
        <v>50</v>
      </c>
      <c r="AE111" s="86" t="s">
        <v>502</v>
      </c>
      <c r="AF111" s="77">
        <v>24606782166820</v>
      </c>
      <c r="AG111" s="134">
        <v>20.5</v>
      </c>
      <c r="AH111" s="134">
        <v>16</v>
      </c>
      <c r="AI111" s="134">
        <v>0.11</v>
      </c>
      <c r="AJ111" s="133"/>
      <c r="AK111" s="133"/>
    </row>
    <row r="112" spans="1:37" ht="24" x14ac:dyDescent="0.2">
      <c r="A112" s="78" t="s">
        <v>503</v>
      </c>
      <c r="B112" s="79" t="s">
        <v>504</v>
      </c>
      <c r="C112" s="97" t="s">
        <v>505</v>
      </c>
      <c r="D112" s="105">
        <v>23.76</v>
      </c>
      <c r="E112" s="23">
        <v>50</v>
      </c>
      <c r="F112" s="80"/>
      <c r="G112" s="69">
        <v>50</v>
      </c>
      <c r="H112" s="113"/>
      <c r="I112" s="81">
        <f t="shared" si="27"/>
        <v>23.76</v>
      </c>
      <c r="J112" s="120">
        <f t="shared" si="28"/>
        <v>0</v>
      </c>
      <c r="K112" s="82">
        <v>3.916E-2</v>
      </c>
      <c r="L112" s="83">
        <v>5.5760000000000001E-5</v>
      </c>
      <c r="M112" s="143">
        <v>42.77</v>
      </c>
      <c r="N112" s="137"/>
      <c r="O112" s="69"/>
      <c r="P112" s="122">
        <f t="shared" si="29"/>
        <v>0</v>
      </c>
      <c r="Q112" s="123">
        <f t="shared" si="30"/>
        <v>0</v>
      </c>
      <c r="R112" s="130"/>
      <c r="S112" s="48" t="s">
        <v>506</v>
      </c>
      <c r="T112" s="84">
        <v>0.1</v>
      </c>
      <c r="U112" s="48" t="s">
        <v>52</v>
      </c>
      <c r="V112" s="85"/>
      <c r="W112" s="85" t="s">
        <v>70</v>
      </c>
      <c r="X112" s="85" t="s">
        <v>59</v>
      </c>
      <c r="Y112" s="77"/>
      <c r="Z112" s="77"/>
      <c r="AA112" s="77" t="s">
        <v>54</v>
      </c>
      <c r="AB112" s="77"/>
      <c r="AC112" s="77"/>
      <c r="AD112" s="86" t="s">
        <v>50</v>
      </c>
      <c r="AE112" s="86" t="s">
        <v>51</v>
      </c>
      <c r="AF112" s="77">
        <v>14606782174491</v>
      </c>
      <c r="AG112" s="134">
        <v>20.5</v>
      </c>
      <c r="AH112" s="134">
        <v>16</v>
      </c>
      <c r="AI112" s="134">
        <v>0.17</v>
      </c>
      <c r="AJ112" s="133"/>
      <c r="AK112" s="133"/>
    </row>
    <row r="113" spans="1:37" ht="24" x14ac:dyDescent="0.2">
      <c r="A113" s="78" t="s">
        <v>507</v>
      </c>
      <c r="B113" s="79" t="s">
        <v>508</v>
      </c>
      <c r="C113" s="97" t="s">
        <v>509</v>
      </c>
      <c r="D113" s="105">
        <v>23.76</v>
      </c>
      <c r="E113" s="23">
        <v>50</v>
      </c>
      <c r="F113" s="80"/>
      <c r="G113" s="69">
        <v>50</v>
      </c>
      <c r="H113" s="113"/>
      <c r="I113" s="81">
        <f t="shared" si="27"/>
        <v>23.76</v>
      </c>
      <c r="J113" s="120">
        <f t="shared" si="28"/>
        <v>0</v>
      </c>
      <c r="K113" s="82">
        <v>3.9E-2</v>
      </c>
      <c r="L113" s="83">
        <v>5.4713599999999997E-5</v>
      </c>
      <c r="M113" s="143">
        <v>42.77</v>
      </c>
      <c r="N113" s="137"/>
      <c r="O113" s="69"/>
      <c r="P113" s="122">
        <f t="shared" si="29"/>
        <v>0</v>
      </c>
      <c r="Q113" s="123">
        <f t="shared" si="30"/>
        <v>0</v>
      </c>
      <c r="R113" s="130"/>
      <c r="S113" s="48" t="s">
        <v>510</v>
      </c>
      <c r="T113" s="84">
        <v>0.1</v>
      </c>
      <c r="U113" s="48" t="s">
        <v>52</v>
      </c>
      <c r="V113" s="85"/>
      <c r="W113" s="85" t="s">
        <v>70</v>
      </c>
      <c r="X113" s="85" t="s">
        <v>59</v>
      </c>
      <c r="Y113" s="77"/>
      <c r="Z113" s="77"/>
      <c r="AA113" s="77" t="s">
        <v>54</v>
      </c>
      <c r="AB113" s="77"/>
      <c r="AC113" s="77"/>
      <c r="AD113" s="86" t="s">
        <v>50</v>
      </c>
      <c r="AE113" s="86" t="s">
        <v>51</v>
      </c>
      <c r="AF113" s="77">
        <v>14606782174507</v>
      </c>
      <c r="AG113" s="134">
        <v>20.5</v>
      </c>
      <c r="AH113" s="134">
        <v>16.5</v>
      </c>
      <c r="AI113" s="134">
        <v>0.159</v>
      </c>
      <c r="AJ113" s="133"/>
      <c r="AK113" s="133"/>
    </row>
    <row r="114" spans="1:37" ht="24" x14ac:dyDescent="0.2">
      <c r="A114" s="78" t="s">
        <v>511</v>
      </c>
      <c r="B114" s="79" t="s">
        <v>512</v>
      </c>
      <c r="C114" s="97" t="s">
        <v>513</v>
      </c>
      <c r="D114" s="105">
        <v>23.76</v>
      </c>
      <c r="E114" s="23">
        <v>50</v>
      </c>
      <c r="F114" s="80"/>
      <c r="G114" s="69">
        <v>50</v>
      </c>
      <c r="H114" s="113"/>
      <c r="I114" s="81">
        <f t="shared" si="27"/>
        <v>23.76</v>
      </c>
      <c r="J114" s="120">
        <f t="shared" si="28"/>
        <v>0</v>
      </c>
      <c r="K114" s="82">
        <v>3.9E-2</v>
      </c>
      <c r="L114" s="83">
        <v>5.4713599999999997E-5</v>
      </c>
      <c r="M114" s="143">
        <v>42.77</v>
      </c>
      <c r="N114" s="137"/>
      <c r="O114" s="69"/>
      <c r="P114" s="122">
        <f t="shared" si="29"/>
        <v>0</v>
      </c>
      <c r="Q114" s="123">
        <f t="shared" si="30"/>
        <v>0</v>
      </c>
      <c r="R114" s="130"/>
      <c r="S114" s="48" t="s">
        <v>514</v>
      </c>
      <c r="T114" s="84">
        <v>0.1</v>
      </c>
      <c r="U114" s="48" t="s">
        <v>52</v>
      </c>
      <c r="V114" s="85"/>
      <c r="W114" s="85" t="s">
        <v>70</v>
      </c>
      <c r="X114" s="85" t="s">
        <v>59</v>
      </c>
      <c r="Y114" s="77"/>
      <c r="Z114" s="77"/>
      <c r="AA114" s="77" t="s">
        <v>54</v>
      </c>
      <c r="AB114" s="77"/>
      <c r="AC114" s="77"/>
      <c r="AD114" s="86" t="s">
        <v>50</v>
      </c>
      <c r="AE114" s="86" t="s">
        <v>51</v>
      </c>
      <c r="AF114" s="77">
        <v>14606782174514</v>
      </c>
      <c r="AG114" s="134">
        <v>20.5</v>
      </c>
      <c r="AH114" s="134">
        <v>16.5</v>
      </c>
      <c r="AI114" s="134">
        <v>0.159</v>
      </c>
      <c r="AJ114" s="133"/>
      <c r="AK114" s="133"/>
    </row>
    <row r="115" spans="1:37" ht="24" x14ac:dyDescent="0.2">
      <c r="A115" s="78" t="s">
        <v>515</v>
      </c>
      <c r="B115" s="79" t="s">
        <v>516</v>
      </c>
      <c r="C115" s="97" t="s">
        <v>517</v>
      </c>
      <c r="D115" s="105">
        <v>23.76</v>
      </c>
      <c r="E115" s="23">
        <v>50</v>
      </c>
      <c r="F115" s="80">
        <v>10</v>
      </c>
      <c r="G115" s="69">
        <v>10</v>
      </c>
      <c r="H115" s="113"/>
      <c r="I115" s="81">
        <f t="shared" si="27"/>
        <v>23.76</v>
      </c>
      <c r="J115" s="120">
        <f t="shared" si="28"/>
        <v>0</v>
      </c>
      <c r="K115" s="82">
        <v>4.5999999999999999E-2</v>
      </c>
      <c r="L115" s="83">
        <v>6.0690000000000003E-5</v>
      </c>
      <c r="M115" s="143">
        <v>42.77</v>
      </c>
      <c r="N115" s="137"/>
      <c r="O115" s="69"/>
      <c r="P115" s="122">
        <f t="shared" si="29"/>
        <v>0</v>
      </c>
      <c r="Q115" s="123">
        <f t="shared" si="30"/>
        <v>0</v>
      </c>
      <c r="R115" s="130"/>
      <c r="S115" s="48" t="s">
        <v>518</v>
      </c>
      <c r="T115" s="84">
        <v>0.1</v>
      </c>
      <c r="U115" s="48" t="s">
        <v>52</v>
      </c>
      <c r="V115" s="85"/>
      <c r="W115" s="85" t="s">
        <v>70</v>
      </c>
      <c r="X115" s="85" t="s">
        <v>59</v>
      </c>
      <c r="Y115" s="77"/>
      <c r="Z115" s="77"/>
      <c r="AA115" s="77" t="s">
        <v>54</v>
      </c>
      <c r="AB115" s="77"/>
      <c r="AC115" s="77"/>
      <c r="AD115" s="86" t="s">
        <v>50</v>
      </c>
      <c r="AE115" s="86" t="s">
        <v>519</v>
      </c>
      <c r="AF115" s="77">
        <v>24606782174542</v>
      </c>
      <c r="AG115" s="134">
        <v>20.5</v>
      </c>
      <c r="AH115" s="134">
        <v>16</v>
      </c>
      <c r="AI115" s="134">
        <v>0.11</v>
      </c>
      <c r="AJ115" s="133"/>
      <c r="AK115" s="133"/>
    </row>
    <row r="116" spans="1:37" ht="24" x14ac:dyDescent="0.2">
      <c r="A116" s="78" t="s">
        <v>520</v>
      </c>
      <c r="B116" s="79" t="s">
        <v>521</v>
      </c>
      <c r="C116" s="97" t="s">
        <v>522</v>
      </c>
      <c r="D116" s="105">
        <v>23.76</v>
      </c>
      <c r="E116" s="23">
        <v>50</v>
      </c>
      <c r="F116" s="80">
        <v>10</v>
      </c>
      <c r="G116" s="69">
        <v>10</v>
      </c>
      <c r="H116" s="113"/>
      <c r="I116" s="81">
        <f t="shared" si="27"/>
        <v>23.76</v>
      </c>
      <c r="J116" s="120">
        <f t="shared" si="28"/>
        <v>0</v>
      </c>
      <c r="K116" s="82">
        <v>4.5999999999999999E-2</v>
      </c>
      <c r="L116" s="83">
        <v>6.0690000000000003E-5</v>
      </c>
      <c r="M116" s="143">
        <v>42.77</v>
      </c>
      <c r="N116" s="137"/>
      <c r="O116" s="69"/>
      <c r="P116" s="122">
        <f t="shared" si="29"/>
        <v>0</v>
      </c>
      <c r="Q116" s="123">
        <f t="shared" si="30"/>
        <v>0</v>
      </c>
      <c r="R116" s="130"/>
      <c r="S116" s="48" t="s">
        <v>523</v>
      </c>
      <c r="T116" s="84">
        <v>0.1</v>
      </c>
      <c r="U116" s="48" t="s">
        <v>52</v>
      </c>
      <c r="V116" s="85"/>
      <c r="W116" s="85" t="s">
        <v>70</v>
      </c>
      <c r="X116" s="85" t="s">
        <v>59</v>
      </c>
      <c r="Y116" s="77"/>
      <c r="Z116" s="77"/>
      <c r="AA116" s="77" t="s">
        <v>54</v>
      </c>
      <c r="AB116" s="77"/>
      <c r="AC116" s="77"/>
      <c r="AD116" s="86" t="s">
        <v>50</v>
      </c>
      <c r="AE116" s="86" t="s">
        <v>524</v>
      </c>
      <c r="AF116" s="77">
        <v>34606782174556</v>
      </c>
      <c r="AG116" s="134">
        <v>21</v>
      </c>
      <c r="AH116" s="134">
        <v>16</v>
      </c>
      <c r="AI116" s="134">
        <v>0.11</v>
      </c>
      <c r="AJ116" s="133"/>
      <c r="AK116" s="133"/>
    </row>
    <row r="117" spans="1:37" ht="24" x14ac:dyDescent="0.2">
      <c r="A117" s="78" t="s">
        <v>525</v>
      </c>
      <c r="B117" s="79" t="s">
        <v>526</v>
      </c>
      <c r="C117" s="97" t="s">
        <v>527</v>
      </c>
      <c r="D117" s="105">
        <v>23.76</v>
      </c>
      <c r="E117" s="23">
        <v>50</v>
      </c>
      <c r="F117" s="80">
        <v>10</v>
      </c>
      <c r="G117" s="69">
        <v>10</v>
      </c>
      <c r="H117" s="113"/>
      <c r="I117" s="81">
        <f t="shared" si="27"/>
        <v>23.76</v>
      </c>
      <c r="J117" s="120">
        <f t="shared" si="28"/>
        <v>0</v>
      </c>
      <c r="K117" s="82">
        <v>4.5999999999999999E-2</v>
      </c>
      <c r="L117" s="83">
        <v>6.0690000000000003E-5</v>
      </c>
      <c r="M117" s="143">
        <v>42.77</v>
      </c>
      <c r="N117" s="137"/>
      <c r="O117" s="69"/>
      <c r="P117" s="122">
        <f t="shared" si="29"/>
        <v>0</v>
      </c>
      <c r="Q117" s="123">
        <f t="shared" si="30"/>
        <v>0</v>
      </c>
      <c r="R117" s="130"/>
      <c r="S117" s="48" t="s">
        <v>528</v>
      </c>
      <c r="T117" s="84">
        <v>0.1</v>
      </c>
      <c r="U117" s="48" t="s">
        <v>52</v>
      </c>
      <c r="V117" s="85"/>
      <c r="W117" s="85" t="s">
        <v>70</v>
      </c>
      <c r="X117" s="85" t="s">
        <v>59</v>
      </c>
      <c r="Y117" s="77"/>
      <c r="Z117" s="77"/>
      <c r="AA117" s="77" t="s">
        <v>54</v>
      </c>
      <c r="AB117" s="77"/>
      <c r="AC117" s="77"/>
      <c r="AD117" s="86" t="s">
        <v>50</v>
      </c>
      <c r="AE117" s="86" t="s">
        <v>529</v>
      </c>
      <c r="AF117" s="77">
        <v>24606782174566</v>
      </c>
      <c r="AG117" s="134">
        <v>20.5</v>
      </c>
      <c r="AH117" s="134">
        <v>16</v>
      </c>
      <c r="AI117" s="134">
        <v>0.4</v>
      </c>
      <c r="AJ117" s="133"/>
      <c r="AK117" s="133"/>
    </row>
    <row r="118" spans="1:37" ht="24" x14ac:dyDescent="0.2">
      <c r="A118" s="78" t="s">
        <v>530</v>
      </c>
      <c r="B118" s="79" t="s">
        <v>531</v>
      </c>
      <c r="C118" s="97" t="s">
        <v>532</v>
      </c>
      <c r="D118" s="105">
        <v>23.76</v>
      </c>
      <c r="E118" s="23">
        <v>50</v>
      </c>
      <c r="F118" s="80"/>
      <c r="G118" s="69">
        <v>50</v>
      </c>
      <c r="H118" s="113"/>
      <c r="I118" s="81">
        <f t="shared" si="27"/>
        <v>23.76</v>
      </c>
      <c r="J118" s="120">
        <f t="shared" si="28"/>
        <v>0</v>
      </c>
      <c r="K118" s="82">
        <v>4.2680000000000003E-2</v>
      </c>
      <c r="L118" s="83">
        <v>6.5599999999999995E-5</v>
      </c>
      <c r="M118" s="143">
        <v>42.77</v>
      </c>
      <c r="N118" s="137"/>
      <c r="O118" s="69"/>
      <c r="P118" s="122">
        <f t="shared" si="29"/>
        <v>0</v>
      </c>
      <c r="Q118" s="123">
        <f t="shared" si="30"/>
        <v>0</v>
      </c>
      <c r="R118" s="130"/>
      <c r="S118" s="48" t="s">
        <v>533</v>
      </c>
      <c r="T118" s="84">
        <v>0.1</v>
      </c>
      <c r="U118" s="48" t="s">
        <v>52</v>
      </c>
      <c r="V118" s="85"/>
      <c r="W118" s="85" t="s">
        <v>70</v>
      </c>
      <c r="X118" s="85" t="s">
        <v>59</v>
      </c>
      <c r="Y118" s="77"/>
      <c r="Z118" s="77"/>
      <c r="AA118" s="77" t="s">
        <v>54</v>
      </c>
      <c r="AB118" s="77"/>
      <c r="AC118" s="77"/>
      <c r="AD118" s="86" t="s">
        <v>50</v>
      </c>
      <c r="AE118" s="86" t="s">
        <v>51</v>
      </c>
      <c r="AF118" s="77">
        <v>14606782182915</v>
      </c>
      <c r="AG118" s="134">
        <v>20.5</v>
      </c>
      <c r="AH118" s="134">
        <v>16</v>
      </c>
      <c r="AI118" s="134">
        <v>0.2</v>
      </c>
      <c r="AJ118" s="133"/>
      <c r="AK118" s="133"/>
    </row>
    <row r="119" spans="1:37" ht="24" x14ac:dyDescent="0.2">
      <c r="A119" s="78" t="s">
        <v>534</v>
      </c>
      <c r="B119" s="79" t="s">
        <v>535</v>
      </c>
      <c r="C119" s="97" t="s">
        <v>536</v>
      </c>
      <c r="D119" s="105">
        <v>23.76</v>
      </c>
      <c r="E119" s="23">
        <v>50</v>
      </c>
      <c r="F119" s="80"/>
      <c r="G119" s="69">
        <v>50</v>
      </c>
      <c r="H119" s="113"/>
      <c r="I119" s="81">
        <f t="shared" si="27"/>
        <v>23.76</v>
      </c>
      <c r="J119" s="120">
        <f t="shared" si="28"/>
        <v>0</v>
      </c>
      <c r="K119" s="82">
        <v>4.2999999999999997E-2</v>
      </c>
      <c r="L119" s="83">
        <v>6.232E-5</v>
      </c>
      <c r="M119" s="143">
        <v>42.77</v>
      </c>
      <c r="N119" s="137"/>
      <c r="O119" s="69"/>
      <c r="P119" s="122">
        <f t="shared" si="29"/>
        <v>0</v>
      </c>
      <c r="Q119" s="123">
        <f t="shared" si="30"/>
        <v>0</v>
      </c>
      <c r="R119" s="130"/>
      <c r="S119" s="48" t="s">
        <v>537</v>
      </c>
      <c r="T119" s="84">
        <v>0.1</v>
      </c>
      <c r="U119" s="48" t="s">
        <v>52</v>
      </c>
      <c r="V119" s="85"/>
      <c r="W119" s="85" t="s">
        <v>70</v>
      </c>
      <c r="X119" s="85" t="s">
        <v>59</v>
      </c>
      <c r="Y119" s="77"/>
      <c r="Z119" s="77"/>
      <c r="AA119" s="77" t="s">
        <v>54</v>
      </c>
      <c r="AB119" s="77"/>
      <c r="AC119" s="77"/>
      <c r="AD119" s="86" t="s">
        <v>50</v>
      </c>
      <c r="AE119" s="86" t="s">
        <v>51</v>
      </c>
      <c r="AF119" s="77">
        <v>14606782182922</v>
      </c>
      <c r="AG119" s="134">
        <v>0</v>
      </c>
      <c r="AH119" s="134">
        <v>0</v>
      </c>
      <c r="AI119" s="134">
        <v>0</v>
      </c>
      <c r="AJ119" s="133"/>
      <c r="AK119" s="133"/>
    </row>
    <row r="120" spans="1:37" ht="24" x14ac:dyDescent="0.2">
      <c r="A120" s="78" t="s">
        <v>538</v>
      </c>
      <c r="B120" s="79" t="s">
        <v>539</v>
      </c>
      <c r="C120" s="97" t="s">
        <v>540</v>
      </c>
      <c r="D120" s="105">
        <v>23.76</v>
      </c>
      <c r="E120" s="23">
        <v>50</v>
      </c>
      <c r="F120" s="80"/>
      <c r="G120" s="69">
        <v>50</v>
      </c>
      <c r="H120" s="113"/>
      <c r="I120" s="81">
        <f t="shared" si="27"/>
        <v>23.76</v>
      </c>
      <c r="J120" s="120">
        <f t="shared" si="28"/>
        <v>0</v>
      </c>
      <c r="K120" s="82">
        <v>4.2999999999999997E-2</v>
      </c>
      <c r="L120" s="83">
        <v>6.232E-5</v>
      </c>
      <c r="M120" s="143">
        <v>42.77</v>
      </c>
      <c r="N120" s="137"/>
      <c r="O120" s="69"/>
      <c r="P120" s="122">
        <f t="shared" si="29"/>
        <v>0</v>
      </c>
      <c r="Q120" s="123">
        <f t="shared" si="30"/>
        <v>0</v>
      </c>
      <c r="R120" s="130"/>
      <c r="S120" s="48" t="s">
        <v>541</v>
      </c>
      <c r="T120" s="84">
        <v>0.1</v>
      </c>
      <c r="U120" s="48" t="s">
        <v>52</v>
      </c>
      <c r="V120" s="85"/>
      <c r="W120" s="85" t="s">
        <v>70</v>
      </c>
      <c r="X120" s="85" t="s">
        <v>59</v>
      </c>
      <c r="Y120" s="77"/>
      <c r="Z120" s="77"/>
      <c r="AA120" s="77" t="s">
        <v>54</v>
      </c>
      <c r="AB120" s="77"/>
      <c r="AC120" s="77"/>
      <c r="AD120" s="86" t="s">
        <v>50</v>
      </c>
      <c r="AE120" s="86" t="s">
        <v>51</v>
      </c>
      <c r="AF120" s="77">
        <v>14606782182939</v>
      </c>
      <c r="AG120" s="134">
        <v>0</v>
      </c>
      <c r="AH120" s="134">
        <v>0</v>
      </c>
      <c r="AI120" s="134">
        <v>0</v>
      </c>
      <c r="AJ120" s="133"/>
      <c r="AK120" s="133"/>
    </row>
    <row r="121" spans="1:37" ht="24" x14ac:dyDescent="0.2">
      <c r="A121" s="78" t="s">
        <v>542</v>
      </c>
      <c r="B121" s="79" t="s">
        <v>543</v>
      </c>
      <c r="C121" s="97" t="s">
        <v>544</v>
      </c>
      <c r="D121" s="105">
        <v>23.76</v>
      </c>
      <c r="E121" s="23">
        <v>50</v>
      </c>
      <c r="F121" s="80"/>
      <c r="G121" s="69">
        <v>50</v>
      </c>
      <c r="H121" s="113"/>
      <c r="I121" s="81">
        <f t="shared" si="27"/>
        <v>23.76</v>
      </c>
      <c r="J121" s="120">
        <f t="shared" si="28"/>
        <v>0</v>
      </c>
      <c r="K121" s="82">
        <v>4.2999999999999997E-2</v>
      </c>
      <c r="L121" s="83">
        <v>6.6342500000000004E-5</v>
      </c>
      <c r="M121" s="143">
        <v>42.77</v>
      </c>
      <c r="N121" s="137"/>
      <c r="O121" s="69"/>
      <c r="P121" s="122">
        <f t="shared" si="29"/>
        <v>0</v>
      </c>
      <c r="Q121" s="123">
        <f t="shared" si="30"/>
        <v>0</v>
      </c>
      <c r="R121" s="130"/>
      <c r="S121" s="48" t="s">
        <v>545</v>
      </c>
      <c r="T121" s="84">
        <v>0.1</v>
      </c>
      <c r="U121" s="48" t="s">
        <v>52</v>
      </c>
      <c r="V121" s="85"/>
      <c r="W121" s="85" t="s">
        <v>70</v>
      </c>
      <c r="X121" s="85" t="s">
        <v>59</v>
      </c>
      <c r="Y121" s="77"/>
      <c r="Z121" s="77"/>
      <c r="AA121" s="77" t="s">
        <v>54</v>
      </c>
      <c r="AB121" s="77"/>
      <c r="AC121" s="77"/>
      <c r="AD121" s="86" t="s">
        <v>50</v>
      </c>
      <c r="AE121" s="86" t="s">
        <v>51</v>
      </c>
      <c r="AF121" s="77">
        <v>14606782182946</v>
      </c>
      <c r="AG121" s="134">
        <v>20.399999999999999</v>
      </c>
      <c r="AH121" s="134">
        <v>16</v>
      </c>
      <c r="AI121" s="134">
        <v>0.1</v>
      </c>
      <c r="AJ121" s="133"/>
      <c r="AK121" s="133"/>
    </row>
    <row r="122" spans="1:37" ht="24" x14ac:dyDescent="0.2">
      <c r="A122" s="78" t="s">
        <v>546</v>
      </c>
      <c r="B122" s="79" t="s">
        <v>547</v>
      </c>
      <c r="C122" s="97" t="s">
        <v>548</v>
      </c>
      <c r="D122" s="105">
        <v>23.76</v>
      </c>
      <c r="E122" s="23">
        <v>50</v>
      </c>
      <c r="F122" s="80">
        <v>10</v>
      </c>
      <c r="G122" s="69">
        <v>50</v>
      </c>
      <c r="H122" s="113"/>
      <c r="I122" s="81">
        <f t="shared" si="27"/>
        <v>23.76</v>
      </c>
      <c r="J122" s="120">
        <f t="shared" si="28"/>
        <v>0</v>
      </c>
      <c r="K122" s="82">
        <v>4.2999999999999997E-2</v>
      </c>
      <c r="L122" s="83">
        <v>6.7830000000000006E-5</v>
      </c>
      <c r="M122" s="143">
        <v>42.77</v>
      </c>
      <c r="N122" s="137"/>
      <c r="O122" s="69"/>
      <c r="P122" s="122">
        <f t="shared" si="29"/>
        <v>0</v>
      </c>
      <c r="Q122" s="123">
        <f t="shared" si="30"/>
        <v>0</v>
      </c>
      <c r="R122" s="130"/>
      <c r="S122" s="48" t="s">
        <v>549</v>
      </c>
      <c r="T122" s="84">
        <v>0.1</v>
      </c>
      <c r="U122" s="48" t="s">
        <v>52</v>
      </c>
      <c r="V122" s="85"/>
      <c r="W122" s="85" t="s">
        <v>70</v>
      </c>
      <c r="X122" s="85" t="s">
        <v>59</v>
      </c>
      <c r="Y122" s="77"/>
      <c r="Z122" s="77"/>
      <c r="AA122" s="77" t="s">
        <v>54</v>
      </c>
      <c r="AB122" s="77"/>
      <c r="AC122" s="77"/>
      <c r="AD122" s="86" t="s">
        <v>50</v>
      </c>
      <c r="AE122" s="86" t="s">
        <v>550</v>
      </c>
      <c r="AF122" s="77">
        <v>14606782186159</v>
      </c>
      <c r="AG122" s="134">
        <v>20.5</v>
      </c>
      <c r="AH122" s="134">
        <v>16</v>
      </c>
      <c r="AI122" s="134">
        <v>0.13</v>
      </c>
      <c r="AJ122" s="133"/>
      <c r="AK122" s="133"/>
    </row>
    <row r="123" spans="1:37" ht="24" x14ac:dyDescent="0.2">
      <c r="A123" s="78" t="s">
        <v>551</v>
      </c>
      <c r="B123" s="79" t="s">
        <v>552</v>
      </c>
      <c r="C123" s="97" t="s">
        <v>553</v>
      </c>
      <c r="D123" s="105">
        <v>23.76</v>
      </c>
      <c r="E123" s="23">
        <v>50</v>
      </c>
      <c r="F123" s="80">
        <v>10</v>
      </c>
      <c r="G123" s="69">
        <v>10</v>
      </c>
      <c r="H123" s="113"/>
      <c r="I123" s="81">
        <f t="shared" si="27"/>
        <v>23.76</v>
      </c>
      <c r="J123" s="120">
        <f t="shared" si="28"/>
        <v>0</v>
      </c>
      <c r="K123" s="82">
        <v>4.5999999999999999E-2</v>
      </c>
      <c r="L123" s="83">
        <v>6.0690000000000003E-5</v>
      </c>
      <c r="M123" s="143">
        <v>42.77</v>
      </c>
      <c r="N123" s="137"/>
      <c r="O123" s="69"/>
      <c r="P123" s="122">
        <f t="shared" si="29"/>
        <v>0</v>
      </c>
      <c r="Q123" s="123">
        <f t="shared" si="30"/>
        <v>0</v>
      </c>
      <c r="R123" s="130"/>
      <c r="S123" s="48" t="s">
        <v>554</v>
      </c>
      <c r="T123" s="84">
        <v>0.1</v>
      </c>
      <c r="U123" s="48" t="s">
        <v>52</v>
      </c>
      <c r="V123" s="85"/>
      <c r="W123" s="85" t="s">
        <v>70</v>
      </c>
      <c r="X123" s="85" t="s">
        <v>59</v>
      </c>
      <c r="Y123" s="77"/>
      <c r="Z123" s="77"/>
      <c r="AA123" s="77" t="s">
        <v>54</v>
      </c>
      <c r="AB123" s="77"/>
      <c r="AC123" s="77"/>
      <c r="AD123" s="86" t="s">
        <v>50</v>
      </c>
      <c r="AE123" s="86" t="s">
        <v>555</v>
      </c>
      <c r="AF123" s="77">
        <v>24606782186163</v>
      </c>
      <c r="AG123" s="134">
        <v>20.5</v>
      </c>
      <c r="AH123" s="134">
        <v>16</v>
      </c>
      <c r="AI123" s="134">
        <v>0.11</v>
      </c>
      <c r="AJ123" s="133"/>
      <c r="AK123" s="133"/>
    </row>
    <row r="124" spans="1:37" ht="24" x14ac:dyDescent="0.2">
      <c r="A124" s="78" t="s">
        <v>556</v>
      </c>
      <c r="B124" s="79" t="s">
        <v>557</v>
      </c>
      <c r="C124" s="97" t="s">
        <v>558</v>
      </c>
      <c r="D124" s="105">
        <v>23.76</v>
      </c>
      <c r="E124" s="23">
        <v>50</v>
      </c>
      <c r="F124" s="80">
        <v>10</v>
      </c>
      <c r="G124" s="69">
        <v>10</v>
      </c>
      <c r="H124" s="113"/>
      <c r="I124" s="81">
        <f t="shared" si="27"/>
        <v>23.76</v>
      </c>
      <c r="J124" s="120">
        <f t="shared" si="28"/>
        <v>0</v>
      </c>
      <c r="K124" s="82">
        <v>4.2099999999999999E-2</v>
      </c>
      <c r="L124" s="83">
        <v>5.8904999999999999E-5</v>
      </c>
      <c r="M124" s="143">
        <v>42.77</v>
      </c>
      <c r="N124" s="137"/>
      <c r="O124" s="69"/>
      <c r="P124" s="122">
        <f t="shared" si="29"/>
        <v>0</v>
      </c>
      <c r="Q124" s="123">
        <f t="shared" si="30"/>
        <v>0</v>
      </c>
      <c r="R124" s="130"/>
      <c r="S124" s="48" t="s">
        <v>559</v>
      </c>
      <c r="T124" s="84">
        <v>0.1</v>
      </c>
      <c r="U124" s="48" t="s">
        <v>52</v>
      </c>
      <c r="V124" s="85"/>
      <c r="W124" s="85" t="s">
        <v>70</v>
      </c>
      <c r="X124" s="85" t="s">
        <v>59</v>
      </c>
      <c r="Y124" s="77"/>
      <c r="Z124" s="77"/>
      <c r="AA124" s="77" t="s">
        <v>54</v>
      </c>
      <c r="AB124" s="77"/>
      <c r="AC124" s="77"/>
      <c r="AD124" s="86" t="s">
        <v>50</v>
      </c>
      <c r="AE124" s="86" t="s">
        <v>560</v>
      </c>
      <c r="AF124" s="77">
        <v>24606782224575</v>
      </c>
      <c r="AG124" s="134">
        <v>20.5</v>
      </c>
      <c r="AH124" s="134">
        <v>16</v>
      </c>
      <c r="AI124" s="134">
        <v>0.1</v>
      </c>
      <c r="AJ124" s="133"/>
      <c r="AK124" s="133"/>
    </row>
    <row r="125" spans="1:37" ht="24" x14ac:dyDescent="0.2">
      <c r="A125" s="78" t="s">
        <v>561</v>
      </c>
      <c r="B125" s="79" t="s">
        <v>562</v>
      </c>
      <c r="C125" s="97" t="s">
        <v>563</v>
      </c>
      <c r="D125" s="105">
        <v>23.76</v>
      </c>
      <c r="E125" s="23">
        <v>50</v>
      </c>
      <c r="F125" s="80">
        <v>10</v>
      </c>
      <c r="G125" s="69">
        <v>10</v>
      </c>
      <c r="H125" s="113"/>
      <c r="I125" s="81">
        <f t="shared" si="27"/>
        <v>23.76</v>
      </c>
      <c r="J125" s="120">
        <f t="shared" si="28"/>
        <v>0</v>
      </c>
      <c r="K125" s="82">
        <v>4.2099999999999999E-2</v>
      </c>
      <c r="L125" s="83">
        <v>5.8904999999999999E-5</v>
      </c>
      <c r="M125" s="143">
        <v>42.77</v>
      </c>
      <c r="N125" s="137"/>
      <c r="O125" s="69"/>
      <c r="P125" s="122">
        <f t="shared" si="29"/>
        <v>0</v>
      </c>
      <c r="Q125" s="123">
        <f t="shared" si="30"/>
        <v>0</v>
      </c>
      <c r="R125" s="130"/>
      <c r="S125" s="48" t="s">
        <v>564</v>
      </c>
      <c r="T125" s="84">
        <v>0.1</v>
      </c>
      <c r="U125" s="48" t="s">
        <v>52</v>
      </c>
      <c r="V125" s="85"/>
      <c r="W125" s="85" t="s">
        <v>70</v>
      </c>
      <c r="X125" s="85" t="s">
        <v>59</v>
      </c>
      <c r="Y125" s="77"/>
      <c r="Z125" s="77"/>
      <c r="AA125" s="77" t="s">
        <v>54</v>
      </c>
      <c r="AB125" s="77"/>
      <c r="AC125" s="77"/>
      <c r="AD125" s="86" t="s">
        <v>50</v>
      </c>
      <c r="AE125" s="86" t="s">
        <v>565</v>
      </c>
      <c r="AF125" s="77">
        <v>24606782224582</v>
      </c>
      <c r="AG125" s="134">
        <v>21</v>
      </c>
      <c r="AH125" s="134">
        <v>16</v>
      </c>
      <c r="AI125" s="134">
        <v>0.1</v>
      </c>
      <c r="AJ125" s="133"/>
      <c r="AK125" s="133"/>
    </row>
    <row r="126" spans="1:37" ht="24" x14ac:dyDescent="0.2">
      <c r="A126" s="78" t="s">
        <v>566</v>
      </c>
      <c r="B126" s="79" t="s">
        <v>567</v>
      </c>
      <c r="C126" s="97" t="s">
        <v>568</v>
      </c>
      <c r="D126" s="105">
        <v>23.76</v>
      </c>
      <c r="E126" s="23">
        <v>50</v>
      </c>
      <c r="F126" s="80"/>
      <c r="G126" s="69">
        <v>50</v>
      </c>
      <c r="H126" s="113"/>
      <c r="I126" s="81">
        <f t="shared" si="27"/>
        <v>23.76</v>
      </c>
      <c r="J126" s="120">
        <f t="shared" si="28"/>
        <v>0</v>
      </c>
      <c r="K126" s="82">
        <v>4.2999999999999997E-2</v>
      </c>
      <c r="L126" s="83">
        <v>6.7830000000000006E-5</v>
      </c>
      <c r="M126" s="143">
        <v>42.77</v>
      </c>
      <c r="N126" s="137"/>
      <c r="O126" s="69"/>
      <c r="P126" s="122">
        <f t="shared" si="29"/>
        <v>0</v>
      </c>
      <c r="Q126" s="123">
        <f t="shared" si="30"/>
        <v>0</v>
      </c>
      <c r="R126" s="130"/>
      <c r="S126" s="48" t="s">
        <v>569</v>
      </c>
      <c r="T126" s="84">
        <v>0.1</v>
      </c>
      <c r="U126" s="48" t="s">
        <v>52</v>
      </c>
      <c r="V126" s="85"/>
      <c r="W126" s="85" t="s">
        <v>70</v>
      </c>
      <c r="X126" s="85" t="s">
        <v>59</v>
      </c>
      <c r="Y126" s="77"/>
      <c r="Z126" s="77"/>
      <c r="AA126" s="77" t="s">
        <v>54</v>
      </c>
      <c r="AB126" s="77"/>
      <c r="AC126" s="77"/>
      <c r="AD126" s="86" t="s">
        <v>50</v>
      </c>
      <c r="AE126" s="86" t="s">
        <v>51</v>
      </c>
      <c r="AF126" s="77">
        <v>14606782224608</v>
      </c>
      <c r="AG126" s="134">
        <v>20.5</v>
      </c>
      <c r="AH126" s="134">
        <v>16</v>
      </c>
      <c r="AI126" s="134">
        <v>0.13</v>
      </c>
      <c r="AJ126" s="133"/>
      <c r="AK126" s="133"/>
    </row>
    <row r="127" spans="1:37" x14ac:dyDescent="0.2">
      <c r="A127" s="78"/>
      <c r="B127" s="87" t="s">
        <v>570</v>
      </c>
      <c r="C127" s="99"/>
      <c r="D127" s="105"/>
      <c r="E127" s="23"/>
      <c r="F127" s="80"/>
      <c r="G127" s="69"/>
      <c r="H127" s="113"/>
      <c r="I127" s="81"/>
      <c r="J127" s="120"/>
      <c r="K127" s="82"/>
      <c r="L127" s="83"/>
      <c r="M127" s="141"/>
      <c r="N127" s="137"/>
      <c r="O127" s="69"/>
      <c r="P127" s="122"/>
      <c r="Q127" s="123"/>
      <c r="R127" s="130"/>
      <c r="S127" s="76"/>
      <c r="T127" s="76"/>
      <c r="U127" s="76"/>
      <c r="V127" s="85"/>
      <c r="W127" s="85"/>
      <c r="X127" s="85"/>
      <c r="Y127" s="77"/>
      <c r="Z127" s="77"/>
      <c r="AA127" s="77"/>
      <c r="AB127" s="77"/>
      <c r="AC127" s="77"/>
      <c r="AD127" s="77"/>
      <c r="AE127" s="77"/>
      <c r="AF127" s="77"/>
      <c r="AG127" s="134"/>
      <c r="AH127" s="134"/>
      <c r="AI127" s="134"/>
      <c r="AJ127" s="133"/>
      <c r="AK127" s="133"/>
    </row>
    <row r="128" spans="1:37" ht="24" x14ac:dyDescent="0.2">
      <c r="A128" s="78" t="s">
        <v>571</v>
      </c>
      <c r="B128" s="79" t="s">
        <v>572</v>
      </c>
      <c r="C128" s="97" t="s">
        <v>573</v>
      </c>
      <c r="D128" s="105">
        <v>43.89</v>
      </c>
      <c r="E128" s="23">
        <v>25</v>
      </c>
      <c r="F128" s="80">
        <v>5</v>
      </c>
      <c r="G128" s="69">
        <v>5</v>
      </c>
      <c r="H128" s="113"/>
      <c r="I128" s="81">
        <f t="shared" ref="I128:I143" si="31">ROUND(D128*(1-$C$5%),2)</f>
        <v>43.89</v>
      </c>
      <c r="J128" s="120">
        <f t="shared" ref="J128:J143" si="32">H128*I128</f>
        <v>0</v>
      </c>
      <c r="K128" s="82">
        <v>8.4000000000000005E-2</v>
      </c>
      <c r="L128" s="83">
        <v>1.2852E-4</v>
      </c>
      <c r="M128" s="143">
        <v>79.010000000000005</v>
      </c>
      <c r="N128" s="137"/>
      <c r="O128" s="69"/>
      <c r="P128" s="122">
        <f t="shared" ref="P128:P143" si="33">H128*K128</f>
        <v>0</v>
      </c>
      <c r="Q128" s="123">
        <f t="shared" ref="Q128:Q143" si="34">H128*L128</f>
        <v>0</v>
      </c>
      <c r="R128" s="130"/>
      <c r="S128" s="48" t="s">
        <v>574</v>
      </c>
      <c r="T128" s="84">
        <v>0.1</v>
      </c>
      <c r="U128" s="48" t="s">
        <v>52</v>
      </c>
      <c r="V128" s="85"/>
      <c r="W128" s="85" t="s">
        <v>55</v>
      </c>
      <c r="X128" s="85" t="s">
        <v>59</v>
      </c>
      <c r="Y128" s="77"/>
      <c r="Z128" s="77"/>
      <c r="AA128" s="77" t="s">
        <v>54</v>
      </c>
      <c r="AB128" s="77"/>
      <c r="AC128" s="77"/>
      <c r="AD128" s="86" t="s">
        <v>50</v>
      </c>
      <c r="AE128" s="86" t="s">
        <v>575</v>
      </c>
      <c r="AF128" s="77">
        <v>24606782190894</v>
      </c>
      <c r="AG128" s="134">
        <v>20.5</v>
      </c>
      <c r="AH128" s="134">
        <v>16</v>
      </c>
      <c r="AI128" s="134">
        <v>0.25</v>
      </c>
      <c r="AJ128" s="133"/>
      <c r="AK128" s="133"/>
    </row>
    <row r="129" spans="1:37" ht="24" x14ac:dyDescent="0.2">
      <c r="A129" s="78" t="s">
        <v>576</v>
      </c>
      <c r="B129" s="79" t="s">
        <v>577</v>
      </c>
      <c r="C129" s="97" t="s">
        <v>578</v>
      </c>
      <c r="D129" s="105">
        <v>43.89</v>
      </c>
      <c r="E129" s="23">
        <v>25</v>
      </c>
      <c r="F129" s="80"/>
      <c r="G129" s="69">
        <v>25</v>
      </c>
      <c r="H129" s="113"/>
      <c r="I129" s="81">
        <f t="shared" si="31"/>
        <v>43.89</v>
      </c>
      <c r="J129" s="120">
        <f t="shared" si="32"/>
        <v>0</v>
      </c>
      <c r="K129" s="82">
        <v>8.2000000000000003E-2</v>
      </c>
      <c r="L129" s="83">
        <v>1.2852E-4</v>
      </c>
      <c r="M129" s="143">
        <v>79.010000000000005</v>
      </c>
      <c r="N129" s="137"/>
      <c r="O129" s="69"/>
      <c r="P129" s="122">
        <f t="shared" si="33"/>
        <v>0</v>
      </c>
      <c r="Q129" s="123">
        <f t="shared" si="34"/>
        <v>0</v>
      </c>
      <c r="R129" s="130"/>
      <c r="S129" s="48" t="s">
        <v>579</v>
      </c>
      <c r="T129" s="84">
        <v>0.1</v>
      </c>
      <c r="U129" s="48" t="s">
        <v>52</v>
      </c>
      <c r="V129" s="85"/>
      <c r="W129" s="85" t="s">
        <v>55</v>
      </c>
      <c r="X129" s="85" t="s">
        <v>59</v>
      </c>
      <c r="Y129" s="77"/>
      <c r="Z129" s="77"/>
      <c r="AA129" s="77" t="s">
        <v>54</v>
      </c>
      <c r="AB129" s="77"/>
      <c r="AC129" s="77"/>
      <c r="AD129" s="86" t="s">
        <v>50</v>
      </c>
      <c r="AE129" s="86" t="s">
        <v>51</v>
      </c>
      <c r="AF129" s="77">
        <v>14606782190910</v>
      </c>
      <c r="AG129" s="134">
        <v>20.5</v>
      </c>
      <c r="AH129" s="134">
        <v>16</v>
      </c>
      <c r="AI129" s="134">
        <v>0.25</v>
      </c>
      <c r="AJ129" s="133"/>
      <c r="AK129" s="133"/>
    </row>
    <row r="130" spans="1:37" ht="24" x14ac:dyDescent="0.2">
      <c r="A130" s="78" t="s">
        <v>580</v>
      </c>
      <c r="B130" s="79" t="s">
        <v>581</v>
      </c>
      <c r="C130" s="97" t="s">
        <v>582</v>
      </c>
      <c r="D130" s="105">
        <v>43.89</v>
      </c>
      <c r="E130" s="23">
        <v>25</v>
      </c>
      <c r="F130" s="80">
        <v>5</v>
      </c>
      <c r="G130" s="69">
        <v>5</v>
      </c>
      <c r="H130" s="113"/>
      <c r="I130" s="81">
        <f t="shared" si="31"/>
        <v>43.89</v>
      </c>
      <c r="J130" s="120">
        <f t="shared" si="32"/>
        <v>0</v>
      </c>
      <c r="K130" s="82">
        <v>8.4000000000000005E-2</v>
      </c>
      <c r="L130" s="83">
        <v>1.2852E-4</v>
      </c>
      <c r="M130" s="143">
        <v>79.010000000000005</v>
      </c>
      <c r="N130" s="137"/>
      <c r="O130" s="69"/>
      <c r="P130" s="122">
        <f t="shared" si="33"/>
        <v>0</v>
      </c>
      <c r="Q130" s="123">
        <f t="shared" si="34"/>
        <v>0</v>
      </c>
      <c r="R130" s="130"/>
      <c r="S130" s="48" t="s">
        <v>583</v>
      </c>
      <c r="T130" s="84">
        <v>0.1</v>
      </c>
      <c r="U130" s="48" t="s">
        <v>52</v>
      </c>
      <c r="V130" s="85"/>
      <c r="W130" s="85" t="s">
        <v>55</v>
      </c>
      <c r="X130" s="85" t="s">
        <v>59</v>
      </c>
      <c r="Y130" s="77"/>
      <c r="Z130" s="77"/>
      <c r="AA130" s="77" t="s">
        <v>54</v>
      </c>
      <c r="AB130" s="77"/>
      <c r="AC130" s="77"/>
      <c r="AD130" s="86" t="s">
        <v>50</v>
      </c>
      <c r="AE130" s="86" t="s">
        <v>584</v>
      </c>
      <c r="AF130" s="77">
        <v>24606782204751</v>
      </c>
      <c r="AG130" s="134">
        <v>20.5</v>
      </c>
      <c r="AH130" s="134">
        <v>16</v>
      </c>
      <c r="AI130" s="134">
        <v>0.25</v>
      </c>
      <c r="AJ130" s="133"/>
      <c r="AK130" s="133"/>
    </row>
    <row r="131" spans="1:37" ht="24" x14ac:dyDescent="0.2">
      <c r="A131" s="78" t="s">
        <v>585</v>
      </c>
      <c r="B131" s="79" t="s">
        <v>586</v>
      </c>
      <c r="C131" s="97" t="s">
        <v>587</v>
      </c>
      <c r="D131" s="105">
        <v>43.89</v>
      </c>
      <c r="E131" s="23">
        <v>25</v>
      </c>
      <c r="F131" s="80">
        <v>5</v>
      </c>
      <c r="G131" s="69">
        <v>5</v>
      </c>
      <c r="H131" s="113"/>
      <c r="I131" s="81">
        <f t="shared" si="31"/>
        <v>43.89</v>
      </c>
      <c r="J131" s="120">
        <f t="shared" si="32"/>
        <v>0</v>
      </c>
      <c r="K131" s="82">
        <v>8.4000000000000005E-2</v>
      </c>
      <c r="L131" s="83">
        <v>1.2852E-4</v>
      </c>
      <c r="M131" s="143">
        <v>79.010000000000005</v>
      </c>
      <c r="N131" s="137"/>
      <c r="O131" s="69"/>
      <c r="P131" s="122">
        <f t="shared" si="33"/>
        <v>0</v>
      </c>
      <c r="Q131" s="123">
        <f t="shared" si="34"/>
        <v>0</v>
      </c>
      <c r="R131" s="130"/>
      <c r="S131" s="48" t="s">
        <v>588</v>
      </c>
      <c r="T131" s="84">
        <v>0.1</v>
      </c>
      <c r="U131" s="48" t="s">
        <v>52</v>
      </c>
      <c r="V131" s="85"/>
      <c r="W131" s="85" t="s">
        <v>55</v>
      </c>
      <c r="X131" s="85" t="s">
        <v>59</v>
      </c>
      <c r="Y131" s="77"/>
      <c r="Z131" s="77"/>
      <c r="AA131" s="77" t="s">
        <v>54</v>
      </c>
      <c r="AB131" s="77"/>
      <c r="AC131" s="77"/>
      <c r="AD131" s="86" t="s">
        <v>50</v>
      </c>
      <c r="AE131" s="86" t="s">
        <v>589</v>
      </c>
      <c r="AF131" s="77">
        <v>24606782204775</v>
      </c>
      <c r="AG131" s="134">
        <v>20.5</v>
      </c>
      <c r="AH131" s="134">
        <v>16</v>
      </c>
      <c r="AI131" s="134">
        <v>0.25</v>
      </c>
      <c r="AJ131" s="133"/>
      <c r="AK131" s="133"/>
    </row>
    <row r="132" spans="1:37" ht="24" x14ac:dyDescent="0.2">
      <c r="A132" s="78" t="s">
        <v>590</v>
      </c>
      <c r="B132" s="79" t="s">
        <v>591</v>
      </c>
      <c r="C132" s="97" t="s">
        <v>592</v>
      </c>
      <c r="D132" s="105">
        <v>43.89</v>
      </c>
      <c r="E132" s="23">
        <v>25</v>
      </c>
      <c r="F132" s="80">
        <v>5</v>
      </c>
      <c r="G132" s="69">
        <v>5</v>
      </c>
      <c r="H132" s="113"/>
      <c r="I132" s="81">
        <f t="shared" si="31"/>
        <v>43.89</v>
      </c>
      <c r="J132" s="120">
        <f t="shared" si="32"/>
        <v>0</v>
      </c>
      <c r="K132" s="82">
        <v>8.4000000000000005E-2</v>
      </c>
      <c r="L132" s="83">
        <v>1.2852E-4</v>
      </c>
      <c r="M132" s="143">
        <v>79.010000000000005</v>
      </c>
      <c r="N132" s="137"/>
      <c r="O132" s="69"/>
      <c r="P132" s="122">
        <f t="shared" si="33"/>
        <v>0</v>
      </c>
      <c r="Q132" s="123">
        <f t="shared" si="34"/>
        <v>0</v>
      </c>
      <c r="R132" s="130"/>
      <c r="S132" s="48" t="s">
        <v>593</v>
      </c>
      <c r="T132" s="84">
        <v>0.1</v>
      </c>
      <c r="U132" s="48" t="s">
        <v>52</v>
      </c>
      <c r="V132" s="85"/>
      <c r="W132" s="85" t="s">
        <v>55</v>
      </c>
      <c r="X132" s="85" t="s">
        <v>59</v>
      </c>
      <c r="Y132" s="77"/>
      <c r="Z132" s="77"/>
      <c r="AA132" s="77" t="s">
        <v>54</v>
      </c>
      <c r="AB132" s="77"/>
      <c r="AC132" s="77"/>
      <c r="AD132" s="86" t="s">
        <v>50</v>
      </c>
      <c r="AE132" s="86" t="s">
        <v>594</v>
      </c>
      <c r="AF132" s="77">
        <v>24606782204782</v>
      </c>
      <c r="AG132" s="134">
        <v>20.5</v>
      </c>
      <c r="AH132" s="134">
        <v>16</v>
      </c>
      <c r="AI132" s="134">
        <v>0.25</v>
      </c>
      <c r="AJ132" s="133"/>
      <c r="AK132" s="133"/>
    </row>
    <row r="133" spans="1:37" ht="24" x14ac:dyDescent="0.2">
      <c r="A133" s="78" t="s">
        <v>595</v>
      </c>
      <c r="B133" s="79" t="s">
        <v>596</v>
      </c>
      <c r="C133" s="97" t="s">
        <v>597</v>
      </c>
      <c r="D133" s="105">
        <v>51.59</v>
      </c>
      <c r="E133" s="23">
        <v>40</v>
      </c>
      <c r="F133" s="80">
        <v>10</v>
      </c>
      <c r="G133" s="69">
        <v>10</v>
      </c>
      <c r="H133" s="113"/>
      <c r="I133" s="81">
        <f t="shared" si="31"/>
        <v>51.59</v>
      </c>
      <c r="J133" s="120">
        <f t="shared" si="32"/>
        <v>0</v>
      </c>
      <c r="K133" s="82">
        <v>8.4000000000000005E-2</v>
      </c>
      <c r="L133" s="83">
        <v>1.3608000000000001E-4</v>
      </c>
      <c r="M133" s="143">
        <v>92.87</v>
      </c>
      <c r="N133" s="137"/>
      <c r="O133" s="69"/>
      <c r="P133" s="122">
        <f t="shared" si="33"/>
        <v>0</v>
      </c>
      <c r="Q133" s="123">
        <f t="shared" si="34"/>
        <v>0</v>
      </c>
      <c r="R133" s="130"/>
      <c r="S133" s="48" t="s">
        <v>598</v>
      </c>
      <c r="T133" s="84">
        <v>0.1</v>
      </c>
      <c r="U133" s="48" t="s">
        <v>52</v>
      </c>
      <c r="V133" s="85"/>
      <c r="W133" s="85" t="s">
        <v>70</v>
      </c>
      <c r="X133" s="85" t="s">
        <v>49</v>
      </c>
      <c r="Y133" s="77"/>
      <c r="Z133" s="77"/>
      <c r="AA133" s="77" t="s">
        <v>54</v>
      </c>
      <c r="AB133" s="77" t="s">
        <v>166</v>
      </c>
      <c r="AC133" s="77"/>
      <c r="AD133" s="86" t="s">
        <v>50</v>
      </c>
      <c r="AE133" s="86" t="s">
        <v>599</v>
      </c>
      <c r="AF133" s="77">
        <v>14606782137953</v>
      </c>
      <c r="AG133" s="134">
        <v>28.5</v>
      </c>
      <c r="AH133" s="134">
        <v>20</v>
      </c>
      <c r="AI133" s="134">
        <v>0.23</v>
      </c>
      <c r="AJ133" s="133"/>
      <c r="AK133" s="133"/>
    </row>
    <row r="134" spans="1:37" ht="24" x14ac:dyDescent="0.2">
      <c r="A134" s="78" t="s">
        <v>600</v>
      </c>
      <c r="B134" s="79" t="s">
        <v>601</v>
      </c>
      <c r="C134" s="97" t="s">
        <v>602</v>
      </c>
      <c r="D134" s="105">
        <v>51.59</v>
      </c>
      <c r="E134" s="23">
        <v>40</v>
      </c>
      <c r="F134" s="80">
        <v>10</v>
      </c>
      <c r="G134" s="69">
        <v>10</v>
      </c>
      <c r="H134" s="113"/>
      <c r="I134" s="81">
        <f t="shared" si="31"/>
        <v>51.59</v>
      </c>
      <c r="J134" s="120">
        <f t="shared" si="32"/>
        <v>0</v>
      </c>
      <c r="K134" s="82">
        <v>8.6249999999999993E-2</v>
      </c>
      <c r="L134" s="83">
        <v>1.2698437500000001E-4</v>
      </c>
      <c r="M134" s="143">
        <v>92.87</v>
      </c>
      <c r="N134" s="137"/>
      <c r="O134" s="69"/>
      <c r="P134" s="122">
        <f t="shared" si="33"/>
        <v>0</v>
      </c>
      <c r="Q134" s="123">
        <f t="shared" si="34"/>
        <v>0</v>
      </c>
      <c r="R134" s="130"/>
      <c r="S134" s="48" t="s">
        <v>603</v>
      </c>
      <c r="T134" s="84">
        <v>0.1</v>
      </c>
      <c r="U134" s="48" t="s">
        <v>52</v>
      </c>
      <c r="V134" s="85"/>
      <c r="W134" s="85" t="s">
        <v>70</v>
      </c>
      <c r="X134" s="85" t="s">
        <v>49</v>
      </c>
      <c r="Y134" s="77"/>
      <c r="Z134" s="77"/>
      <c r="AA134" s="77" t="s">
        <v>54</v>
      </c>
      <c r="AB134" s="77" t="s">
        <v>166</v>
      </c>
      <c r="AC134" s="77"/>
      <c r="AD134" s="86" t="s">
        <v>50</v>
      </c>
      <c r="AE134" s="86" t="s">
        <v>604</v>
      </c>
      <c r="AF134" s="77">
        <v>14606782169510</v>
      </c>
      <c r="AG134" s="134">
        <v>28.5</v>
      </c>
      <c r="AH134" s="134">
        <v>20</v>
      </c>
      <c r="AI134" s="134">
        <v>0.2</v>
      </c>
      <c r="AJ134" s="133"/>
      <c r="AK134" s="133"/>
    </row>
    <row r="135" spans="1:37" ht="24" x14ac:dyDescent="0.2">
      <c r="A135" s="78" t="s">
        <v>605</v>
      </c>
      <c r="B135" s="79" t="s">
        <v>606</v>
      </c>
      <c r="C135" s="97" t="s">
        <v>607</v>
      </c>
      <c r="D135" s="105">
        <v>47.52</v>
      </c>
      <c r="E135" s="23">
        <v>40</v>
      </c>
      <c r="F135" s="80">
        <v>10</v>
      </c>
      <c r="G135" s="69">
        <v>10</v>
      </c>
      <c r="H135" s="113"/>
      <c r="I135" s="81">
        <f t="shared" si="31"/>
        <v>47.52</v>
      </c>
      <c r="J135" s="120">
        <f t="shared" si="32"/>
        <v>0</v>
      </c>
      <c r="K135" s="82">
        <v>9.1249999999999998E-2</v>
      </c>
      <c r="L135" s="83">
        <v>1.18125E-4</v>
      </c>
      <c r="M135" s="143">
        <v>85.54</v>
      </c>
      <c r="N135" s="137"/>
      <c r="O135" s="69"/>
      <c r="P135" s="122">
        <f t="shared" si="33"/>
        <v>0</v>
      </c>
      <c r="Q135" s="123">
        <f t="shared" si="34"/>
        <v>0</v>
      </c>
      <c r="R135" s="130"/>
      <c r="S135" s="48" t="s">
        <v>608</v>
      </c>
      <c r="T135" s="84">
        <v>0.1</v>
      </c>
      <c r="U135" s="48" t="s">
        <v>52</v>
      </c>
      <c r="V135" s="85"/>
      <c r="W135" s="85" t="s">
        <v>70</v>
      </c>
      <c r="X135" s="85" t="s">
        <v>49</v>
      </c>
      <c r="Y135" s="77"/>
      <c r="Z135" s="77"/>
      <c r="AA135" s="77" t="s">
        <v>54</v>
      </c>
      <c r="AB135" s="77"/>
      <c r="AC135" s="77"/>
      <c r="AD135" s="86" t="s">
        <v>50</v>
      </c>
      <c r="AE135" s="86" t="s">
        <v>609</v>
      </c>
      <c r="AF135" s="77">
        <v>14606782195465</v>
      </c>
      <c r="AG135" s="134">
        <v>29</v>
      </c>
      <c r="AH135" s="134">
        <v>20</v>
      </c>
      <c r="AI135" s="134">
        <v>0.15</v>
      </c>
      <c r="AJ135" s="133"/>
      <c r="AK135" s="133"/>
    </row>
    <row r="136" spans="1:37" ht="24" x14ac:dyDescent="0.2">
      <c r="A136" s="78" t="s">
        <v>610</v>
      </c>
      <c r="B136" s="79" t="s">
        <v>611</v>
      </c>
      <c r="C136" s="97" t="s">
        <v>612</v>
      </c>
      <c r="D136" s="105">
        <v>47.52</v>
      </c>
      <c r="E136" s="23">
        <v>40</v>
      </c>
      <c r="F136" s="80">
        <v>10</v>
      </c>
      <c r="G136" s="69">
        <v>10</v>
      </c>
      <c r="H136" s="113"/>
      <c r="I136" s="81">
        <f t="shared" si="31"/>
        <v>47.52</v>
      </c>
      <c r="J136" s="120">
        <f t="shared" si="32"/>
        <v>0</v>
      </c>
      <c r="K136" s="82">
        <v>9.1249999999999998E-2</v>
      </c>
      <c r="L136" s="83">
        <v>1.18125E-4</v>
      </c>
      <c r="M136" s="143">
        <v>85.54</v>
      </c>
      <c r="N136" s="137"/>
      <c r="O136" s="69"/>
      <c r="P136" s="122">
        <f t="shared" si="33"/>
        <v>0</v>
      </c>
      <c r="Q136" s="123">
        <f t="shared" si="34"/>
        <v>0</v>
      </c>
      <c r="R136" s="130"/>
      <c r="S136" s="48" t="s">
        <v>613</v>
      </c>
      <c r="T136" s="84">
        <v>0.1</v>
      </c>
      <c r="U136" s="48" t="s">
        <v>52</v>
      </c>
      <c r="V136" s="85"/>
      <c r="W136" s="85" t="s">
        <v>70</v>
      </c>
      <c r="X136" s="85" t="s">
        <v>49</v>
      </c>
      <c r="Y136" s="77"/>
      <c r="Z136" s="77"/>
      <c r="AA136" s="77" t="s">
        <v>54</v>
      </c>
      <c r="AB136" s="77"/>
      <c r="AC136" s="77"/>
      <c r="AD136" s="86" t="s">
        <v>50</v>
      </c>
      <c r="AE136" s="86" t="s">
        <v>614</v>
      </c>
      <c r="AF136" s="77">
        <v>14606782195489</v>
      </c>
      <c r="AG136" s="134">
        <v>29</v>
      </c>
      <c r="AH136" s="134">
        <v>20</v>
      </c>
      <c r="AI136" s="134">
        <v>0.2</v>
      </c>
      <c r="AJ136" s="133"/>
      <c r="AK136" s="133"/>
    </row>
    <row r="137" spans="1:37" ht="24" x14ac:dyDescent="0.2">
      <c r="A137" s="78" t="s">
        <v>615</v>
      </c>
      <c r="B137" s="79" t="s">
        <v>616</v>
      </c>
      <c r="C137" s="97" t="s">
        <v>617</v>
      </c>
      <c r="D137" s="105">
        <v>35.75</v>
      </c>
      <c r="E137" s="23">
        <v>50</v>
      </c>
      <c r="F137" s="80"/>
      <c r="G137" s="69">
        <v>50</v>
      </c>
      <c r="H137" s="113"/>
      <c r="I137" s="81">
        <f t="shared" si="31"/>
        <v>35.75</v>
      </c>
      <c r="J137" s="120">
        <f t="shared" si="32"/>
        <v>0</v>
      </c>
      <c r="K137" s="82">
        <v>5.6000000000000001E-2</v>
      </c>
      <c r="L137" s="83">
        <v>7.2764999999999999E-5</v>
      </c>
      <c r="M137" s="143">
        <v>64.349999999999994</v>
      </c>
      <c r="N137" s="137"/>
      <c r="O137" s="69"/>
      <c r="P137" s="122">
        <f t="shared" si="33"/>
        <v>0</v>
      </c>
      <c r="Q137" s="123">
        <f t="shared" si="34"/>
        <v>0</v>
      </c>
      <c r="R137" s="130"/>
      <c r="S137" s="48" t="s">
        <v>618</v>
      </c>
      <c r="T137" s="84">
        <v>0.1</v>
      </c>
      <c r="U137" s="48" t="s">
        <v>52</v>
      </c>
      <c r="V137" s="85"/>
      <c r="W137" s="85" t="s">
        <v>70</v>
      </c>
      <c r="X137" s="85" t="s">
        <v>59</v>
      </c>
      <c r="Y137" s="77"/>
      <c r="Z137" s="77"/>
      <c r="AA137" s="77" t="s">
        <v>54</v>
      </c>
      <c r="AB137" s="77"/>
      <c r="AC137" s="77"/>
      <c r="AD137" s="86" t="s">
        <v>50</v>
      </c>
      <c r="AE137" s="86" t="s">
        <v>51</v>
      </c>
      <c r="AF137" s="77">
        <v>14606782140434</v>
      </c>
      <c r="AG137" s="134">
        <v>21</v>
      </c>
      <c r="AH137" s="134">
        <v>16.5</v>
      </c>
      <c r="AI137" s="134">
        <v>0.2</v>
      </c>
      <c r="AJ137" s="133"/>
      <c r="AK137" s="133"/>
    </row>
    <row r="138" spans="1:37" ht="24" x14ac:dyDescent="0.2">
      <c r="A138" s="78" t="s">
        <v>619</v>
      </c>
      <c r="B138" s="79" t="s">
        <v>620</v>
      </c>
      <c r="C138" s="97" t="s">
        <v>621</v>
      </c>
      <c r="D138" s="105">
        <v>35.75</v>
      </c>
      <c r="E138" s="23">
        <v>50</v>
      </c>
      <c r="F138" s="80"/>
      <c r="G138" s="69">
        <v>50</v>
      </c>
      <c r="H138" s="113"/>
      <c r="I138" s="81">
        <f t="shared" si="31"/>
        <v>35.75</v>
      </c>
      <c r="J138" s="120">
        <f t="shared" si="32"/>
        <v>0</v>
      </c>
      <c r="K138" s="82">
        <v>5.6000000000000001E-2</v>
      </c>
      <c r="L138" s="83">
        <v>7.9695000000000002E-5</v>
      </c>
      <c r="M138" s="143">
        <v>64.349999999999994</v>
      </c>
      <c r="N138" s="137"/>
      <c r="O138" s="69"/>
      <c r="P138" s="122">
        <f t="shared" si="33"/>
        <v>0</v>
      </c>
      <c r="Q138" s="123">
        <f t="shared" si="34"/>
        <v>0</v>
      </c>
      <c r="R138" s="130"/>
      <c r="S138" s="48" t="s">
        <v>622</v>
      </c>
      <c r="T138" s="84">
        <v>0.1</v>
      </c>
      <c r="U138" s="48" t="s">
        <v>52</v>
      </c>
      <c r="V138" s="85"/>
      <c r="W138" s="85" t="s">
        <v>70</v>
      </c>
      <c r="X138" s="85" t="s">
        <v>59</v>
      </c>
      <c r="Y138" s="77"/>
      <c r="Z138" s="77"/>
      <c r="AA138" s="77" t="s">
        <v>54</v>
      </c>
      <c r="AB138" s="77"/>
      <c r="AC138" s="77"/>
      <c r="AD138" s="86" t="s">
        <v>50</v>
      </c>
      <c r="AE138" s="86" t="s">
        <v>51</v>
      </c>
      <c r="AF138" s="77">
        <v>14606782163051</v>
      </c>
      <c r="AG138" s="134">
        <v>20.5</v>
      </c>
      <c r="AH138" s="134">
        <v>16</v>
      </c>
      <c r="AI138" s="134">
        <v>0.2</v>
      </c>
      <c r="AJ138" s="133"/>
      <c r="AK138" s="133"/>
    </row>
    <row r="139" spans="1:37" ht="24" x14ac:dyDescent="0.2">
      <c r="A139" s="78" t="s">
        <v>623</v>
      </c>
      <c r="B139" s="79" t="s">
        <v>624</v>
      </c>
      <c r="C139" s="97" t="s">
        <v>625</v>
      </c>
      <c r="D139" s="105">
        <v>35.75</v>
      </c>
      <c r="E139" s="23">
        <v>50</v>
      </c>
      <c r="F139" s="80">
        <v>10</v>
      </c>
      <c r="G139" s="69">
        <v>10</v>
      </c>
      <c r="H139" s="113"/>
      <c r="I139" s="81">
        <f t="shared" si="31"/>
        <v>35.75</v>
      </c>
      <c r="J139" s="120">
        <f t="shared" si="32"/>
        <v>0</v>
      </c>
      <c r="K139" s="82">
        <v>5.2699999999999997E-2</v>
      </c>
      <c r="L139" s="83">
        <v>7.4636799999999997E-5</v>
      </c>
      <c r="M139" s="143">
        <v>64.349999999999994</v>
      </c>
      <c r="N139" s="137"/>
      <c r="O139" s="69"/>
      <c r="P139" s="122">
        <f t="shared" si="33"/>
        <v>0</v>
      </c>
      <c r="Q139" s="123">
        <f t="shared" si="34"/>
        <v>0</v>
      </c>
      <c r="R139" s="130"/>
      <c r="S139" s="48" t="s">
        <v>626</v>
      </c>
      <c r="T139" s="84">
        <v>0.1</v>
      </c>
      <c r="U139" s="48" t="s">
        <v>52</v>
      </c>
      <c r="V139" s="85"/>
      <c r="W139" s="85" t="s">
        <v>70</v>
      </c>
      <c r="X139" s="85" t="s">
        <v>59</v>
      </c>
      <c r="Y139" s="77"/>
      <c r="Z139" s="77"/>
      <c r="AA139" s="77" t="s">
        <v>54</v>
      </c>
      <c r="AB139" s="77"/>
      <c r="AC139" s="77"/>
      <c r="AD139" s="86" t="s">
        <v>50</v>
      </c>
      <c r="AE139" s="86" t="s">
        <v>627</v>
      </c>
      <c r="AF139" s="77">
        <v>24606782164499</v>
      </c>
      <c r="AG139" s="134">
        <v>20.5</v>
      </c>
      <c r="AH139" s="134">
        <v>16</v>
      </c>
      <c r="AI139" s="134">
        <v>0.13</v>
      </c>
      <c r="AJ139" s="133"/>
      <c r="AK139" s="133"/>
    </row>
    <row r="140" spans="1:37" ht="24" x14ac:dyDescent="0.2">
      <c r="A140" s="78" t="s">
        <v>628</v>
      </c>
      <c r="B140" s="79" t="s">
        <v>629</v>
      </c>
      <c r="C140" s="97" t="s">
        <v>630</v>
      </c>
      <c r="D140" s="105">
        <v>35.75</v>
      </c>
      <c r="E140" s="23">
        <v>50</v>
      </c>
      <c r="F140" s="80"/>
      <c r="G140" s="69">
        <v>50</v>
      </c>
      <c r="H140" s="113"/>
      <c r="I140" s="81">
        <f t="shared" si="31"/>
        <v>35.75</v>
      </c>
      <c r="J140" s="120">
        <f t="shared" si="32"/>
        <v>0</v>
      </c>
      <c r="K140" s="82">
        <v>4.2999999999999997E-2</v>
      </c>
      <c r="L140" s="83">
        <v>6.232E-5</v>
      </c>
      <c r="M140" s="143">
        <v>64.349999999999994</v>
      </c>
      <c r="N140" s="137"/>
      <c r="O140" s="69"/>
      <c r="P140" s="122">
        <f t="shared" si="33"/>
        <v>0</v>
      </c>
      <c r="Q140" s="123">
        <f t="shared" si="34"/>
        <v>0</v>
      </c>
      <c r="R140" s="130"/>
      <c r="S140" s="48" t="s">
        <v>631</v>
      </c>
      <c r="T140" s="84">
        <v>0.1</v>
      </c>
      <c r="U140" s="48" t="s">
        <v>52</v>
      </c>
      <c r="V140" s="85"/>
      <c r="W140" s="85" t="s">
        <v>70</v>
      </c>
      <c r="X140" s="85" t="s">
        <v>59</v>
      </c>
      <c r="Y140" s="77"/>
      <c r="Z140" s="77"/>
      <c r="AA140" s="77" t="s">
        <v>54</v>
      </c>
      <c r="AB140" s="77"/>
      <c r="AC140" s="77"/>
      <c r="AD140" s="86" t="s">
        <v>50</v>
      </c>
      <c r="AE140" s="86" t="s">
        <v>51</v>
      </c>
      <c r="AF140" s="77">
        <v>14606782164539</v>
      </c>
      <c r="AG140" s="134">
        <v>0</v>
      </c>
      <c r="AH140" s="134">
        <v>0</v>
      </c>
      <c r="AI140" s="134">
        <v>0</v>
      </c>
      <c r="AJ140" s="133"/>
      <c r="AK140" s="133"/>
    </row>
    <row r="141" spans="1:37" ht="24" x14ac:dyDescent="0.2">
      <c r="A141" s="78" t="s">
        <v>632</v>
      </c>
      <c r="B141" s="79" t="s">
        <v>633</v>
      </c>
      <c r="C141" s="97" t="s">
        <v>634</v>
      </c>
      <c r="D141" s="105">
        <v>35.75</v>
      </c>
      <c r="E141" s="23">
        <v>50</v>
      </c>
      <c r="F141" s="80"/>
      <c r="G141" s="69">
        <v>50</v>
      </c>
      <c r="H141" s="113"/>
      <c r="I141" s="81">
        <f t="shared" si="31"/>
        <v>35.75</v>
      </c>
      <c r="J141" s="120">
        <f t="shared" si="32"/>
        <v>0</v>
      </c>
      <c r="K141" s="82">
        <v>5.5E-2</v>
      </c>
      <c r="L141" s="83">
        <v>7.1811599999999995E-5</v>
      </c>
      <c r="M141" s="143">
        <v>64.349999999999994</v>
      </c>
      <c r="N141" s="137"/>
      <c r="O141" s="69"/>
      <c r="P141" s="122">
        <f t="shared" si="33"/>
        <v>0</v>
      </c>
      <c r="Q141" s="123">
        <f t="shared" si="34"/>
        <v>0</v>
      </c>
      <c r="R141" s="130"/>
      <c r="S141" s="48" t="s">
        <v>635</v>
      </c>
      <c r="T141" s="84">
        <v>0.1</v>
      </c>
      <c r="U141" s="48" t="s">
        <v>52</v>
      </c>
      <c r="V141" s="85"/>
      <c r="W141" s="85" t="s">
        <v>70</v>
      </c>
      <c r="X141" s="85" t="s">
        <v>59</v>
      </c>
      <c r="Y141" s="77"/>
      <c r="Z141" s="77"/>
      <c r="AA141" s="77" t="s">
        <v>54</v>
      </c>
      <c r="AB141" s="77"/>
      <c r="AC141" s="77"/>
      <c r="AD141" s="86" t="s">
        <v>50</v>
      </c>
      <c r="AE141" s="86" t="s">
        <v>51</v>
      </c>
      <c r="AF141" s="77">
        <v>14606782185725</v>
      </c>
      <c r="AG141" s="134">
        <v>20.5</v>
      </c>
      <c r="AH141" s="134">
        <v>16.5</v>
      </c>
      <c r="AI141" s="134">
        <v>0.20899999999999999</v>
      </c>
      <c r="AJ141" s="133"/>
      <c r="AK141" s="133"/>
    </row>
    <row r="142" spans="1:37" ht="24" x14ac:dyDescent="0.2">
      <c r="A142" s="78" t="s">
        <v>636</v>
      </c>
      <c r="B142" s="79" t="s">
        <v>637</v>
      </c>
      <c r="C142" s="97" t="s">
        <v>638</v>
      </c>
      <c r="D142" s="105">
        <v>35.75</v>
      </c>
      <c r="E142" s="23">
        <v>50</v>
      </c>
      <c r="F142" s="80"/>
      <c r="G142" s="69">
        <v>50</v>
      </c>
      <c r="H142" s="113"/>
      <c r="I142" s="81">
        <f t="shared" si="31"/>
        <v>35.75</v>
      </c>
      <c r="J142" s="120">
        <f t="shared" si="32"/>
        <v>0</v>
      </c>
      <c r="K142" s="82">
        <v>5.4460000000000001E-2</v>
      </c>
      <c r="L142" s="83">
        <v>7.216E-5</v>
      </c>
      <c r="M142" s="143">
        <v>64.349999999999994</v>
      </c>
      <c r="N142" s="137"/>
      <c r="O142" s="69"/>
      <c r="P142" s="122">
        <f t="shared" si="33"/>
        <v>0</v>
      </c>
      <c r="Q142" s="123">
        <f t="shared" si="34"/>
        <v>0</v>
      </c>
      <c r="R142" s="130"/>
      <c r="S142" s="48" t="s">
        <v>639</v>
      </c>
      <c r="T142" s="84">
        <v>0.1</v>
      </c>
      <c r="U142" s="48" t="s">
        <v>52</v>
      </c>
      <c r="V142" s="85"/>
      <c r="W142" s="85" t="s">
        <v>70</v>
      </c>
      <c r="X142" s="85" t="s">
        <v>59</v>
      </c>
      <c r="Y142" s="77"/>
      <c r="Z142" s="77"/>
      <c r="AA142" s="77" t="s">
        <v>54</v>
      </c>
      <c r="AB142" s="77"/>
      <c r="AC142" s="77"/>
      <c r="AD142" s="86" t="s">
        <v>50</v>
      </c>
      <c r="AE142" s="86" t="s">
        <v>51</v>
      </c>
      <c r="AF142" s="77">
        <v>14606782197872</v>
      </c>
      <c r="AG142" s="134">
        <v>20.5</v>
      </c>
      <c r="AH142" s="134">
        <v>16</v>
      </c>
      <c r="AI142" s="134">
        <v>0.2</v>
      </c>
      <c r="AJ142" s="133"/>
      <c r="AK142" s="133"/>
    </row>
    <row r="143" spans="1:37" ht="24" x14ac:dyDescent="0.2">
      <c r="A143" s="78" t="s">
        <v>640</v>
      </c>
      <c r="B143" s="79" t="s">
        <v>641</v>
      </c>
      <c r="C143" s="97" t="s">
        <v>642</v>
      </c>
      <c r="D143" s="105">
        <v>35.75</v>
      </c>
      <c r="E143" s="23">
        <v>50</v>
      </c>
      <c r="F143" s="80"/>
      <c r="G143" s="69">
        <v>50</v>
      </c>
      <c r="H143" s="113"/>
      <c r="I143" s="81">
        <f t="shared" si="31"/>
        <v>35.75</v>
      </c>
      <c r="J143" s="120">
        <f t="shared" si="32"/>
        <v>0</v>
      </c>
      <c r="K143" s="82">
        <v>5.3400000000000003E-2</v>
      </c>
      <c r="L143" s="83">
        <v>7.0847999999999997E-5</v>
      </c>
      <c r="M143" s="143">
        <v>64.349999999999994</v>
      </c>
      <c r="N143" s="137"/>
      <c r="O143" s="69"/>
      <c r="P143" s="122">
        <f t="shared" si="33"/>
        <v>0</v>
      </c>
      <c r="Q143" s="123">
        <f t="shared" si="34"/>
        <v>0</v>
      </c>
      <c r="R143" s="130"/>
      <c r="S143" s="48" t="s">
        <v>643</v>
      </c>
      <c r="T143" s="84">
        <v>0.1</v>
      </c>
      <c r="U143" s="48" t="s">
        <v>52</v>
      </c>
      <c r="V143" s="85"/>
      <c r="W143" s="85" t="s">
        <v>70</v>
      </c>
      <c r="X143" s="85" t="s">
        <v>59</v>
      </c>
      <c r="Y143" s="77"/>
      <c r="Z143" s="77"/>
      <c r="AA143" s="77" t="s">
        <v>54</v>
      </c>
      <c r="AB143" s="77"/>
      <c r="AC143" s="77"/>
      <c r="AD143" s="86" t="s">
        <v>50</v>
      </c>
      <c r="AE143" s="86" t="s">
        <v>51</v>
      </c>
      <c r="AF143" s="77">
        <v>14606782197902</v>
      </c>
      <c r="AG143" s="134">
        <v>20.5</v>
      </c>
      <c r="AH143" s="134">
        <v>16</v>
      </c>
      <c r="AI143" s="134">
        <v>0.2</v>
      </c>
      <c r="AJ143" s="133"/>
      <c r="AK143" s="133"/>
    </row>
    <row r="144" spans="1:37" x14ac:dyDescent="0.2">
      <c r="A144" s="78"/>
      <c r="B144" s="87" t="s">
        <v>644</v>
      </c>
      <c r="C144" s="99"/>
      <c r="D144" s="105"/>
      <c r="E144" s="23"/>
      <c r="F144" s="80"/>
      <c r="G144" s="69"/>
      <c r="H144" s="113"/>
      <c r="I144" s="81"/>
      <c r="J144" s="120"/>
      <c r="K144" s="82"/>
      <c r="L144" s="83"/>
      <c r="M144" s="141"/>
      <c r="N144" s="137"/>
      <c r="O144" s="69"/>
      <c r="P144" s="122"/>
      <c r="Q144" s="123"/>
      <c r="R144" s="130"/>
      <c r="S144" s="76"/>
      <c r="T144" s="76"/>
      <c r="U144" s="76"/>
      <c r="V144" s="85"/>
      <c r="W144" s="85"/>
      <c r="X144" s="85"/>
      <c r="Y144" s="77"/>
      <c r="Z144" s="77"/>
      <c r="AA144" s="77"/>
      <c r="AB144" s="77"/>
      <c r="AC144" s="77"/>
      <c r="AD144" s="77"/>
      <c r="AE144" s="77"/>
      <c r="AF144" s="77"/>
      <c r="AG144" s="134"/>
      <c r="AH144" s="134"/>
      <c r="AI144" s="134"/>
      <c r="AJ144" s="133"/>
      <c r="AK144" s="133"/>
    </row>
    <row r="145" spans="1:37" ht="24" x14ac:dyDescent="0.2">
      <c r="A145" s="78" t="s">
        <v>645</v>
      </c>
      <c r="B145" s="79" t="s">
        <v>646</v>
      </c>
      <c r="C145" s="97" t="s">
        <v>647</v>
      </c>
      <c r="D145" s="105">
        <v>36.19</v>
      </c>
      <c r="E145" s="23">
        <v>40</v>
      </c>
      <c r="F145" s="80">
        <v>10</v>
      </c>
      <c r="G145" s="69">
        <v>10</v>
      </c>
      <c r="H145" s="113"/>
      <c r="I145" s="81">
        <f>ROUND(D145*(1-$C$5%),2)</f>
        <v>36.19</v>
      </c>
      <c r="J145" s="120">
        <f>H145*I145</f>
        <v>0</v>
      </c>
      <c r="K145" s="82">
        <v>0.105</v>
      </c>
      <c r="L145" s="83">
        <v>1.2320000000000001E-4</v>
      </c>
      <c r="M145" s="143">
        <v>65.150000000000006</v>
      </c>
      <c r="N145" s="137"/>
      <c r="O145" s="69"/>
      <c r="P145" s="122">
        <f>H145*K145</f>
        <v>0</v>
      </c>
      <c r="Q145" s="123">
        <f>H145*L145</f>
        <v>0</v>
      </c>
      <c r="R145" s="130"/>
      <c r="S145" s="48" t="s">
        <v>648</v>
      </c>
      <c r="T145" s="84">
        <v>0.1</v>
      </c>
      <c r="U145" s="48" t="s">
        <v>52</v>
      </c>
      <c r="V145" s="85"/>
      <c r="W145" s="85" t="s">
        <v>70</v>
      </c>
      <c r="X145" s="85" t="s">
        <v>49</v>
      </c>
      <c r="Y145" s="77"/>
      <c r="Z145" s="77"/>
      <c r="AA145" s="77" t="s">
        <v>54</v>
      </c>
      <c r="AB145" s="77" t="s">
        <v>166</v>
      </c>
      <c r="AC145" s="77"/>
      <c r="AD145" s="86" t="s">
        <v>50</v>
      </c>
      <c r="AE145" s="86" t="s">
        <v>649</v>
      </c>
      <c r="AF145" s="77">
        <v>14606782288815</v>
      </c>
      <c r="AG145" s="134">
        <v>32</v>
      </c>
      <c r="AH145" s="134">
        <v>20.7</v>
      </c>
      <c r="AI145" s="134">
        <v>0.16</v>
      </c>
      <c r="AJ145" s="133"/>
      <c r="AK145" s="133"/>
    </row>
    <row r="146" spans="1:37" ht="24" x14ac:dyDescent="0.2">
      <c r="A146" s="78"/>
      <c r="B146" s="79" t="s">
        <v>650</v>
      </c>
      <c r="C146" s="97" t="s">
        <v>651</v>
      </c>
      <c r="D146" s="105">
        <v>31.79</v>
      </c>
      <c r="E146" s="23">
        <v>50</v>
      </c>
      <c r="F146" s="80"/>
      <c r="G146" s="69">
        <v>50</v>
      </c>
      <c r="H146" s="113"/>
      <c r="I146" s="81">
        <f>ROUND(D146*(1-$C$5%),2)</f>
        <v>31.79</v>
      </c>
      <c r="J146" s="120">
        <f>H146*I146</f>
        <v>0</v>
      </c>
      <c r="K146" s="82">
        <v>0.05</v>
      </c>
      <c r="L146" s="83">
        <v>7.2262500000000001E-5</v>
      </c>
      <c r="M146" s="143">
        <v>57.23</v>
      </c>
      <c r="N146" s="137"/>
      <c r="O146" s="69"/>
      <c r="P146" s="122">
        <f>H146*K146</f>
        <v>0</v>
      </c>
      <c r="Q146" s="123">
        <f>H146*L146</f>
        <v>0</v>
      </c>
      <c r="R146" s="130"/>
      <c r="S146" s="48" t="s">
        <v>652</v>
      </c>
      <c r="T146" s="84">
        <v>0.1</v>
      </c>
      <c r="U146" s="48" t="s">
        <v>52</v>
      </c>
      <c r="V146" s="85"/>
      <c r="W146" s="85" t="s">
        <v>70</v>
      </c>
      <c r="X146" s="85" t="s">
        <v>59</v>
      </c>
      <c r="Y146" s="77"/>
      <c r="Z146" s="77"/>
      <c r="AA146" s="77" t="s">
        <v>54</v>
      </c>
      <c r="AB146" s="77"/>
      <c r="AC146" s="77"/>
      <c r="AD146" s="86" t="s">
        <v>50</v>
      </c>
      <c r="AE146" s="86" t="s">
        <v>51</v>
      </c>
      <c r="AF146" s="77">
        <v>14606782418601</v>
      </c>
      <c r="AG146" s="134">
        <v>23</v>
      </c>
      <c r="AH146" s="134">
        <v>19.600000000000001</v>
      </c>
      <c r="AI146" s="134">
        <v>0.1</v>
      </c>
      <c r="AJ146" s="133"/>
      <c r="AK146" s="133"/>
    </row>
    <row r="147" spans="1:37" x14ac:dyDescent="0.2">
      <c r="A147" s="78"/>
      <c r="B147" s="87" t="s">
        <v>653</v>
      </c>
      <c r="C147" s="99"/>
      <c r="D147" s="105"/>
      <c r="E147" s="23"/>
      <c r="F147" s="80"/>
      <c r="G147" s="69"/>
      <c r="H147" s="113"/>
      <c r="I147" s="81"/>
      <c r="J147" s="120"/>
      <c r="K147" s="82"/>
      <c r="L147" s="83"/>
      <c r="M147" s="141"/>
      <c r="N147" s="137"/>
      <c r="O147" s="69"/>
      <c r="P147" s="122"/>
      <c r="Q147" s="123"/>
      <c r="R147" s="130"/>
      <c r="S147" s="76"/>
      <c r="T147" s="76"/>
      <c r="U147" s="76"/>
      <c r="V147" s="85"/>
      <c r="W147" s="85"/>
      <c r="X147" s="85"/>
      <c r="Y147" s="77"/>
      <c r="Z147" s="77"/>
      <c r="AA147" s="77"/>
      <c r="AB147" s="77"/>
      <c r="AC147" s="77"/>
      <c r="AD147" s="77"/>
      <c r="AE147" s="77"/>
      <c r="AF147" s="77"/>
      <c r="AG147" s="134"/>
      <c r="AH147" s="134"/>
      <c r="AI147" s="134"/>
      <c r="AJ147" s="133"/>
      <c r="AK147" s="133"/>
    </row>
    <row r="148" spans="1:37" ht="24" x14ac:dyDescent="0.2">
      <c r="A148" s="78" t="s">
        <v>654</v>
      </c>
      <c r="B148" s="79" t="s">
        <v>655</v>
      </c>
      <c r="C148" s="97" t="s">
        <v>656</v>
      </c>
      <c r="D148" s="105">
        <v>26.5</v>
      </c>
      <c r="E148" s="23">
        <v>50</v>
      </c>
      <c r="F148" s="80"/>
      <c r="G148" s="69">
        <v>1</v>
      </c>
      <c r="H148" s="113"/>
      <c r="I148" s="81">
        <f t="shared" ref="I148:I164" si="35">ROUND(D148*(1-$C$5%),2)</f>
        <v>26.5</v>
      </c>
      <c r="J148" s="120">
        <f t="shared" ref="J148:J164" si="36">H148*I148</f>
        <v>0</v>
      </c>
      <c r="K148" s="82">
        <v>4.1399999999999999E-2</v>
      </c>
      <c r="L148" s="83">
        <v>6.7830000000000006E-5</v>
      </c>
      <c r="M148" s="143">
        <v>47.7</v>
      </c>
      <c r="N148" s="137"/>
      <c r="O148" s="69"/>
      <c r="P148" s="122">
        <f t="shared" ref="P148:P164" si="37">H148*K148</f>
        <v>0</v>
      </c>
      <c r="Q148" s="123">
        <f t="shared" ref="Q148:Q164" si="38">H148*L148</f>
        <v>0</v>
      </c>
      <c r="R148" s="130"/>
      <c r="S148" s="48" t="s">
        <v>657</v>
      </c>
      <c r="T148" s="84">
        <v>0.1</v>
      </c>
      <c r="U148" s="48" t="s">
        <v>52</v>
      </c>
      <c r="V148" s="85"/>
      <c r="W148" s="85" t="s">
        <v>70</v>
      </c>
      <c r="X148" s="85" t="s">
        <v>59</v>
      </c>
      <c r="Y148" s="77"/>
      <c r="Z148" s="77"/>
      <c r="AA148" s="77" t="s">
        <v>54</v>
      </c>
      <c r="AB148" s="77"/>
      <c r="AC148" s="77"/>
      <c r="AD148" s="86" t="s">
        <v>50</v>
      </c>
      <c r="AE148" s="86" t="s">
        <v>658</v>
      </c>
      <c r="AF148" s="77">
        <v>24606782159877</v>
      </c>
      <c r="AG148" s="134">
        <v>20.5</v>
      </c>
      <c r="AH148" s="134">
        <v>16</v>
      </c>
      <c r="AI148" s="134">
        <v>0.25</v>
      </c>
      <c r="AJ148" s="133"/>
      <c r="AK148" s="133"/>
    </row>
    <row r="149" spans="1:37" ht="24" x14ac:dyDescent="0.2">
      <c r="A149" s="78" t="s">
        <v>659</v>
      </c>
      <c r="B149" s="79" t="s">
        <v>660</v>
      </c>
      <c r="C149" s="97" t="s">
        <v>661</v>
      </c>
      <c r="D149" s="105">
        <v>26.5</v>
      </c>
      <c r="E149" s="23">
        <v>50</v>
      </c>
      <c r="F149" s="80">
        <v>10</v>
      </c>
      <c r="G149" s="69">
        <v>10</v>
      </c>
      <c r="H149" s="113"/>
      <c r="I149" s="81">
        <f t="shared" si="35"/>
        <v>26.5</v>
      </c>
      <c r="J149" s="120">
        <f t="shared" si="36"/>
        <v>0</v>
      </c>
      <c r="K149" s="82">
        <v>4.2099999999999999E-2</v>
      </c>
      <c r="L149" s="83">
        <v>5.9840000000000003E-5</v>
      </c>
      <c r="M149" s="143">
        <v>47.7</v>
      </c>
      <c r="N149" s="137"/>
      <c r="O149" s="69"/>
      <c r="P149" s="122">
        <f t="shared" si="37"/>
        <v>0</v>
      </c>
      <c r="Q149" s="123">
        <f t="shared" si="38"/>
        <v>0</v>
      </c>
      <c r="R149" s="130"/>
      <c r="S149" s="48" t="s">
        <v>662</v>
      </c>
      <c r="T149" s="84">
        <v>0.1</v>
      </c>
      <c r="U149" s="48" t="s">
        <v>52</v>
      </c>
      <c r="V149" s="85"/>
      <c r="W149" s="85" t="s">
        <v>70</v>
      </c>
      <c r="X149" s="85" t="s">
        <v>59</v>
      </c>
      <c r="Y149" s="77"/>
      <c r="Z149" s="77"/>
      <c r="AA149" s="77" t="s">
        <v>54</v>
      </c>
      <c r="AB149" s="77"/>
      <c r="AC149" s="77"/>
      <c r="AD149" s="86" t="s">
        <v>50</v>
      </c>
      <c r="AE149" s="86" t="s">
        <v>663</v>
      </c>
      <c r="AF149" s="77">
        <v>24606782159884</v>
      </c>
      <c r="AG149" s="134">
        <v>20.5</v>
      </c>
      <c r="AH149" s="134">
        <v>16</v>
      </c>
      <c r="AI149" s="134">
        <v>0.1</v>
      </c>
      <c r="AJ149" s="133"/>
      <c r="AK149" s="133"/>
    </row>
    <row r="150" spans="1:37" ht="24" x14ac:dyDescent="0.2">
      <c r="A150" s="78" t="s">
        <v>664</v>
      </c>
      <c r="B150" s="79" t="s">
        <v>665</v>
      </c>
      <c r="C150" s="97" t="s">
        <v>666</v>
      </c>
      <c r="D150" s="105">
        <v>23.76</v>
      </c>
      <c r="E150" s="23">
        <v>50</v>
      </c>
      <c r="F150" s="80">
        <v>10</v>
      </c>
      <c r="G150" s="69">
        <v>10</v>
      </c>
      <c r="H150" s="113"/>
      <c r="I150" s="81">
        <f t="shared" si="35"/>
        <v>23.76</v>
      </c>
      <c r="J150" s="120">
        <f t="shared" si="36"/>
        <v>0</v>
      </c>
      <c r="K150" s="82">
        <v>4.3040000000000002E-2</v>
      </c>
      <c r="L150" s="83">
        <v>6.7830000000000006E-5</v>
      </c>
      <c r="M150" s="143">
        <v>42.77</v>
      </c>
      <c r="N150" s="137"/>
      <c r="O150" s="69"/>
      <c r="P150" s="122">
        <f t="shared" si="37"/>
        <v>0</v>
      </c>
      <c r="Q150" s="123">
        <f t="shared" si="38"/>
        <v>0</v>
      </c>
      <c r="R150" s="130"/>
      <c r="S150" s="48" t="s">
        <v>667</v>
      </c>
      <c r="T150" s="84">
        <v>0.1</v>
      </c>
      <c r="U150" s="48" t="s">
        <v>52</v>
      </c>
      <c r="V150" s="85"/>
      <c r="W150" s="85" t="s">
        <v>70</v>
      </c>
      <c r="X150" s="85" t="s">
        <v>59</v>
      </c>
      <c r="Y150" s="77"/>
      <c r="Z150" s="77"/>
      <c r="AA150" s="77" t="s">
        <v>54</v>
      </c>
      <c r="AB150" s="77"/>
      <c r="AC150" s="77"/>
      <c r="AD150" s="86" t="s">
        <v>50</v>
      </c>
      <c r="AE150" s="86" t="s">
        <v>668</v>
      </c>
      <c r="AF150" s="77">
        <v>24606782214163</v>
      </c>
      <c r="AG150" s="134">
        <v>20.5</v>
      </c>
      <c r="AH150" s="134">
        <v>16</v>
      </c>
      <c r="AI150" s="134">
        <v>0.13</v>
      </c>
      <c r="AJ150" s="133"/>
      <c r="AK150" s="133"/>
    </row>
    <row r="151" spans="1:37" ht="24" x14ac:dyDescent="0.2">
      <c r="A151" s="78" t="s">
        <v>669</v>
      </c>
      <c r="B151" s="79" t="s">
        <v>670</v>
      </c>
      <c r="C151" s="97" t="s">
        <v>671</v>
      </c>
      <c r="D151" s="105">
        <v>23.76</v>
      </c>
      <c r="E151" s="23">
        <v>50</v>
      </c>
      <c r="F151" s="80">
        <v>10</v>
      </c>
      <c r="G151" s="69">
        <v>10</v>
      </c>
      <c r="H151" s="113"/>
      <c r="I151" s="81">
        <f t="shared" si="35"/>
        <v>23.76</v>
      </c>
      <c r="J151" s="120">
        <f t="shared" si="36"/>
        <v>0</v>
      </c>
      <c r="K151" s="82">
        <v>4.3040000000000002E-2</v>
      </c>
      <c r="L151" s="83">
        <v>6.7830000000000006E-5</v>
      </c>
      <c r="M151" s="143">
        <v>42.77</v>
      </c>
      <c r="N151" s="137"/>
      <c r="O151" s="69"/>
      <c r="P151" s="122">
        <f t="shared" si="37"/>
        <v>0</v>
      </c>
      <c r="Q151" s="123">
        <f t="shared" si="38"/>
        <v>0</v>
      </c>
      <c r="R151" s="130"/>
      <c r="S151" s="48" t="s">
        <v>672</v>
      </c>
      <c r="T151" s="84">
        <v>0.1</v>
      </c>
      <c r="U151" s="48" t="s">
        <v>52</v>
      </c>
      <c r="V151" s="85"/>
      <c r="W151" s="85" t="s">
        <v>70</v>
      </c>
      <c r="X151" s="85" t="s">
        <v>59</v>
      </c>
      <c r="Y151" s="77"/>
      <c r="Z151" s="77"/>
      <c r="AA151" s="77" t="s">
        <v>54</v>
      </c>
      <c r="AB151" s="77"/>
      <c r="AC151" s="77"/>
      <c r="AD151" s="86" t="s">
        <v>50</v>
      </c>
      <c r="AE151" s="86" t="s">
        <v>673</v>
      </c>
      <c r="AF151" s="77">
        <v>24606782214194</v>
      </c>
      <c r="AG151" s="134">
        <v>20.5</v>
      </c>
      <c r="AH151" s="134">
        <v>16</v>
      </c>
      <c r="AI151" s="134">
        <v>0.13</v>
      </c>
      <c r="AJ151" s="133"/>
      <c r="AK151" s="133"/>
    </row>
    <row r="152" spans="1:37" ht="24" x14ac:dyDescent="0.2">
      <c r="A152" s="78" t="s">
        <v>674</v>
      </c>
      <c r="B152" s="79" t="s">
        <v>675</v>
      </c>
      <c r="C152" s="97" t="s">
        <v>676</v>
      </c>
      <c r="D152" s="105">
        <v>23.76</v>
      </c>
      <c r="E152" s="23">
        <v>50</v>
      </c>
      <c r="F152" s="80">
        <v>10</v>
      </c>
      <c r="G152" s="69">
        <v>10</v>
      </c>
      <c r="H152" s="113"/>
      <c r="I152" s="81">
        <f t="shared" si="35"/>
        <v>23.76</v>
      </c>
      <c r="J152" s="120">
        <f t="shared" si="36"/>
        <v>0</v>
      </c>
      <c r="K152" s="82">
        <v>4.2099999999999999E-2</v>
      </c>
      <c r="L152" s="83">
        <v>6.3579999999999998E-5</v>
      </c>
      <c r="M152" s="143">
        <v>42.77</v>
      </c>
      <c r="N152" s="137"/>
      <c r="O152" s="69"/>
      <c r="P152" s="122">
        <f t="shared" si="37"/>
        <v>0</v>
      </c>
      <c r="Q152" s="123">
        <f t="shared" si="38"/>
        <v>0</v>
      </c>
      <c r="R152" s="130"/>
      <c r="S152" s="48" t="s">
        <v>677</v>
      </c>
      <c r="T152" s="84">
        <v>0.1</v>
      </c>
      <c r="U152" s="48" t="s">
        <v>52</v>
      </c>
      <c r="V152" s="85"/>
      <c r="W152" s="85" t="s">
        <v>70</v>
      </c>
      <c r="X152" s="85" t="s">
        <v>59</v>
      </c>
      <c r="Y152" s="77"/>
      <c r="Z152" s="77"/>
      <c r="AA152" s="77" t="s">
        <v>54</v>
      </c>
      <c r="AB152" s="77"/>
      <c r="AC152" s="77"/>
      <c r="AD152" s="86" t="s">
        <v>50</v>
      </c>
      <c r="AE152" s="86" t="s">
        <v>678</v>
      </c>
      <c r="AF152" s="77">
        <v>24606782236899</v>
      </c>
      <c r="AG152" s="134">
        <v>16</v>
      </c>
      <c r="AH152" s="134">
        <v>20.5</v>
      </c>
      <c r="AI152" s="134">
        <v>0.1</v>
      </c>
      <c r="AJ152" s="133"/>
      <c r="AK152" s="133"/>
    </row>
    <row r="153" spans="1:37" ht="24" x14ac:dyDescent="0.2">
      <c r="A153" s="78" t="s">
        <v>679</v>
      </c>
      <c r="B153" s="79" t="s">
        <v>680</v>
      </c>
      <c r="C153" s="97" t="s">
        <v>681</v>
      </c>
      <c r="D153" s="105">
        <v>23.76</v>
      </c>
      <c r="E153" s="23">
        <v>50</v>
      </c>
      <c r="F153" s="80">
        <v>10</v>
      </c>
      <c r="G153" s="69">
        <v>10</v>
      </c>
      <c r="H153" s="113"/>
      <c r="I153" s="81">
        <f t="shared" si="35"/>
        <v>23.76</v>
      </c>
      <c r="J153" s="120">
        <f t="shared" si="36"/>
        <v>0</v>
      </c>
      <c r="K153" s="82">
        <v>4.5999999999999999E-2</v>
      </c>
      <c r="L153" s="83">
        <v>6.0690000000000003E-5</v>
      </c>
      <c r="M153" s="143">
        <v>42.77</v>
      </c>
      <c r="N153" s="137"/>
      <c r="O153" s="69"/>
      <c r="P153" s="122">
        <f t="shared" si="37"/>
        <v>0</v>
      </c>
      <c r="Q153" s="123">
        <f t="shared" si="38"/>
        <v>0</v>
      </c>
      <c r="R153" s="130"/>
      <c r="S153" s="48" t="s">
        <v>682</v>
      </c>
      <c r="T153" s="84">
        <v>0.1</v>
      </c>
      <c r="U153" s="48" t="s">
        <v>52</v>
      </c>
      <c r="V153" s="85"/>
      <c r="W153" s="85" t="s">
        <v>70</v>
      </c>
      <c r="X153" s="85" t="s">
        <v>59</v>
      </c>
      <c r="Y153" s="77"/>
      <c r="Z153" s="77"/>
      <c r="AA153" s="77" t="s">
        <v>54</v>
      </c>
      <c r="AB153" s="77"/>
      <c r="AC153" s="77"/>
      <c r="AD153" s="86" t="s">
        <v>50</v>
      </c>
      <c r="AE153" s="86" t="s">
        <v>683</v>
      </c>
      <c r="AF153" s="77">
        <v>24606782236905</v>
      </c>
      <c r="AG153" s="134">
        <v>20.5</v>
      </c>
      <c r="AH153" s="134">
        <v>16</v>
      </c>
      <c r="AI153" s="134">
        <v>0.11</v>
      </c>
      <c r="AJ153" s="133"/>
      <c r="AK153" s="133"/>
    </row>
    <row r="154" spans="1:37" ht="24" x14ac:dyDescent="0.2">
      <c r="A154" s="78" t="s">
        <v>684</v>
      </c>
      <c r="B154" s="79" t="s">
        <v>685</v>
      </c>
      <c r="C154" s="97" t="s">
        <v>686</v>
      </c>
      <c r="D154" s="105">
        <v>23.76</v>
      </c>
      <c r="E154" s="23">
        <v>50</v>
      </c>
      <c r="F154" s="80">
        <v>10</v>
      </c>
      <c r="G154" s="69">
        <v>10</v>
      </c>
      <c r="H154" s="113"/>
      <c r="I154" s="81">
        <f t="shared" si="35"/>
        <v>23.76</v>
      </c>
      <c r="J154" s="120">
        <f t="shared" si="36"/>
        <v>0</v>
      </c>
      <c r="K154" s="82">
        <v>4.1399999999999999E-2</v>
      </c>
      <c r="L154" s="83">
        <v>6.7830000000000006E-5</v>
      </c>
      <c r="M154" s="143">
        <v>42.77</v>
      </c>
      <c r="N154" s="137"/>
      <c r="O154" s="69"/>
      <c r="P154" s="122">
        <f t="shared" si="37"/>
        <v>0</v>
      </c>
      <c r="Q154" s="123">
        <f t="shared" si="38"/>
        <v>0</v>
      </c>
      <c r="R154" s="130"/>
      <c r="S154" s="48" t="s">
        <v>687</v>
      </c>
      <c r="T154" s="84">
        <v>0.1</v>
      </c>
      <c r="U154" s="48" t="s">
        <v>52</v>
      </c>
      <c r="V154" s="85"/>
      <c r="W154" s="85" t="s">
        <v>70</v>
      </c>
      <c r="X154" s="85" t="s">
        <v>59</v>
      </c>
      <c r="Y154" s="77"/>
      <c r="Z154" s="77"/>
      <c r="AA154" s="77" t="s">
        <v>54</v>
      </c>
      <c r="AB154" s="77"/>
      <c r="AC154" s="77"/>
      <c r="AD154" s="86" t="s">
        <v>50</v>
      </c>
      <c r="AE154" s="86" t="s">
        <v>688</v>
      </c>
      <c r="AF154" s="77">
        <v>24606782236929</v>
      </c>
      <c r="AG154" s="134">
        <v>20.5</v>
      </c>
      <c r="AH154" s="134">
        <v>16</v>
      </c>
      <c r="AI154" s="134">
        <v>0.25</v>
      </c>
      <c r="AJ154" s="133"/>
      <c r="AK154" s="133"/>
    </row>
    <row r="155" spans="1:37" x14ac:dyDescent="0.2">
      <c r="A155" s="78" t="s">
        <v>689</v>
      </c>
      <c r="B155" s="79" t="s">
        <v>690</v>
      </c>
      <c r="C155" s="97" t="s">
        <v>691</v>
      </c>
      <c r="D155" s="105">
        <v>23.76</v>
      </c>
      <c r="E155" s="23">
        <v>50</v>
      </c>
      <c r="F155" s="80">
        <v>10</v>
      </c>
      <c r="G155" s="69">
        <v>10</v>
      </c>
      <c r="H155" s="113"/>
      <c r="I155" s="81">
        <f t="shared" si="35"/>
        <v>23.76</v>
      </c>
      <c r="J155" s="120">
        <f t="shared" si="36"/>
        <v>0</v>
      </c>
      <c r="K155" s="82">
        <v>4.3040000000000002E-2</v>
      </c>
      <c r="L155" s="83">
        <v>6.7830000000000006E-5</v>
      </c>
      <c r="M155" s="143">
        <v>42.77</v>
      </c>
      <c r="N155" s="137"/>
      <c r="O155" s="69"/>
      <c r="P155" s="122">
        <f t="shared" si="37"/>
        <v>0</v>
      </c>
      <c r="Q155" s="123">
        <f t="shared" si="38"/>
        <v>0</v>
      </c>
      <c r="R155" s="130"/>
      <c r="S155" s="48" t="s">
        <v>692</v>
      </c>
      <c r="T155" s="84">
        <v>0.1</v>
      </c>
      <c r="U155" s="48" t="s">
        <v>52</v>
      </c>
      <c r="V155" s="85"/>
      <c r="W155" s="85" t="s">
        <v>70</v>
      </c>
      <c r="X155" s="85" t="s">
        <v>59</v>
      </c>
      <c r="Y155" s="77"/>
      <c r="Z155" s="77"/>
      <c r="AA155" s="77" t="s">
        <v>54</v>
      </c>
      <c r="AB155" s="77"/>
      <c r="AC155" s="77"/>
      <c r="AD155" s="86" t="s">
        <v>50</v>
      </c>
      <c r="AE155" s="86" t="s">
        <v>693</v>
      </c>
      <c r="AF155" s="77">
        <v>24606782258419</v>
      </c>
      <c r="AG155" s="134">
        <v>20.5</v>
      </c>
      <c r="AH155" s="134">
        <v>16</v>
      </c>
      <c r="AI155" s="134">
        <v>0.13</v>
      </c>
      <c r="AJ155" s="133"/>
      <c r="AK155" s="133"/>
    </row>
    <row r="156" spans="1:37" ht="24" x14ac:dyDescent="0.2">
      <c r="A156" s="78" t="s">
        <v>694</v>
      </c>
      <c r="B156" s="79" t="s">
        <v>695</v>
      </c>
      <c r="C156" s="97" t="s">
        <v>696</v>
      </c>
      <c r="D156" s="105">
        <v>23.76</v>
      </c>
      <c r="E156" s="23">
        <v>50</v>
      </c>
      <c r="F156" s="80">
        <v>10</v>
      </c>
      <c r="G156" s="69">
        <v>10</v>
      </c>
      <c r="H156" s="113"/>
      <c r="I156" s="81">
        <f t="shared" si="35"/>
        <v>23.76</v>
      </c>
      <c r="J156" s="120">
        <f t="shared" si="36"/>
        <v>0</v>
      </c>
      <c r="K156" s="82">
        <v>4.3040000000000002E-2</v>
      </c>
      <c r="L156" s="83">
        <v>6.7830000000000006E-5</v>
      </c>
      <c r="M156" s="143">
        <v>42.77</v>
      </c>
      <c r="N156" s="137"/>
      <c r="O156" s="69"/>
      <c r="P156" s="122">
        <f t="shared" si="37"/>
        <v>0</v>
      </c>
      <c r="Q156" s="123">
        <f t="shared" si="38"/>
        <v>0</v>
      </c>
      <c r="R156" s="130"/>
      <c r="S156" s="48" t="s">
        <v>697</v>
      </c>
      <c r="T156" s="84">
        <v>0.1</v>
      </c>
      <c r="U156" s="48" t="s">
        <v>52</v>
      </c>
      <c r="V156" s="85"/>
      <c r="W156" s="85" t="s">
        <v>70</v>
      </c>
      <c r="X156" s="85" t="s">
        <v>59</v>
      </c>
      <c r="Y156" s="77"/>
      <c r="Z156" s="77"/>
      <c r="AA156" s="77" t="s">
        <v>54</v>
      </c>
      <c r="AB156" s="77"/>
      <c r="AC156" s="77"/>
      <c r="AD156" s="86" t="s">
        <v>50</v>
      </c>
      <c r="AE156" s="86" t="s">
        <v>698</v>
      </c>
      <c r="AF156" s="77">
        <v>24606782258518</v>
      </c>
      <c r="AG156" s="134">
        <v>20.5</v>
      </c>
      <c r="AH156" s="134">
        <v>16</v>
      </c>
      <c r="AI156" s="134">
        <v>0.13</v>
      </c>
      <c r="AJ156" s="133"/>
      <c r="AK156" s="133"/>
    </row>
    <row r="157" spans="1:37" ht="24" x14ac:dyDescent="0.2">
      <c r="A157" s="78" t="s">
        <v>699</v>
      </c>
      <c r="B157" s="79" t="s">
        <v>700</v>
      </c>
      <c r="C157" s="97" t="s">
        <v>701</v>
      </c>
      <c r="D157" s="105">
        <v>23.76</v>
      </c>
      <c r="E157" s="23">
        <v>50</v>
      </c>
      <c r="F157" s="80">
        <v>10</v>
      </c>
      <c r="G157" s="69">
        <v>10</v>
      </c>
      <c r="H157" s="113"/>
      <c r="I157" s="81">
        <f t="shared" si="35"/>
        <v>23.76</v>
      </c>
      <c r="J157" s="120">
        <f t="shared" si="36"/>
        <v>0</v>
      </c>
      <c r="K157" s="82">
        <v>4.5999999999999999E-2</v>
      </c>
      <c r="L157" s="83">
        <v>6.0690000000000003E-5</v>
      </c>
      <c r="M157" s="143">
        <v>42.77</v>
      </c>
      <c r="N157" s="137"/>
      <c r="O157" s="69"/>
      <c r="P157" s="122">
        <f t="shared" si="37"/>
        <v>0</v>
      </c>
      <c r="Q157" s="123">
        <f t="shared" si="38"/>
        <v>0</v>
      </c>
      <c r="R157" s="130"/>
      <c r="S157" s="48" t="s">
        <v>702</v>
      </c>
      <c r="T157" s="84">
        <v>0.1</v>
      </c>
      <c r="U157" s="48" t="s">
        <v>52</v>
      </c>
      <c r="V157" s="85"/>
      <c r="W157" s="85" t="s">
        <v>70</v>
      </c>
      <c r="X157" s="85" t="s">
        <v>59</v>
      </c>
      <c r="Y157" s="77"/>
      <c r="Z157" s="77"/>
      <c r="AA157" s="77" t="s">
        <v>54</v>
      </c>
      <c r="AB157" s="77"/>
      <c r="AC157" s="77"/>
      <c r="AD157" s="86" t="s">
        <v>50</v>
      </c>
      <c r="AE157" s="86" t="s">
        <v>703</v>
      </c>
      <c r="AF157" s="77">
        <v>14606782301866</v>
      </c>
      <c r="AG157" s="134">
        <v>20.5</v>
      </c>
      <c r="AH157" s="134">
        <v>16</v>
      </c>
      <c r="AI157" s="134">
        <v>0.11</v>
      </c>
      <c r="AJ157" s="133"/>
      <c r="AK157" s="133"/>
    </row>
    <row r="158" spans="1:37" ht="24" x14ac:dyDescent="0.2">
      <c r="A158" s="78" t="s">
        <v>704</v>
      </c>
      <c r="B158" s="79" t="s">
        <v>705</v>
      </c>
      <c r="C158" s="97" t="s">
        <v>706</v>
      </c>
      <c r="D158" s="105">
        <v>23.76</v>
      </c>
      <c r="E158" s="23">
        <v>50</v>
      </c>
      <c r="F158" s="80">
        <v>10</v>
      </c>
      <c r="G158" s="69">
        <v>10</v>
      </c>
      <c r="H158" s="113"/>
      <c r="I158" s="81">
        <f t="shared" si="35"/>
        <v>23.76</v>
      </c>
      <c r="J158" s="120">
        <f t="shared" si="36"/>
        <v>0</v>
      </c>
      <c r="K158" s="82">
        <v>4.5999999999999999E-2</v>
      </c>
      <c r="L158" s="83">
        <v>6.0690000000000003E-5</v>
      </c>
      <c r="M158" s="143">
        <v>42.77</v>
      </c>
      <c r="N158" s="137"/>
      <c r="O158" s="69"/>
      <c r="P158" s="122">
        <f t="shared" si="37"/>
        <v>0</v>
      </c>
      <c r="Q158" s="123">
        <f t="shared" si="38"/>
        <v>0</v>
      </c>
      <c r="R158" s="130"/>
      <c r="S158" s="48" t="s">
        <v>707</v>
      </c>
      <c r="T158" s="84">
        <v>0.1</v>
      </c>
      <c r="U158" s="48" t="s">
        <v>52</v>
      </c>
      <c r="V158" s="85"/>
      <c r="W158" s="85" t="s">
        <v>70</v>
      </c>
      <c r="X158" s="85" t="s">
        <v>59</v>
      </c>
      <c r="Y158" s="77"/>
      <c r="Z158" s="77"/>
      <c r="AA158" s="77" t="s">
        <v>54</v>
      </c>
      <c r="AB158" s="77"/>
      <c r="AC158" s="77"/>
      <c r="AD158" s="86" t="s">
        <v>50</v>
      </c>
      <c r="AE158" s="86" t="s">
        <v>708</v>
      </c>
      <c r="AF158" s="77">
        <v>14606782301873</v>
      </c>
      <c r="AG158" s="134">
        <v>20.5</v>
      </c>
      <c r="AH158" s="134">
        <v>16</v>
      </c>
      <c r="AI158" s="134">
        <v>0.11</v>
      </c>
      <c r="AJ158" s="133"/>
      <c r="AK158" s="133"/>
    </row>
    <row r="159" spans="1:37" ht="24" x14ac:dyDescent="0.2">
      <c r="A159" s="78" t="s">
        <v>709</v>
      </c>
      <c r="B159" s="79" t="s">
        <v>710</v>
      </c>
      <c r="C159" s="97" t="s">
        <v>711</v>
      </c>
      <c r="D159" s="105">
        <v>23.76</v>
      </c>
      <c r="E159" s="23">
        <v>50</v>
      </c>
      <c r="F159" s="80">
        <v>10</v>
      </c>
      <c r="G159" s="69">
        <v>10</v>
      </c>
      <c r="H159" s="113"/>
      <c r="I159" s="81">
        <f t="shared" si="35"/>
        <v>23.76</v>
      </c>
      <c r="J159" s="120">
        <f t="shared" si="36"/>
        <v>0</v>
      </c>
      <c r="K159" s="82">
        <v>4.5999999999999999E-2</v>
      </c>
      <c r="L159" s="83">
        <v>6.0690000000000003E-5</v>
      </c>
      <c r="M159" s="143">
        <v>42.77</v>
      </c>
      <c r="N159" s="137"/>
      <c r="O159" s="69"/>
      <c r="P159" s="122">
        <f t="shared" si="37"/>
        <v>0</v>
      </c>
      <c r="Q159" s="123">
        <f t="shared" si="38"/>
        <v>0</v>
      </c>
      <c r="R159" s="130"/>
      <c r="S159" s="48" t="s">
        <v>712</v>
      </c>
      <c r="T159" s="84">
        <v>0.1</v>
      </c>
      <c r="U159" s="48" t="s">
        <v>52</v>
      </c>
      <c r="V159" s="85"/>
      <c r="W159" s="85" t="s">
        <v>70</v>
      </c>
      <c r="X159" s="85" t="s">
        <v>59</v>
      </c>
      <c r="Y159" s="77"/>
      <c r="Z159" s="77"/>
      <c r="AA159" s="77" t="s">
        <v>54</v>
      </c>
      <c r="AB159" s="77"/>
      <c r="AC159" s="77"/>
      <c r="AD159" s="86" t="s">
        <v>50</v>
      </c>
      <c r="AE159" s="86" t="s">
        <v>713</v>
      </c>
      <c r="AF159" s="77">
        <v>14606782301897</v>
      </c>
      <c r="AG159" s="134">
        <v>20.5</v>
      </c>
      <c r="AH159" s="134">
        <v>16</v>
      </c>
      <c r="AI159" s="134">
        <v>0.11</v>
      </c>
      <c r="AJ159" s="133"/>
      <c r="AK159" s="133"/>
    </row>
    <row r="160" spans="1:37" ht="24" x14ac:dyDescent="0.2">
      <c r="A160" s="78" t="s">
        <v>714</v>
      </c>
      <c r="B160" s="79" t="s">
        <v>715</v>
      </c>
      <c r="C160" s="97" t="s">
        <v>716</v>
      </c>
      <c r="D160" s="105">
        <v>23.76</v>
      </c>
      <c r="E160" s="23">
        <v>50</v>
      </c>
      <c r="F160" s="80">
        <v>10</v>
      </c>
      <c r="G160" s="69">
        <v>10</v>
      </c>
      <c r="H160" s="113"/>
      <c r="I160" s="81">
        <f t="shared" si="35"/>
        <v>23.76</v>
      </c>
      <c r="J160" s="120">
        <f t="shared" si="36"/>
        <v>0</v>
      </c>
      <c r="K160" s="82">
        <v>4.2099999999999999E-2</v>
      </c>
      <c r="L160" s="83">
        <v>6.1710000000000004E-5</v>
      </c>
      <c r="M160" s="143">
        <v>42.77</v>
      </c>
      <c r="N160" s="137"/>
      <c r="O160" s="69"/>
      <c r="P160" s="122">
        <f t="shared" si="37"/>
        <v>0</v>
      </c>
      <c r="Q160" s="123">
        <f t="shared" si="38"/>
        <v>0</v>
      </c>
      <c r="R160" s="130"/>
      <c r="S160" s="48" t="s">
        <v>717</v>
      </c>
      <c r="T160" s="84">
        <v>0.1</v>
      </c>
      <c r="U160" s="48" t="s">
        <v>52</v>
      </c>
      <c r="V160" s="85"/>
      <c r="W160" s="85" t="s">
        <v>70</v>
      </c>
      <c r="X160" s="85" t="s">
        <v>59</v>
      </c>
      <c r="Y160" s="77"/>
      <c r="Z160" s="77"/>
      <c r="AA160" s="77" t="s">
        <v>54</v>
      </c>
      <c r="AB160" s="77"/>
      <c r="AC160" s="77"/>
      <c r="AD160" s="86" t="s">
        <v>50</v>
      </c>
      <c r="AE160" s="86" t="s">
        <v>718</v>
      </c>
      <c r="AF160" s="77">
        <v>14606782349158</v>
      </c>
      <c r="AG160" s="134">
        <v>21</v>
      </c>
      <c r="AH160" s="134">
        <v>16</v>
      </c>
      <c r="AI160" s="134">
        <v>0.1</v>
      </c>
      <c r="AJ160" s="133"/>
      <c r="AK160" s="133"/>
    </row>
    <row r="161" spans="1:37" ht="24" x14ac:dyDescent="0.2">
      <c r="A161" s="78" t="s">
        <v>719</v>
      </c>
      <c r="B161" s="79" t="s">
        <v>720</v>
      </c>
      <c r="C161" s="97" t="s">
        <v>721</v>
      </c>
      <c r="D161" s="105">
        <v>23.76</v>
      </c>
      <c r="E161" s="23">
        <v>50</v>
      </c>
      <c r="F161" s="80">
        <v>10</v>
      </c>
      <c r="G161" s="69">
        <v>10</v>
      </c>
      <c r="H161" s="113"/>
      <c r="I161" s="81">
        <f t="shared" si="35"/>
        <v>23.76</v>
      </c>
      <c r="J161" s="120">
        <f t="shared" si="36"/>
        <v>0</v>
      </c>
      <c r="K161" s="82">
        <v>4.2099999999999999E-2</v>
      </c>
      <c r="L161" s="83">
        <v>6.1710000000000004E-5</v>
      </c>
      <c r="M161" s="143">
        <v>42.77</v>
      </c>
      <c r="N161" s="137"/>
      <c r="O161" s="69"/>
      <c r="P161" s="122">
        <f t="shared" si="37"/>
        <v>0</v>
      </c>
      <c r="Q161" s="123">
        <f t="shared" si="38"/>
        <v>0</v>
      </c>
      <c r="R161" s="130"/>
      <c r="S161" s="48" t="s">
        <v>722</v>
      </c>
      <c r="T161" s="84">
        <v>0.1</v>
      </c>
      <c r="U161" s="48" t="s">
        <v>52</v>
      </c>
      <c r="V161" s="85"/>
      <c r="W161" s="85" t="s">
        <v>70</v>
      </c>
      <c r="X161" s="85" t="s">
        <v>59</v>
      </c>
      <c r="Y161" s="77"/>
      <c r="Z161" s="77"/>
      <c r="AA161" s="77" t="s">
        <v>54</v>
      </c>
      <c r="AB161" s="77"/>
      <c r="AC161" s="77"/>
      <c r="AD161" s="86" t="s">
        <v>50</v>
      </c>
      <c r="AE161" s="86" t="s">
        <v>723</v>
      </c>
      <c r="AF161" s="77">
        <v>14606782349172</v>
      </c>
      <c r="AG161" s="134">
        <v>21</v>
      </c>
      <c r="AH161" s="134">
        <v>16</v>
      </c>
      <c r="AI161" s="134">
        <v>0.1</v>
      </c>
      <c r="AJ161" s="133"/>
      <c r="AK161" s="133"/>
    </row>
    <row r="162" spans="1:37" ht="24" x14ac:dyDescent="0.2">
      <c r="A162" s="78" t="s">
        <v>724</v>
      </c>
      <c r="B162" s="79" t="s">
        <v>725</v>
      </c>
      <c r="C162" s="97" t="s">
        <v>726</v>
      </c>
      <c r="D162" s="105">
        <v>23.76</v>
      </c>
      <c r="E162" s="23">
        <v>50</v>
      </c>
      <c r="F162" s="80">
        <v>10</v>
      </c>
      <c r="G162" s="69">
        <v>10</v>
      </c>
      <c r="H162" s="113"/>
      <c r="I162" s="81">
        <f t="shared" si="35"/>
        <v>23.76</v>
      </c>
      <c r="J162" s="120">
        <f t="shared" si="36"/>
        <v>0</v>
      </c>
      <c r="K162" s="82">
        <v>4.2099999999999999E-2</v>
      </c>
      <c r="L162" s="83">
        <v>6.1710000000000004E-5</v>
      </c>
      <c r="M162" s="143">
        <v>42.77</v>
      </c>
      <c r="N162" s="137"/>
      <c r="O162" s="69"/>
      <c r="P162" s="122">
        <f t="shared" si="37"/>
        <v>0</v>
      </c>
      <c r="Q162" s="123">
        <f t="shared" si="38"/>
        <v>0</v>
      </c>
      <c r="R162" s="130"/>
      <c r="S162" s="48" t="s">
        <v>727</v>
      </c>
      <c r="T162" s="84">
        <v>0.1</v>
      </c>
      <c r="U162" s="48" t="s">
        <v>52</v>
      </c>
      <c r="V162" s="85"/>
      <c r="W162" s="85" t="s">
        <v>70</v>
      </c>
      <c r="X162" s="85" t="s">
        <v>59</v>
      </c>
      <c r="Y162" s="77"/>
      <c r="Z162" s="77"/>
      <c r="AA162" s="77" t="s">
        <v>54</v>
      </c>
      <c r="AB162" s="77"/>
      <c r="AC162" s="77"/>
      <c r="AD162" s="86" t="s">
        <v>50</v>
      </c>
      <c r="AE162" s="86" t="s">
        <v>728</v>
      </c>
      <c r="AF162" s="77">
        <v>14606782349219</v>
      </c>
      <c r="AG162" s="134">
        <v>21</v>
      </c>
      <c r="AH162" s="134">
        <v>16</v>
      </c>
      <c r="AI162" s="134">
        <v>0.1</v>
      </c>
      <c r="AJ162" s="133"/>
      <c r="AK162" s="133"/>
    </row>
    <row r="163" spans="1:37" ht="24" x14ac:dyDescent="0.2">
      <c r="A163" s="78" t="s">
        <v>729</v>
      </c>
      <c r="B163" s="79" t="s">
        <v>730</v>
      </c>
      <c r="C163" s="97" t="s">
        <v>731</v>
      </c>
      <c r="D163" s="105">
        <v>23.76</v>
      </c>
      <c r="E163" s="23">
        <v>50</v>
      </c>
      <c r="F163" s="80">
        <v>10</v>
      </c>
      <c r="G163" s="69">
        <v>10</v>
      </c>
      <c r="H163" s="113"/>
      <c r="I163" s="81">
        <f t="shared" si="35"/>
        <v>23.76</v>
      </c>
      <c r="J163" s="120">
        <f t="shared" si="36"/>
        <v>0</v>
      </c>
      <c r="K163" s="82">
        <v>4.1399999999999999E-2</v>
      </c>
      <c r="L163" s="83">
        <v>6.7830000000000006E-5</v>
      </c>
      <c r="M163" s="143">
        <v>42.77</v>
      </c>
      <c r="N163" s="137"/>
      <c r="O163" s="69"/>
      <c r="P163" s="122">
        <f t="shared" si="37"/>
        <v>0</v>
      </c>
      <c r="Q163" s="123">
        <f t="shared" si="38"/>
        <v>0</v>
      </c>
      <c r="R163" s="130"/>
      <c r="S163" s="48" t="s">
        <v>732</v>
      </c>
      <c r="T163" s="84">
        <v>0.1</v>
      </c>
      <c r="U163" s="48" t="s">
        <v>52</v>
      </c>
      <c r="V163" s="85"/>
      <c r="W163" s="85" t="s">
        <v>70</v>
      </c>
      <c r="X163" s="85" t="s">
        <v>59</v>
      </c>
      <c r="Y163" s="77"/>
      <c r="Z163" s="77"/>
      <c r="AA163" s="77" t="s">
        <v>54</v>
      </c>
      <c r="AB163" s="77"/>
      <c r="AC163" s="77"/>
      <c r="AD163" s="86" t="s">
        <v>50</v>
      </c>
      <c r="AE163" s="86" t="s">
        <v>733</v>
      </c>
      <c r="AF163" s="77">
        <v>14606782450731</v>
      </c>
      <c r="AG163" s="134">
        <v>20.5</v>
      </c>
      <c r="AH163" s="134">
        <v>16</v>
      </c>
      <c r="AI163" s="134">
        <v>0.25</v>
      </c>
      <c r="AJ163" s="133"/>
      <c r="AK163" s="133"/>
    </row>
    <row r="164" spans="1:37" ht="24" x14ac:dyDescent="0.2">
      <c r="A164" s="78" t="s">
        <v>734</v>
      </c>
      <c r="B164" s="79" t="s">
        <v>735</v>
      </c>
      <c r="C164" s="97" t="s">
        <v>736</v>
      </c>
      <c r="D164" s="105">
        <v>23.76</v>
      </c>
      <c r="E164" s="23">
        <v>50</v>
      </c>
      <c r="F164" s="80">
        <v>10</v>
      </c>
      <c r="G164" s="69">
        <v>10</v>
      </c>
      <c r="H164" s="113"/>
      <c r="I164" s="81">
        <f t="shared" si="35"/>
        <v>23.76</v>
      </c>
      <c r="J164" s="120">
        <f t="shared" si="36"/>
        <v>0</v>
      </c>
      <c r="K164" s="82">
        <v>4.1399999999999999E-2</v>
      </c>
      <c r="L164" s="83">
        <v>6.7830000000000006E-5</v>
      </c>
      <c r="M164" s="143">
        <v>42.77</v>
      </c>
      <c r="N164" s="137"/>
      <c r="O164" s="69"/>
      <c r="P164" s="122">
        <f t="shared" si="37"/>
        <v>0</v>
      </c>
      <c r="Q164" s="123">
        <f t="shared" si="38"/>
        <v>0</v>
      </c>
      <c r="R164" s="130"/>
      <c r="S164" s="48" t="s">
        <v>737</v>
      </c>
      <c r="T164" s="84">
        <v>0.1</v>
      </c>
      <c r="U164" s="48" t="s">
        <v>52</v>
      </c>
      <c r="V164" s="85"/>
      <c r="W164" s="85" t="s">
        <v>70</v>
      </c>
      <c r="X164" s="85" t="s">
        <v>59</v>
      </c>
      <c r="Y164" s="77"/>
      <c r="Z164" s="77"/>
      <c r="AA164" s="77" t="s">
        <v>54</v>
      </c>
      <c r="AB164" s="77"/>
      <c r="AC164" s="77"/>
      <c r="AD164" s="86" t="s">
        <v>50</v>
      </c>
      <c r="AE164" s="86" t="s">
        <v>738</v>
      </c>
      <c r="AF164" s="77">
        <v>14606782450748</v>
      </c>
      <c r="AG164" s="134">
        <v>20.5</v>
      </c>
      <c r="AH164" s="134">
        <v>16</v>
      </c>
      <c r="AI164" s="134">
        <v>0.25</v>
      </c>
      <c r="AJ164" s="133"/>
      <c r="AK164" s="133"/>
    </row>
    <row r="165" spans="1:37" x14ac:dyDescent="0.2">
      <c r="A165" s="78"/>
      <c r="B165" s="87" t="s">
        <v>739</v>
      </c>
      <c r="C165" s="99"/>
      <c r="D165" s="105"/>
      <c r="E165" s="23"/>
      <c r="F165" s="80"/>
      <c r="G165" s="69"/>
      <c r="H165" s="113"/>
      <c r="I165" s="81"/>
      <c r="J165" s="120"/>
      <c r="K165" s="82"/>
      <c r="L165" s="83"/>
      <c r="M165" s="141"/>
      <c r="N165" s="137"/>
      <c r="O165" s="69"/>
      <c r="P165" s="122"/>
      <c r="Q165" s="123"/>
      <c r="R165" s="130"/>
      <c r="S165" s="76"/>
      <c r="T165" s="76"/>
      <c r="U165" s="76"/>
      <c r="V165" s="85"/>
      <c r="W165" s="85"/>
      <c r="X165" s="85"/>
      <c r="Y165" s="77"/>
      <c r="Z165" s="77"/>
      <c r="AA165" s="77"/>
      <c r="AB165" s="77"/>
      <c r="AC165" s="77"/>
      <c r="AD165" s="77"/>
      <c r="AE165" s="77"/>
      <c r="AF165" s="77"/>
      <c r="AG165" s="134"/>
      <c r="AH165" s="134"/>
      <c r="AI165" s="134"/>
      <c r="AJ165" s="133"/>
      <c r="AK165" s="133"/>
    </row>
    <row r="166" spans="1:37" x14ac:dyDescent="0.2">
      <c r="A166" s="78" t="s">
        <v>740</v>
      </c>
      <c r="B166" s="79" t="s">
        <v>741</v>
      </c>
      <c r="C166" s="97" t="s">
        <v>742</v>
      </c>
      <c r="D166" s="105">
        <v>23.76</v>
      </c>
      <c r="E166" s="23">
        <v>50</v>
      </c>
      <c r="F166" s="80">
        <v>10</v>
      </c>
      <c r="G166" s="69">
        <v>10</v>
      </c>
      <c r="H166" s="113"/>
      <c r="I166" s="81">
        <f t="shared" ref="I166:I179" si="39">ROUND(D166*(1-$C$5%),2)</f>
        <v>23.76</v>
      </c>
      <c r="J166" s="120">
        <f t="shared" ref="J166:J179" si="40">H166*I166</f>
        <v>0</v>
      </c>
      <c r="K166" s="82">
        <v>4.1399999999999999E-2</v>
      </c>
      <c r="L166" s="83">
        <v>6.7830000000000006E-5</v>
      </c>
      <c r="M166" s="143">
        <v>42.77</v>
      </c>
      <c r="N166" s="137"/>
      <c r="O166" s="69"/>
      <c r="P166" s="122">
        <f t="shared" ref="P166:P179" si="41">H166*K166</f>
        <v>0</v>
      </c>
      <c r="Q166" s="123">
        <f t="shared" ref="Q166:Q179" si="42">H166*L166</f>
        <v>0</v>
      </c>
      <c r="R166" s="130"/>
      <c r="S166" s="48" t="s">
        <v>743</v>
      </c>
      <c r="T166" s="84">
        <v>0.1</v>
      </c>
      <c r="U166" s="48" t="s">
        <v>52</v>
      </c>
      <c r="V166" s="85"/>
      <c r="W166" s="85" t="s">
        <v>70</v>
      </c>
      <c r="X166" s="85" t="s">
        <v>59</v>
      </c>
      <c r="Y166" s="77"/>
      <c r="Z166" s="77"/>
      <c r="AA166" s="77" t="s">
        <v>54</v>
      </c>
      <c r="AB166" s="77"/>
      <c r="AC166" s="77"/>
      <c r="AD166" s="86" t="s">
        <v>50</v>
      </c>
      <c r="AE166" s="86" t="s">
        <v>744</v>
      </c>
      <c r="AF166" s="77">
        <v>34606782129587</v>
      </c>
      <c r="AG166" s="134">
        <v>20.5</v>
      </c>
      <c r="AH166" s="134">
        <v>16</v>
      </c>
      <c r="AI166" s="134">
        <v>0.25</v>
      </c>
      <c r="AJ166" s="133"/>
      <c r="AK166" s="133"/>
    </row>
    <row r="167" spans="1:37" ht="24" x14ac:dyDescent="0.2">
      <c r="A167" s="78" t="s">
        <v>745</v>
      </c>
      <c r="B167" s="79" t="s">
        <v>746</v>
      </c>
      <c r="C167" s="97" t="s">
        <v>747</v>
      </c>
      <c r="D167" s="105">
        <v>23.76</v>
      </c>
      <c r="E167" s="23">
        <v>50</v>
      </c>
      <c r="F167" s="80">
        <v>10</v>
      </c>
      <c r="G167" s="69">
        <v>10</v>
      </c>
      <c r="H167" s="113"/>
      <c r="I167" s="81">
        <f t="shared" si="39"/>
        <v>23.76</v>
      </c>
      <c r="J167" s="120">
        <f t="shared" si="40"/>
        <v>0</v>
      </c>
      <c r="K167" s="82">
        <v>4.2099999999999999E-2</v>
      </c>
      <c r="L167" s="83">
        <v>6.1710000000000004E-5</v>
      </c>
      <c r="M167" s="143">
        <v>42.77</v>
      </c>
      <c r="N167" s="137"/>
      <c r="O167" s="69"/>
      <c r="P167" s="122">
        <f t="shared" si="41"/>
        <v>0</v>
      </c>
      <c r="Q167" s="123">
        <f t="shared" si="42"/>
        <v>0</v>
      </c>
      <c r="R167" s="130"/>
      <c r="S167" s="48" t="s">
        <v>748</v>
      </c>
      <c r="T167" s="84">
        <v>0.1</v>
      </c>
      <c r="U167" s="48" t="s">
        <v>52</v>
      </c>
      <c r="V167" s="85"/>
      <c r="W167" s="85" t="s">
        <v>70</v>
      </c>
      <c r="X167" s="85" t="s">
        <v>59</v>
      </c>
      <c r="Y167" s="77"/>
      <c r="Z167" s="77"/>
      <c r="AA167" s="77" t="s">
        <v>54</v>
      </c>
      <c r="AB167" s="77"/>
      <c r="AC167" s="77"/>
      <c r="AD167" s="86" t="s">
        <v>50</v>
      </c>
      <c r="AE167" s="86" t="s">
        <v>749</v>
      </c>
      <c r="AF167" s="77">
        <v>24606782133846</v>
      </c>
      <c r="AG167" s="134">
        <v>21</v>
      </c>
      <c r="AH167" s="134">
        <v>16</v>
      </c>
      <c r="AI167" s="134">
        <v>0.1</v>
      </c>
      <c r="AJ167" s="133"/>
      <c r="AK167" s="133"/>
    </row>
    <row r="168" spans="1:37" ht="24" x14ac:dyDescent="0.2">
      <c r="A168" s="78" t="s">
        <v>750</v>
      </c>
      <c r="B168" s="79" t="s">
        <v>751</v>
      </c>
      <c r="C168" s="97" t="s">
        <v>752</v>
      </c>
      <c r="D168" s="105">
        <v>23.76</v>
      </c>
      <c r="E168" s="23">
        <v>50</v>
      </c>
      <c r="F168" s="80">
        <v>10</v>
      </c>
      <c r="G168" s="69">
        <v>10</v>
      </c>
      <c r="H168" s="113"/>
      <c r="I168" s="81">
        <f t="shared" si="39"/>
        <v>23.76</v>
      </c>
      <c r="J168" s="120">
        <f t="shared" si="40"/>
        <v>0</v>
      </c>
      <c r="K168" s="82">
        <v>4.3700000000000003E-2</v>
      </c>
      <c r="L168" s="83">
        <v>7.2899999999999997E-5</v>
      </c>
      <c r="M168" s="143">
        <v>42.77</v>
      </c>
      <c r="N168" s="137"/>
      <c r="O168" s="69"/>
      <c r="P168" s="122">
        <f t="shared" si="41"/>
        <v>0</v>
      </c>
      <c r="Q168" s="123">
        <f t="shared" si="42"/>
        <v>0</v>
      </c>
      <c r="R168" s="130"/>
      <c r="S168" s="48" t="s">
        <v>753</v>
      </c>
      <c r="T168" s="84">
        <v>0.1</v>
      </c>
      <c r="U168" s="48" t="s">
        <v>52</v>
      </c>
      <c r="V168" s="85"/>
      <c r="W168" s="85" t="s">
        <v>70</v>
      </c>
      <c r="X168" s="85" t="s">
        <v>59</v>
      </c>
      <c r="Y168" s="77"/>
      <c r="Z168" s="77"/>
      <c r="AA168" s="77" t="s">
        <v>54</v>
      </c>
      <c r="AB168" s="77"/>
      <c r="AC168" s="77"/>
      <c r="AD168" s="86" t="s">
        <v>50</v>
      </c>
      <c r="AE168" s="86" t="s">
        <v>754</v>
      </c>
      <c r="AF168" s="77">
        <v>14606782133856</v>
      </c>
      <c r="AG168" s="134">
        <v>20</v>
      </c>
      <c r="AH168" s="134">
        <v>16</v>
      </c>
      <c r="AI168" s="134">
        <v>0.2</v>
      </c>
      <c r="AJ168" s="133"/>
      <c r="AK168" s="133"/>
    </row>
    <row r="169" spans="1:37" ht="24" x14ac:dyDescent="0.2">
      <c r="A169" s="78" t="s">
        <v>755</v>
      </c>
      <c r="B169" s="79" t="s">
        <v>756</v>
      </c>
      <c r="C169" s="97" t="s">
        <v>757</v>
      </c>
      <c r="D169" s="105">
        <v>23.76</v>
      </c>
      <c r="E169" s="23">
        <v>50</v>
      </c>
      <c r="F169" s="80">
        <v>10</v>
      </c>
      <c r="G169" s="69">
        <v>10</v>
      </c>
      <c r="H169" s="113"/>
      <c r="I169" s="81">
        <f t="shared" si="39"/>
        <v>23.76</v>
      </c>
      <c r="J169" s="120">
        <f t="shared" si="40"/>
        <v>0</v>
      </c>
      <c r="K169" s="82">
        <v>4.2900000000000001E-2</v>
      </c>
      <c r="L169" s="83">
        <v>6.232E-5</v>
      </c>
      <c r="M169" s="143">
        <v>42.77</v>
      </c>
      <c r="N169" s="137"/>
      <c r="O169" s="69"/>
      <c r="P169" s="122">
        <f t="shared" si="41"/>
        <v>0</v>
      </c>
      <c r="Q169" s="123">
        <f t="shared" si="42"/>
        <v>0</v>
      </c>
      <c r="R169" s="130"/>
      <c r="S169" s="48" t="s">
        <v>758</v>
      </c>
      <c r="T169" s="84">
        <v>0.1</v>
      </c>
      <c r="U169" s="48" t="s">
        <v>52</v>
      </c>
      <c r="V169" s="85"/>
      <c r="W169" s="85" t="s">
        <v>70</v>
      </c>
      <c r="X169" s="85" t="s">
        <v>59</v>
      </c>
      <c r="Y169" s="77"/>
      <c r="Z169" s="77"/>
      <c r="AA169" s="77" t="s">
        <v>54</v>
      </c>
      <c r="AB169" s="77"/>
      <c r="AC169" s="77"/>
      <c r="AD169" s="86" t="s">
        <v>50</v>
      </c>
      <c r="AE169" s="86" t="s">
        <v>759</v>
      </c>
      <c r="AF169" s="77">
        <v>14606782133870</v>
      </c>
      <c r="AG169" s="134">
        <v>20.5</v>
      </c>
      <c r="AH169" s="134">
        <v>16</v>
      </c>
      <c r="AI169" s="134">
        <v>0.19</v>
      </c>
      <c r="AJ169" s="133"/>
      <c r="AK169" s="133"/>
    </row>
    <row r="170" spans="1:37" x14ac:dyDescent="0.2">
      <c r="A170" s="78" t="s">
        <v>760</v>
      </c>
      <c r="B170" s="79" t="s">
        <v>761</v>
      </c>
      <c r="C170" s="97" t="s">
        <v>762</v>
      </c>
      <c r="D170" s="105">
        <v>23.76</v>
      </c>
      <c r="E170" s="23">
        <v>50</v>
      </c>
      <c r="F170" s="80">
        <v>10</v>
      </c>
      <c r="G170" s="69">
        <v>10</v>
      </c>
      <c r="H170" s="113"/>
      <c r="I170" s="81">
        <f t="shared" si="39"/>
        <v>23.76</v>
      </c>
      <c r="J170" s="120">
        <f t="shared" si="40"/>
        <v>0</v>
      </c>
      <c r="K170" s="82">
        <v>4.1399999999999999E-2</v>
      </c>
      <c r="L170" s="83">
        <v>6.7830000000000006E-5</v>
      </c>
      <c r="M170" s="143">
        <v>42.77</v>
      </c>
      <c r="N170" s="137"/>
      <c r="O170" s="69"/>
      <c r="P170" s="122">
        <f t="shared" si="41"/>
        <v>0</v>
      </c>
      <c r="Q170" s="123">
        <f t="shared" si="42"/>
        <v>0</v>
      </c>
      <c r="R170" s="130"/>
      <c r="S170" s="48" t="s">
        <v>763</v>
      </c>
      <c r="T170" s="84">
        <v>0.1</v>
      </c>
      <c r="U170" s="48" t="s">
        <v>52</v>
      </c>
      <c r="V170" s="85"/>
      <c r="W170" s="85" t="s">
        <v>70</v>
      </c>
      <c r="X170" s="85" t="s">
        <v>59</v>
      </c>
      <c r="Y170" s="77"/>
      <c r="Z170" s="77"/>
      <c r="AA170" s="77" t="s">
        <v>54</v>
      </c>
      <c r="AB170" s="77"/>
      <c r="AC170" s="77"/>
      <c r="AD170" s="86" t="s">
        <v>50</v>
      </c>
      <c r="AE170" s="86" t="s">
        <v>764</v>
      </c>
      <c r="AF170" s="77">
        <v>24606782169531</v>
      </c>
      <c r="AG170" s="134">
        <v>20.5</v>
      </c>
      <c r="AH170" s="134">
        <v>16</v>
      </c>
      <c r="AI170" s="134">
        <v>0.25</v>
      </c>
      <c r="AJ170" s="133"/>
      <c r="AK170" s="133"/>
    </row>
    <row r="171" spans="1:37" x14ac:dyDescent="0.2">
      <c r="A171" s="78" t="s">
        <v>765</v>
      </c>
      <c r="B171" s="79" t="s">
        <v>766</v>
      </c>
      <c r="C171" s="97" t="s">
        <v>767</v>
      </c>
      <c r="D171" s="105">
        <v>23.76</v>
      </c>
      <c r="E171" s="23">
        <v>50</v>
      </c>
      <c r="F171" s="80">
        <v>10</v>
      </c>
      <c r="G171" s="69">
        <v>10</v>
      </c>
      <c r="H171" s="113"/>
      <c r="I171" s="81">
        <f t="shared" si="39"/>
        <v>23.76</v>
      </c>
      <c r="J171" s="120">
        <f t="shared" si="40"/>
        <v>0</v>
      </c>
      <c r="K171" s="82">
        <v>4.1399999999999999E-2</v>
      </c>
      <c r="L171" s="83">
        <v>6.7830000000000006E-5</v>
      </c>
      <c r="M171" s="143">
        <v>42.77</v>
      </c>
      <c r="N171" s="137"/>
      <c r="O171" s="69"/>
      <c r="P171" s="122">
        <f t="shared" si="41"/>
        <v>0</v>
      </c>
      <c r="Q171" s="123">
        <f t="shared" si="42"/>
        <v>0</v>
      </c>
      <c r="R171" s="130"/>
      <c r="S171" s="48" t="s">
        <v>768</v>
      </c>
      <c r="T171" s="84">
        <v>0.1</v>
      </c>
      <c r="U171" s="48" t="s">
        <v>52</v>
      </c>
      <c r="V171" s="85"/>
      <c r="W171" s="85" t="s">
        <v>70</v>
      </c>
      <c r="X171" s="85" t="s">
        <v>59</v>
      </c>
      <c r="Y171" s="77"/>
      <c r="Z171" s="77"/>
      <c r="AA171" s="77" t="s">
        <v>54</v>
      </c>
      <c r="AB171" s="77"/>
      <c r="AC171" s="77"/>
      <c r="AD171" s="86" t="s">
        <v>50</v>
      </c>
      <c r="AE171" s="86" t="s">
        <v>769</v>
      </c>
      <c r="AF171" s="77">
        <v>24606782169548</v>
      </c>
      <c r="AG171" s="134">
        <v>20.5</v>
      </c>
      <c r="AH171" s="134">
        <v>16</v>
      </c>
      <c r="AI171" s="134">
        <v>0.25</v>
      </c>
      <c r="AJ171" s="133"/>
      <c r="AK171" s="133"/>
    </row>
    <row r="172" spans="1:37" x14ac:dyDescent="0.2">
      <c r="A172" s="78" t="s">
        <v>770</v>
      </c>
      <c r="B172" s="79" t="s">
        <v>771</v>
      </c>
      <c r="C172" s="97" t="s">
        <v>772</v>
      </c>
      <c r="D172" s="105">
        <v>23.76</v>
      </c>
      <c r="E172" s="23">
        <v>50</v>
      </c>
      <c r="F172" s="80">
        <v>10</v>
      </c>
      <c r="G172" s="69">
        <v>10</v>
      </c>
      <c r="H172" s="113"/>
      <c r="I172" s="81">
        <f t="shared" si="39"/>
        <v>23.76</v>
      </c>
      <c r="J172" s="120">
        <f t="shared" si="40"/>
        <v>0</v>
      </c>
      <c r="K172" s="82">
        <v>4.2099999999999999E-2</v>
      </c>
      <c r="L172" s="83">
        <v>6.1710000000000004E-5</v>
      </c>
      <c r="M172" s="143">
        <v>42.77</v>
      </c>
      <c r="N172" s="137"/>
      <c r="O172" s="69"/>
      <c r="P172" s="122">
        <f t="shared" si="41"/>
        <v>0</v>
      </c>
      <c r="Q172" s="123">
        <f t="shared" si="42"/>
        <v>0</v>
      </c>
      <c r="R172" s="130"/>
      <c r="S172" s="48" t="s">
        <v>773</v>
      </c>
      <c r="T172" s="84">
        <v>0.1</v>
      </c>
      <c r="U172" s="48" t="s">
        <v>52</v>
      </c>
      <c r="V172" s="85"/>
      <c r="W172" s="85" t="s">
        <v>70</v>
      </c>
      <c r="X172" s="85" t="s">
        <v>59</v>
      </c>
      <c r="Y172" s="77"/>
      <c r="Z172" s="77"/>
      <c r="AA172" s="77" t="s">
        <v>54</v>
      </c>
      <c r="AB172" s="77"/>
      <c r="AC172" s="77"/>
      <c r="AD172" s="86" t="s">
        <v>50</v>
      </c>
      <c r="AE172" s="86" t="s">
        <v>774</v>
      </c>
      <c r="AF172" s="77">
        <v>24606782169562</v>
      </c>
      <c r="AG172" s="134">
        <v>21</v>
      </c>
      <c r="AH172" s="134">
        <v>16</v>
      </c>
      <c r="AI172" s="134">
        <v>0.1</v>
      </c>
      <c r="AJ172" s="133"/>
      <c r="AK172" s="133"/>
    </row>
    <row r="173" spans="1:37" ht="24" x14ac:dyDescent="0.2">
      <c r="A173" s="78" t="s">
        <v>775</v>
      </c>
      <c r="B173" s="79" t="s">
        <v>776</v>
      </c>
      <c r="C173" s="97" t="s">
        <v>777</v>
      </c>
      <c r="D173" s="105">
        <v>27.01</v>
      </c>
      <c r="E173" s="23">
        <v>30</v>
      </c>
      <c r="F173" s="80"/>
      <c r="G173" s="69">
        <v>30</v>
      </c>
      <c r="H173" s="113"/>
      <c r="I173" s="81">
        <f t="shared" si="39"/>
        <v>27.01</v>
      </c>
      <c r="J173" s="120">
        <f t="shared" si="40"/>
        <v>0</v>
      </c>
      <c r="K173" s="82">
        <v>0.04</v>
      </c>
      <c r="L173" s="83">
        <v>5.8162499999999998E-5</v>
      </c>
      <c r="M173" s="143">
        <v>48.62</v>
      </c>
      <c r="N173" s="137"/>
      <c r="O173" s="69"/>
      <c r="P173" s="122">
        <f t="shared" si="41"/>
        <v>0</v>
      </c>
      <c r="Q173" s="123">
        <f t="shared" si="42"/>
        <v>0</v>
      </c>
      <c r="R173" s="130"/>
      <c r="S173" s="48" t="s">
        <v>778</v>
      </c>
      <c r="T173" s="84">
        <v>0.1</v>
      </c>
      <c r="U173" s="48" t="s">
        <v>52</v>
      </c>
      <c r="V173" s="85"/>
      <c r="W173" s="85" t="s">
        <v>70</v>
      </c>
      <c r="X173" s="85" t="s">
        <v>59</v>
      </c>
      <c r="Y173" s="77"/>
      <c r="Z173" s="77"/>
      <c r="AA173" s="77" t="s">
        <v>54</v>
      </c>
      <c r="AB173" s="77"/>
      <c r="AC173" s="77"/>
      <c r="AD173" s="86" t="s">
        <v>50</v>
      </c>
      <c r="AE173" s="86" t="s">
        <v>51</v>
      </c>
      <c r="AF173" s="77">
        <v>24606782224537</v>
      </c>
      <c r="AG173" s="134">
        <v>0</v>
      </c>
      <c r="AH173" s="134">
        <v>0</v>
      </c>
      <c r="AI173" s="134">
        <v>0</v>
      </c>
      <c r="AJ173" s="133"/>
      <c r="AK173" s="133"/>
    </row>
    <row r="174" spans="1:37" ht="24" x14ac:dyDescent="0.2">
      <c r="A174" s="78" t="s">
        <v>779</v>
      </c>
      <c r="B174" s="79" t="s">
        <v>780</v>
      </c>
      <c r="C174" s="97" t="s">
        <v>781</v>
      </c>
      <c r="D174" s="105">
        <v>27.01</v>
      </c>
      <c r="E174" s="23">
        <v>30</v>
      </c>
      <c r="F174" s="80"/>
      <c r="G174" s="69">
        <v>30</v>
      </c>
      <c r="H174" s="113"/>
      <c r="I174" s="81">
        <f t="shared" si="39"/>
        <v>27.01</v>
      </c>
      <c r="J174" s="120">
        <f t="shared" si="40"/>
        <v>0</v>
      </c>
      <c r="K174" s="82">
        <v>0.04</v>
      </c>
      <c r="L174" s="83">
        <v>5.8162499999999998E-5</v>
      </c>
      <c r="M174" s="143">
        <v>48.62</v>
      </c>
      <c r="N174" s="137"/>
      <c r="O174" s="69"/>
      <c r="P174" s="122">
        <f t="shared" si="41"/>
        <v>0</v>
      </c>
      <c r="Q174" s="123">
        <f t="shared" si="42"/>
        <v>0</v>
      </c>
      <c r="R174" s="130"/>
      <c r="S174" s="48" t="s">
        <v>782</v>
      </c>
      <c r="T174" s="84">
        <v>0.1</v>
      </c>
      <c r="U174" s="48" t="s">
        <v>52</v>
      </c>
      <c r="V174" s="85"/>
      <c r="W174" s="85" t="s">
        <v>70</v>
      </c>
      <c r="X174" s="85" t="s">
        <v>59</v>
      </c>
      <c r="Y174" s="77"/>
      <c r="Z174" s="77"/>
      <c r="AA174" s="77" t="s">
        <v>54</v>
      </c>
      <c r="AB174" s="77"/>
      <c r="AC174" s="77"/>
      <c r="AD174" s="86" t="s">
        <v>50</v>
      </c>
      <c r="AE174" s="86" t="s">
        <v>51</v>
      </c>
      <c r="AF174" s="77">
        <v>24606782224544</v>
      </c>
      <c r="AG174" s="134">
        <v>0</v>
      </c>
      <c r="AH174" s="134">
        <v>0</v>
      </c>
      <c r="AI174" s="134">
        <v>0</v>
      </c>
      <c r="AJ174" s="133"/>
      <c r="AK174" s="133"/>
    </row>
    <row r="175" spans="1:37" ht="24" x14ac:dyDescent="0.2">
      <c r="A175" s="78" t="s">
        <v>783</v>
      </c>
      <c r="B175" s="79" t="s">
        <v>784</v>
      </c>
      <c r="C175" s="97" t="s">
        <v>785</v>
      </c>
      <c r="D175" s="105">
        <v>27.01</v>
      </c>
      <c r="E175" s="23">
        <v>100</v>
      </c>
      <c r="F175" s="80"/>
      <c r="G175" s="69">
        <v>1</v>
      </c>
      <c r="H175" s="113"/>
      <c r="I175" s="81">
        <f t="shared" si="39"/>
        <v>27.01</v>
      </c>
      <c r="J175" s="120">
        <f t="shared" si="40"/>
        <v>0</v>
      </c>
      <c r="K175" s="82">
        <v>0.04</v>
      </c>
      <c r="L175" s="83">
        <v>5.8162499999999998E-5</v>
      </c>
      <c r="M175" s="143">
        <v>48.62</v>
      </c>
      <c r="N175" s="137"/>
      <c r="O175" s="69"/>
      <c r="P175" s="122">
        <f t="shared" si="41"/>
        <v>0</v>
      </c>
      <c r="Q175" s="123">
        <f t="shared" si="42"/>
        <v>0</v>
      </c>
      <c r="R175" s="130"/>
      <c r="S175" s="48" t="s">
        <v>786</v>
      </c>
      <c r="T175" s="84">
        <v>0.1</v>
      </c>
      <c r="U175" s="48" t="s">
        <v>52</v>
      </c>
      <c r="V175" s="85"/>
      <c r="W175" s="85" t="s">
        <v>70</v>
      </c>
      <c r="X175" s="85" t="s">
        <v>59</v>
      </c>
      <c r="Y175" s="77"/>
      <c r="Z175" s="77"/>
      <c r="AA175" s="77" t="s">
        <v>54</v>
      </c>
      <c r="AB175" s="77"/>
      <c r="AC175" s="77"/>
      <c r="AD175" s="86" t="s">
        <v>50</v>
      </c>
      <c r="AE175" s="86" t="s">
        <v>51</v>
      </c>
      <c r="AF175" s="77">
        <v>24606782224551</v>
      </c>
      <c r="AG175" s="134">
        <v>0</v>
      </c>
      <c r="AH175" s="134">
        <v>0</v>
      </c>
      <c r="AI175" s="134">
        <v>0</v>
      </c>
      <c r="AJ175" s="133"/>
      <c r="AK175" s="133"/>
    </row>
    <row r="176" spans="1:37" ht="24" x14ac:dyDescent="0.2">
      <c r="A176" s="78" t="s">
        <v>787</v>
      </c>
      <c r="B176" s="79" t="s">
        <v>788</v>
      </c>
      <c r="C176" s="97" t="s">
        <v>789</v>
      </c>
      <c r="D176" s="105">
        <v>27.01</v>
      </c>
      <c r="E176" s="23">
        <v>30</v>
      </c>
      <c r="F176" s="80"/>
      <c r="G176" s="69">
        <v>30</v>
      </c>
      <c r="H176" s="113"/>
      <c r="I176" s="81">
        <f t="shared" si="39"/>
        <v>27.01</v>
      </c>
      <c r="J176" s="120">
        <f t="shared" si="40"/>
        <v>0</v>
      </c>
      <c r="K176" s="82">
        <v>0.04</v>
      </c>
      <c r="L176" s="83">
        <v>5.8162499999999998E-5</v>
      </c>
      <c r="M176" s="143">
        <v>48.62</v>
      </c>
      <c r="N176" s="137"/>
      <c r="O176" s="69"/>
      <c r="P176" s="122">
        <f t="shared" si="41"/>
        <v>0</v>
      </c>
      <c r="Q176" s="123">
        <f t="shared" si="42"/>
        <v>0</v>
      </c>
      <c r="R176" s="130"/>
      <c r="S176" s="48" t="s">
        <v>790</v>
      </c>
      <c r="T176" s="84">
        <v>0.1</v>
      </c>
      <c r="U176" s="48" t="s">
        <v>52</v>
      </c>
      <c r="V176" s="85"/>
      <c r="W176" s="85" t="s">
        <v>70</v>
      </c>
      <c r="X176" s="85" t="s">
        <v>59</v>
      </c>
      <c r="Y176" s="77"/>
      <c r="Z176" s="77"/>
      <c r="AA176" s="77" t="s">
        <v>54</v>
      </c>
      <c r="AB176" s="77"/>
      <c r="AC176" s="77"/>
      <c r="AD176" s="86" t="s">
        <v>50</v>
      </c>
      <c r="AE176" s="86" t="s">
        <v>51</v>
      </c>
      <c r="AF176" s="77">
        <v>24606782250611</v>
      </c>
      <c r="AG176" s="134">
        <v>23.6</v>
      </c>
      <c r="AH176" s="134">
        <v>16.5</v>
      </c>
      <c r="AI176" s="134">
        <v>0.1</v>
      </c>
      <c r="AJ176" s="133"/>
      <c r="AK176" s="133"/>
    </row>
    <row r="177" spans="1:37" ht="24" x14ac:dyDescent="0.2">
      <c r="A177" s="78" t="s">
        <v>791</v>
      </c>
      <c r="B177" s="79" t="s">
        <v>792</v>
      </c>
      <c r="C177" s="97" t="s">
        <v>793</v>
      </c>
      <c r="D177" s="105">
        <v>27.01</v>
      </c>
      <c r="E177" s="23">
        <v>100</v>
      </c>
      <c r="F177" s="80"/>
      <c r="G177" s="69">
        <v>100</v>
      </c>
      <c r="H177" s="113"/>
      <c r="I177" s="81">
        <f t="shared" si="39"/>
        <v>27.01</v>
      </c>
      <c r="J177" s="120">
        <f t="shared" si="40"/>
        <v>0</v>
      </c>
      <c r="K177" s="82">
        <v>0.04</v>
      </c>
      <c r="L177" s="83">
        <v>5.7120000000000002E-5</v>
      </c>
      <c r="M177" s="143">
        <v>48.62</v>
      </c>
      <c r="N177" s="137"/>
      <c r="O177" s="69"/>
      <c r="P177" s="122">
        <f t="shared" si="41"/>
        <v>0</v>
      </c>
      <c r="Q177" s="123">
        <f t="shared" si="42"/>
        <v>0</v>
      </c>
      <c r="R177" s="130"/>
      <c r="S177" s="48" t="s">
        <v>794</v>
      </c>
      <c r="T177" s="84">
        <v>0.1</v>
      </c>
      <c r="U177" s="48" t="s">
        <v>52</v>
      </c>
      <c r="V177" s="85"/>
      <c r="W177" s="85" t="s">
        <v>70</v>
      </c>
      <c r="X177" s="85" t="s">
        <v>59</v>
      </c>
      <c r="Y177" s="77"/>
      <c r="Z177" s="77"/>
      <c r="AA177" s="77" t="s">
        <v>54</v>
      </c>
      <c r="AB177" s="77"/>
      <c r="AC177" s="77"/>
      <c r="AD177" s="86" t="s">
        <v>50</v>
      </c>
      <c r="AE177" s="86" t="s">
        <v>51</v>
      </c>
      <c r="AF177" s="77">
        <v>14606782250621</v>
      </c>
      <c r="AG177" s="134">
        <v>23.5</v>
      </c>
      <c r="AH177" s="134">
        <v>16.5</v>
      </c>
      <c r="AI177" s="134">
        <v>0.1</v>
      </c>
      <c r="AJ177" s="133"/>
      <c r="AK177" s="133"/>
    </row>
    <row r="178" spans="1:37" ht="24" x14ac:dyDescent="0.2">
      <c r="A178" s="78" t="s">
        <v>795</v>
      </c>
      <c r="B178" s="79" t="s">
        <v>796</v>
      </c>
      <c r="C178" s="97" t="s">
        <v>797</v>
      </c>
      <c r="D178" s="105">
        <v>27.01</v>
      </c>
      <c r="E178" s="23">
        <v>30</v>
      </c>
      <c r="F178" s="80"/>
      <c r="G178" s="69">
        <v>30</v>
      </c>
      <c r="H178" s="113"/>
      <c r="I178" s="81">
        <f t="shared" si="39"/>
        <v>27.01</v>
      </c>
      <c r="J178" s="120">
        <f t="shared" si="40"/>
        <v>0</v>
      </c>
      <c r="K178" s="82">
        <v>0.04</v>
      </c>
      <c r="L178" s="83">
        <v>5.8162499999999998E-5</v>
      </c>
      <c r="M178" s="143">
        <v>48.62</v>
      </c>
      <c r="N178" s="137"/>
      <c r="O178" s="69"/>
      <c r="P178" s="122">
        <f t="shared" si="41"/>
        <v>0</v>
      </c>
      <c r="Q178" s="123">
        <f t="shared" si="42"/>
        <v>0</v>
      </c>
      <c r="R178" s="130"/>
      <c r="S178" s="48" t="s">
        <v>798</v>
      </c>
      <c r="T178" s="84">
        <v>0.1</v>
      </c>
      <c r="U178" s="48" t="s">
        <v>52</v>
      </c>
      <c r="V178" s="85"/>
      <c r="W178" s="85" t="s">
        <v>70</v>
      </c>
      <c r="X178" s="85" t="s">
        <v>59</v>
      </c>
      <c r="Y178" s="77"/>
      <c r="Z178" s="77"/>
      <c r="AA178" s="77" t="s">
        <v>54</v>
      </c>
      <c r="AB178" s="77"/>
      <c r="AC178" s="77"/>
      <c r="AD178" s="86" t="s">
        <v>50</v>
      </c>
      <c r="AE178" s="86" t="s">
        <v>51</v>
      </c>
      <c r="AF178" s="77">
        <v>24606782250635</v>
      </c>
      <c r="AG178" s="134">
        <v>23.6</v>
      </c>
      <c r="AH178" s="134">
        <v>16.5</v>
      </c>
      <c r="AI178" s="134">
        <v>0.1</v>
      </c>
      <c r="AJ178" s="133"/>
      <c r="AK178" s="133"/>
    </row>
    <row r="179" spans="1:37" ht="24" x14ac:dyDescent="0.2">
      <c r="A179" s="78" t="s">
        <v>799</v>
      </c>
      <c r="B179" s="79" t="s">
        <v>800</v>
      </c>
      <c r="C179" s="97" t="s">
        <v>801</v>
      </c>
      <c r="D179" s="105">
        <v>22.66</v>
      </c>
      <c r="E179" s="23">
        <v>100</v>
      </c>
      <c r="F179" s="80"/>
      <c r="G179" s="69">
        <v>1</v>
      </c>
      <c r="H179" s="113"/>
      <c r="I179" s="81">
        <f t="shared" si="39"/>
        <v>22.66</v>
      </c>
      <c r="J179" s="120">
        <f t="shared" si="40"/>
        <v>0</v>
      </c>
      <c r="K179" s="82">
        <v>0.04</v>
      </c>
      <c r="L179" s="83">
        <v>5.7120000000000002E-5</v>
      </c>
      <c r="M179" s="143">
        <v>40.79</v>
      </c>
      <c r="N179" s="137"/>
      <c r="O179" s="69"/>
      <c r="P179" s="122">
        <f t="shared" si="41"/>
        <v>0</v>
      </c>
      <c r="Q179" s="123">
        <f t="shared" si="42"/>
        <v>0</v>
      </c>
      <c r="R179" s="130"/>
      <c r="S179" s="48" t="s">
        <v>802</v>
      </c>
      <c r="T179" s="84">
        <v>0.1</v>
      </c>
      <c r="U179" s="48" t="s">
        <v>52</v>
      </c>
      <c r="V179" s="85"/>
      <c r="W179" s="85" t="s">
        <v>70</v>
      </c>
      <c r="X179" s="85" t="s">
        <v>59</v>
      </c>
      <c r="Y179" s="77"/>
      <c r="Z179" s="77"/>
      <c r="AA179" s="77" t="s">
        <v>54</v>
      </c>
      <c r="AB179" s="77"/>
      <c r="AC179" s="77"/>
      <c r="AD179" s="86" t="s">
        <v>50</v>
      </c>
      <c r="AE179" s="86" t="s">
        <v>51</v>
      </c>
      <c r="AF179" s="77">
        <v>14606782250645</v>
      </c>
      <c r="AG179" s="134">
        <v>23.5</v>
      </c>
      <c r="AH179" s="134">
        <v>16.5</v>
      </c>
      <c r="AI179" s="134">
        <v>0.1</v>
      </c>
      <c r="AJ179" s="133"/>
      <c r="AK179" s="133"/>
    </row>
    <row r="180" spans="1:37" x14ac:dyDescent="0.2">
      <c r="A180" s="78"/>
      <c r="B180" s="87" t="s">
        <v>803</v>
      </c>
      <c r="C180" s="99"/>
      <c r="D180" s="105"/>
      <c r="E180" s="23"/>
      <c r="F180" s="80"/>
      <c r="G180" s="69"/>
      <c r="H180" s="113"/>
      <c r="I180" s="81"/>
      <c r="J180" s="120"/>
      <c r="K180" s="82"/>
      <c r="L180" s="83"/>
      <c r="M180" s="141"/>
      <c r="N180" s="137"/>
      <c r="O180" s="69"/>
      <c r="P180" s="122"/>
      <c r="Q180" s="123"/>
      <c r="R180" s="130"/>
      <c r="S180" s="76"/>
      <c r="T180" s="76"/>
      <c r="U180" s="76"/>
      <c r="V180" s="85"/>
      <c r="W180" s="85"/>
      <c r="X180" s="85"/>
      <c r="Y180" s="77"/>
      <c r="Z180" s="77"/>
      <c r="AA180" s="77"/>
      <c r="AB180" s="77"/>
      <c r="AC180" s="77"/>
      <c r="AD180" s="77"/>
      <c r="AE180" s="77"/>
      <c r="AF180" s="77"/>
      <c r="AG180" s="134"/>
      <c r="AH180" s="134"/>
      <c r="AI180" s="134"/>
      <c r="AJ180" s="133"/>
      <c r="AK180" s="133"/>
    </row>
    <row r="181" spans="1:37" x14ac:dyDescent="0.2">
      <c r="A181" s="78"/>
      <c r="B181" s="87" t="s">
        <v>804</v>
      </c>
      <c r="C181" s="99"/>
      <c r="D181" s="105"/>
      <c r="E181" s="23"/>
      <c r="F181" s="80"/>
      <c r="G181" s="69"/>
      <c r="H181" s="113"/>
      <c r="I181" s="81"/>
      <c r="J181" s="120"/>
      <c r="K181" s="82"/>
      <c r="L181" s="83"/>
      <c r="M181" s="141"/>
      <c r="N181" s="137"/>
      <c r="O181" s="69"/>
      <c r="P181" s="122"/>
      <c r="Q181" s="123"/>
      <c r="R181" s="130"/>
      <c r="S181" s="76"/>
      <c r="T181" s="76"/>
      <c r="U181" s="76"/>
      <c r="V181" s="85"/>
      <c r="W181" s="85"/>
      <c r="X181" s="85"/>
      <c r="Y181" s="77"/>
      <c r="Z181" s="77"/>
      <c r="AA181" s="77"/>
      <c r="AB181" s="77"/>
      <c r="AC181" s="77"/>
      <c r="AD181" s="77"/>
      <c r="AE181" s="77"/>
      <c r="AF181" s="77"/>
      <c r="AG181" s="134"/>
      <c r="AH181" s="134"/>
      <c r="AI181" s="134"/>
      <c r="AJ181" s="133"/>
      <c r="AK181" s="133"/>
    </row>
    <row r="182" spans="1:37" x14ac:dyDescent="0.2">
      <c r="A182" s="78"/>
      <c r="B182" s="87" t="s">
        <v>805</v>
      </c>
      <c r="C182" s="99"/>
      <c r="D182" s="105"/>
      <c r="E182" s="23"/>
      <c r="F182" s="80"/>
      <c r="G182" s="69"/>
      <c r="H182" s="113"/>
      <c r="I182" s="81"/>
      <c r="J182" s="120"/>
      <c r="K182" s="82"/>
      <c r="L182" s="83"/>
      <c r="M182" s="141"/>
      <c r="N182" s="137"/>
      <c r="O182" s="69"/>
      <c r="P182" s="122"/>
      <c r="Q182" s="123"/>
      <c r="R182" s="130"/>
      <c r="S182" s="76"/>
      <c r="T182" s="76"/>
      <c r="U182" s="76"/>
      <c r="V182" s="85"/>
      <c r="W182" s="85"/>
      <c r="X182" s="85"/>
      <c r="Y182" s="77"/>
      <c r="Z182" s="77"/>
      <c r="AA182" s="77"/>
      <c r="AB182" s="77"/>
      <c r="AC182" s="77"/>
      <c r="AD182" s="77"/>
      <c r="AE182" s="77"/>
      <c r="AF182" s="77"/>
      <c r="AG182" s="134"/>
      <c r="AH182" s="134"/>
      <c r="AI182" s="134"/>
      <c r="AJ182" s="133"/>
      <c r="AK182" s="133"/>
    </row>
    <row r="183" spans="1:37" ht="24" x14ac:dyDescent="0.2">
      <c r="A183" s="78" t="s">
        <v>806</v>
      </c>
      <c r="B183" s="79" t="s">
        <v>807</v>
      </c>
      <c r="C183" s="97" t="s">
        <v>808</v>
      </c>
      <c r="D183" s="105">
        <v>65</v>
      </c>
      <c r="E183" s="23">
        <v>40</v>
      </c>
      <c r="F183" s="80"/>
      <c r="G183" s="69">
        <v>40</v>
      </c>
      <c r="H183" s="113"/>
      <c r="I183" s="81">
        <f t="shared" ref="I183:I195" si="43">ROUND(D183*(1-$C$5%),2)</f>
        <v>65</v>
      </c>
      <c r="J183" s="120">
        <f t="shared" ref="J183:J195" si="44">H183*I183</f>
        <v>0</v>
      </c>
      <c r="K183" s="82">
        <v>0.04</v>
      </c>
      <c r="L183" s="83">
        <v>6.8737499999999997E-5</v>
      </c>
      <c r="M183" s="143">
        <v>117</v>
      </c>
      <c r="N183" s="137"/>
      <c r="O183" s="69"/>
      <c r="P183" s="122">
        <f t="shared" ref="P183:P195" si="45">H183*K183</f>
        <v>0</v>
      </c>
      <c r="Q183" s="123">
        <f t="shared" ref="Q183:Q195" si="46">H183*L183</f>
        <v>0</v>
      </c>
      <c r="R183" s="130"/>
      <c r="S183" s="48" t="s">
        <v>809</v>
      </c>
      <c r="T183" s="84">
        <v>0.1</v>
      </c>
      <c r="U183" s="48" t="s">
        <v>52</v>
      </c>
      <c r="V183" s="85"/>
      <c r="W183" s="85" t="s">
        <v>79</v>
      </c>
      <c r="X183" s="85" t="s">
        <v>59</v>
      </c>
      <c r="Y183" s="77"/>
      <c r="Z183" s="77"/>
      <c r="AA183" s="77" t="s">
        <v>54</v>
      </c>
      <c r="AB183" s="77"/>
      <c r="AC183" s="77"/>
      <c r="AD183" s="86" t="s">
        <v>50</v>
      </c>
      <c r="AE183" s="86" t="s">
        <v>51</v>
      </c>
      <c r="AF183" s="77">
        <v>14606782542115</v>
      </c>
      <c r="AG183" s="134">
        <v>23</v>
      </c>
      <c r="AH183" s="134">
        <v>17.5</v>
      </c>
      <c r="AI183" s="134">
        <v>0.2</v>
      </c>
      <c r="AJ183" s="133"/>
      <c r="AK183" s="133"/>
    </row>
    <row r="184" spans="1:37" ht="24" x14ac:dyDescent="0.2">
      <c r="A184" s="78" t="s">
        <v>810</v>
      </c>
      <c r="B184" s="79" t="s">
        <v>811</v>
      </c>
      <c r="C184" s="97" t="s">
        <v>812</v>
      </c>
      <c r="D184" s="105">
        <v>72</v>
      </c>
      <c r="E184" s="23">
        <v>40</v>
      </c>
      <c r="F184" s="80"/>
      <c r="G184" s="69">
        <v>40</v>
      </c>
      <c r="H184" s="113"/>
      <c r="I184" s="81">
        <f t="shared" si="43"/>
        <v>72</v>
      </c>
      <c r="J184" s="120">
        <f t="shared" si="44"/>
        <v>0</v>
      </c>
      <c r="K184" s="82">
        <v>4.0675000000000003E-2</v>
      </c>
      <c r="L184" s="83">
        <v>5.6928749999999999E-5</v>
      </c>
      <c r="M184" s="143">
        <v>129.6</v>
      </c>
      <c r="N184" s="137"/>
      <c r="O184" s="69"/>
      <c r="P184" s="122">
        <f t="shared" si="45"/>
        <v>0</v>
      </c>
      <c r="Q184" s="123">
        <f t="shared" si="46"/>
        <v>0</v>
      </c>
      <c r="R184" s="130"/>
      <c r="S184" s="48" t="s">
        <v>813</v>
      </c>
      <c r="T184" s="84">
        <v>0.1</v>
      </c>
      <c r="U184" s="48" t="s">
        <v>52</v>
      </c>
      <c r="V184" s="85"/>
      <c r="W184" s="85" t="s">
        <v>79</v>
      </c>
      <c r="X184" s="85" t="s">
        <v>59</v>
      </c>
      <c r="Y184" s="77"/>
      <c r="Z184" s="77"/>
      <c r="AA184" s="77" t="s">
        <v>54</v>
      </c>
      <c r="AB184" s="77"/>
      <c r="AC184" s="77"/>
      <c r="AD184" s="86" t="s">
        <v>50</v>
      </c>
      <c r="AE184" s="86" t="s">
        <v>51</v>
      </c>
      <c r="AF184" s="77">
        <v>14606782591861</v>
      </c>
      <c r="AG184" s="134">
        <v>23.5</v>
      </c>
      <c r="AH184" s="134">
        <v>17</v>
      </c>
      <c r="AI184" s="134">
        <v>0.14000000000000001</v>
      </c>
      <c r="AJ184" s="133"/>
      <c r="AK184" s="133"/>
    </row>
    <row r="185" spans="1:37" ht="24" x14ac:dyDescent="0.2">
      <c r="A185" s="78" t="s">
        <v>814</v>
      </c>
      <c r="B185" s="79" t="s">
        <v>815</v>
      </c>
      <c r="C185" s="97" t="s">
        <v>816</v>
      </c>
      <c r="D185" s="105">
        <v>72</v>
      </c>
      <c r="E185" s="23">
        <v>40</v>
      </c>
      <c r="F185" s="80"/>
      <c r="G185" s="69">
        <v>40</v>
      </c>
      <c r="H185" s="113"/>
      <c r="I185" s="81">
        <f t="shared" si="43"/>
        <v>72</v>
      </c>
      <c r="J185" s="120">
        <f t="shared" si="44"/>
        <v>0</v>
      </c>
      <c r="K185" s="82">
        <v>4.0675000000000003E-2</v>
      </c>
      <c r="L185" s="83">
        <v>5.6928749999999999E-5</v>
      </c>
      <c r="M185" s="143">
        <v>129.6</v>
      </c>
      <c r="N185" s="137"/>
      <c r="O185" s="69"/>
      <c r="P185" s="122">
        <f t="shared" si="45"/>
        <v>0</v>
      </c>
      <c r="Q185" s="123">
        <f t="shared" si="46"/>
        <v>0</v>
      </c>
      <c r="R185" s="130"/>
      <c r="S185" s="48" t="s">
        <v>817</v>
      </c>
      <c r="T185" s="84">
        <v>0.1</v>
      </c>
      <c r="U185" s="48" t="s">
        <v>52</v>
      </c>
      <c r="V185" s="85"/>
      <c r="W185" s="85" t="s">
        <v>79</v>
      </c>
      <c r="X185" s="85" t="s">
        <v>59</v>
      </c>
      <c r="Y185" s="77"/>
      <c r="Z185" s="77"/>
      <c r="AA185" s="77" t="s">
        <v>54</v>
      </c>
      <c r="AB185" s="77"/>
      <c r="AC185" s="77"/>
      <c r="AD185" s="86" t="s">
        <v>50</v>
      </c>
      <c r="AE185" s="86" t="s">
        <v>51</v>
      </c>
      <c r="AF185" s="77">
        <v>14606782591878</v>
      </c>
      <c r="AG185" s="134">
        <v>23.5</v>
      </c>
      <c r="AH185" s="134">
        <v>17</v>
      </c>
      <c r="AI185" s="134">
        <v>0.14000000000000001</v>
      </c>
      <c r="AJ185" s="133"/>
      <c r="AK185" s="133"/>
    </row>
    <row r="186" spans="1:37" ht="24" x14ac:dyDescent="0.2">
      <c r="A186" s="78" t="s">
        <v>818</v>
      </c>
      <c r="B186" s="79" t="s">
        <v>819</v>
      </c>
      <c r="C186" s="97" t="s">
        <v>820</v>
      </c>
      <c r="D186" s="105">
        <v>72</v>
      </c>
      <c r="E186" s="23">
        <v>40</v>
      </c>
      <c r="F186" s="80"/>
      <c r="G186" s="69">
        <v>40</v>
      </c>
      <c r="H186" s="113"/>
      <c r="I186" s="81">
        <f t="shared" si="43"/>
        <v>72</v>
      </c>
      <c r="J186" s="120">
        <f t="shared" si="44"/>
        <v>0</v>
      </c>
      <c r="K186" s="82">
        <v>4.0675000000000003E-2</v>
      </c>
      <c r="L186" s="83">
        <v>5.6928749999999999E-5</v>
      </c>
      <c r="M186" s="143">
        <v>129.6</v>
      </c>
      <c r="N186" s="137"/>
      <c r="O186" s="69"/>
      <c r="P186" s="122">
        <f t="shared" si="45"/>
        <v>0</v>
      </c>
      <c r="Q186" s="123">
        <f t="shared" si="46"/>
        <v>0</v>
      </c>
      <c r="R186" s="130"/>
      <c r="S186" s="48" t="s">
        <v>821</v>
      </c>
      <c r="T186" s="84">
        <v>0.1</v>
      </c>
      <c r="U186" s="48" t="s">
        <v>52</v>
      </c>
      <c r="V186" s="85"/>
      <c r="W186" s="85" t="s">
        <v>79</v>
      </c>
      <c r="X186" s="85" t="s">
        <v>59</v>
      </c>
      <c r="Y186" s="77"/>
      <c r="Z186" s="77"/>
      <c r="AA186" s="77" t="s">
        <v>54</v>
      </c>
      <c r="AB186" s="77"/>
      <c r="AC186" s="77"/>
      <c r="AD186" s="86" t="s">
        <v>50</v>
      </c>
      <c r="AE186" s="86" t="s">
        <v>51</v>
      </c>
      <c r="AF186" s="77">
        <v>14606782591885</v>
      </c>
      <c r="AG186" s="134">
        <v>23.5</v>
      </c>
      <c r="AH186" s="134">
        <v>17</v>
      </c>
      <c r="AI186" s="134">
        <v>0.14000000000000001</v>
      </c>
      <c r="AJ186" s="133"/>
      <c r="AK186" s="133"/>
    </row>
    <row r="187" spans="1:37" ht="24" x14ac:dyDescent="0.2">
      <c r="A187" s="78" t="s">
        <v>822</v>
      </c>
      <c r="B187" s="79" t="s">
        <v>823</v>
      </c>
      <c r="C187" s="97" t="s">
        <v>824</v>
      </c>
      <c r="D187" s="105">
        <v>72</v>
      </c>
      <c r="E187" s="23">
        <v>40</v>
      </c>
      <c r="F187" s="80"/>
      <c r="G187" s="69">
        <v>40</v>
      </c>
      <c r="H187" s="113"/>
      <c r="I187" s="81">
        <f t="shared" si="43"/>
        <v>72</v>
      </c>
      <c r="J187" s="120">
        <f t="shared" si="44"/>
        <v>0</v>
      </c>
      <c r="K187" s="82">
        <v>4.0675000000000003E-2</v>
      </c>
      <c r="L187" s="83">
        <v>5.6928749999999999E-5</v>
      </c>
      <c r="M187" s="143">
        <v>129.6</v>
      </c>
      <c r="N187" s="137"/>
      <c r="O187" s="69"/>
      <c r="P187" s="122">
        <f t="shared" si="45"/>
        <v>0</v>
      </c>
      <c r="Q187" s="123">
        <f t="shared" si="46"/>
        <v>0</v>
      </c>
      <c r="R187" s="130"/>
      <c r="S187" s="48" t="s">
        <v>825</v>
      </c>
      <c r="T187" s="84">
        <v>0.1</v>
      </c>
      <c r="U187" s="48" t="s">
        <v>52</v>
      </c>
      <c r="V187" s="85"/>
      <c r="W187" s="85" t="s">
        <v>79</v>
      </c>
      <c r="X187" s="85" t="s">
        <v>59</v>
      </c>
      <c r="Y187" s="77"/>
      <c r="Z187" s="77"/>
      <c r="AA187" s="77" t="s">
        <v>54</v>
      </c>
      <c r="AB187" s="77"/>
      <c r="AC187" s="77"/>
      <c r="AD187" s="86" t="s">
        <v>50</v>
      </c>
      <c r="AE187" s="86" t="s">
        <v>51</v>
      </c>
      <c r="AF187" s="77">
        <v>14606782591892</v>
      </c>
      <c r="AG187" s="134">
        <v>23.5</v>
      </c>
      <c r="AH187" s="134">
        <v>17</v>
      </c>
      <c r="AI187" s="134">
        <v>0.14000000000000001</v>
      </c>
      <c r="AJ187" s="133"/>
      <c r="AK187" s="133"/>
    </row>
    <row r="188" spans="1:37" ht="24" x14ac:dyDescent="0.2">
      <c r="A188" s="78" t="s">
        <v>826</v>
      </c>
      <c r="B188" s="79" t="s">
        <v>827</v>
      </c>
      <c r="C188" s="97" t="s">
        <v>828</v>
      </c>
      <c r="D188" s="105">
        <v>36</v>
      </c>
      <c r="E188" s="23">
        <v>60</v>
      </c>
      <c r="F188" s="80">
        <v>15</v>
      </c>
      <c r="G188" s="69">
        <v>15</v>
      </c>
      <c r="H188" s="113"/>
      <c r="I188" s="81">
        <f t="shared" si="43"/>
        <v>36</v>
      </c>
      <c r="J188" s="120">
        <f t="shared" si="44"/>
        <v>0</v>
      </c>
      <c r="K188" s="82">
        <v>6.1333333333333302E-2</v>
      </c>
      <c r="L188" s="83">
        <v>1.0570833333333299E-4</v>
      </c>
      <c r="M188" s="143">
        <v>64.8</v>
      </c>
      <c r="N188" s="137"/>
      <c r="O188" s="69"/>
      <c r="P188" s="122">
        <f t="shared" si="45"/>
        <v>0</v>
      </c>
      <c r="Q188" s="123">
        <f t="shared" si="46"/>
        <v>0</v>
      </c>
      <c r="R188" s="130"/>
      <c r="S188" s="48" t="s">
        <v>829</v>
      </c>
      <c r="T188" s="84">
        <v>0.1</v>
      </c>
      <c r="U188" s="48" t="s">
        <v>52</v>
      </c>
      <c r="V188" s="85"/>
      <c r="W188" s="85" t="s">
        <v>70</v>
      </c>
      <c r="X188" s="85" t="s">
        <v>49</v>
      </c>
      <c r="Y188" s="77"/>
      <c r="Z188" s="77"/>
      <c r="AA188" s="77" t="s">
        <v>54</v>
      </c>
      <c r="AB188" s="77" t="s">
        <v>74</v>
      </c>
      <c r="AC188" s="77"/>
      <c r="AD188" s="86" t="s">
        <v>50</v>
      </c>
      <c r="AE188" s="86" t="s">
        <v>830</v>
      </c>
      <c r="AF188" s="77">
        <v>14606782613730</v>
      </c>
      <c r="AG188" s="134">
        <v>28.5</v>
      </c>
      <c r="AH188" s="134">
        <v>20</v>
      </c>
      <c r="AI188" s="134">
        <v>0.2</v>
      </c>
      <c r="AJ188" s="133"/>
      <c r="AK188" s="133"/>
    </row>
    <row r="189" spans="1:37" ht="24" x14ac:dyDescent="0.2">
      <c r="A189" s="78" t="s">
        <v>831</v>
      </c>
      <c r="B189" s="79" t="s">
        <v>832</v>
      </c>
      <c r="C189" s="97" t="s">
        <v>833</v>
      </c>
      <c r="D189" s="105">
        <v>36</v>
      </c>
      <c r="E189" s="23">
        <v>60</v>
      </c>
      <c r="F189" s="80">
        <v>15</v>
      </c>
      <c r="G189" s="69">
        <v>15</v>
      </c>
      <c r="H189" s="113"/>
      <c r="I189" s="81">
        <f t="shared" si="43"/>
        <v>36</v>
      </c>
      <c r="J189" s="120">
        <f t="shared" si="44"/>
        <v>0</v>
      </c>
      <c r="K189" s="82">
        <v>6.1333333333333302E-2</v>
      </c>
      <c r="L189" s="83">
        <v>1.0570833333333299E-4</v>
      </c>
      <c r="M189" s="143">
        <v>64.8</v>
      </c>
      <c r="N189" s="137"/>
      <c r="O189" s="69"/>
      <c r="P189" s="122">
        <f t="shared" si="45"/>
        <v>0</v>
      </c>
      <c r="Q189" s="123">
        <f t="shared" si="46"/>
        <v>0</v>
      </c>
      <c r="R189" s="130"/>
      <c r="S189" s="48" t="s">
        <v>834</v>
      </c>
      <c r="T189" s="84">
        <v>0.1</v>
      </c>
      <c r="U189" s="48" t="s">
        <v>52</v>
      </c>
      <c r="V189" s="85"/>
      <c r="W189" s="85" t="s">
        <v>70</v>
      </c>
      <c r="X189" s="85" t="s">
        <v>49</v>
      </c>
      <c r="Y189" s="77"/>
      <c r="Z189" s="77"/>
      <c r="AA189" s="77" t="s">
        <v>54</v>
      </c>
      <c r="AB189" s="77" t="s">
        <v>74</v>
      </c>
      <c r="AC189" s="77"/>
      <c r="AD189" s="86" t="s">
        <v>50</v>
      </c>
      <c r="AE189" s="86" t="s">
        <v>835</v>
      </c>
      <c r="AF189" s="77">
        <v>14606782613778</v>
      </c>
      <c r="AG189" s="134">
        <v>28.5</v>
      </c>
      <c r="AH189" s="134">
        <v>20</v>
      </c>
      <c r="AI189" s="134">
        <v>0.2</v>
      </c>
      <c r="AJ189" s="133"/>
      <c r="AK189" s="133"/>
    </row>
    <row r="190" spans="1:37" ht="24" x14ac:dyDescent="0.2">
      <c r="A190" s="88" t="s">
        <v>831</v>
      </c>
      <c r="B190" s="89" t="s">
        <v>836</v>
      </c>
      <c r="C190" s="100" t="s">
        <v>837</v>
      </c>
      <c r="D190" s="106">
        <v>36</v>
      </c>
      <c r="E190" s="90">
        <v>60</v>
      </c>
      <c r="F190" s="91">
        <v>15</v>
      </c>
      <c r="G190" s="91">
        <v>60</v>
      </c>
      <c r="H190" s="114"/>
      <c r="I190" s="118">
        <f t="shared" si="43"/>
        <v>36</v>
      </c>
      <c r="J190" s="121">
        <f t="shared" si="44"/>
        <v>0</v>
      </c>
      <c r="K190" s="92">
        <v>6.1333333333333302E-2</v>
      </c>
      <c r="L190" s="93">
        <v>1.0570833333333299E-4</v>
      </c>
      <c r="M190" s="118">
        <v>64.8</v>
      </c>
      <c r="N190" s="138"/>
      <c r="O190" s="91"/>
      <c r="P190" s="126">
        <f t="shared" si="45"/>
        <v>0</v>
      </c>
      <c r="Q190" s="127">
        <f t="shared" si="46"/>
        <v>0</v>
      </c>
      <c r="R190" s="131" t="s">
        <v>65</v>
      </c>
      <c r="S190" s="94" t="s">
        <v>838</v>
      </c>
      <c r="T190" s="95">
        <v>0.1</v>
      </c>
      <c r="U190" s="94" t="s">
        <v>52</v>
      </c>
      <c r="V190" s="85"/>
      <c r="W190" s="85" t="s">
        <v>70</v>
      </c>
      <c r="X190" s="85" t="s">
        <v>49</v>
      </c>
      <c r="Y190" s="77"/>
      <c r="Z190" s="77"/>
      <c r="AA190" s="77" t="s">
        <v>54</v>
      </c>
      <c r="AB190" s="77" t="s">
        <v>74</v>
      </c>
      <c r="AC190" s="77"/>
      <c r="AD190" s="86" t="s">
        <v>50</v>
      </c>
      <c r="AE190" s="86" t="s">
        <v>839</v>
      </c>
      <c r="AF190" s="77">
        <v>14606782633233</v>
      </c>
      <c r="AG190" s="134">
        <v>28.5</v>
      </c>
      <c r="AH190" s="134">
        <v>20</v>
      </c>
      <c r="AI190" s="134">
        <v>0.2</v>
      </c>
      <c r="AJ190" s="133"/>
      <c r="AK190" s="133"/>
    </row>
    <row r="191" spans="1:37" x14ac:dyDescent="0.2">
      <c r="A191" s="78" t="s">
        <v>831</v>
      </c>
      <c r="B191" s="79" t="s">
        <v>840</v>
      </c>
      <c r="C191" s="97" t="s">
        <v>841</v>
      </c>
      <c r="D191" s="105">
        <v>29</v>
      </c>
      <c r="E191" s="23">
        <v>48</v>
      </c>
      <c r="F191" s="80">
        <v>12</v>
      </c>
      <c r="G191" s="69">
        <v>12</v>
      </c>
      <c r="H191" s="113"/>
      <c r="I191" s="81">
        <f t="shared" si="43"/>
        <v>29</v>
      </c>
      <c r="J191" s="120">
        <f t="shared" si="44"/>
        <v>0</v>
      </c>
      <c r="K191" s="82">
        <v>5.6666666666666601E-2</v>
      </c>
      <c r="L191" s="83">
        <v>8.7937500000000003E-5</v>
      </c>
      <c r="M191" s="143">
        <v>52.2</v>
      </c>
      <c r="N191" s="137"/>
      <c r="O191" s="69"/>
      <c r="P191" s="122">
        <f t="shared" si="45"/>
        <v>0</v>
      </c>
      <c r="Q191" s="123">
        <f t="shared" si="46"/>
        <v>0</v>
      </c>
      <c r="R191" s="130"/>
      <c r="S191" s="48" t="s">
        <v>842</v>
      </c>
      <c r="T191" s="84">
        <v>0.1</v>
      </c>
      <c r="U191" s="48" t="s">
        <v>52</v>
      </c>
      <c r="V191" s="85"/>
      <c r="W191" s="85" t="s">
        <v>70</v>
      </c>
      <c r="X191" s="85" t="s">
        <v>49</v>
      </c>
      <c r="Y191" s="77"/>
      <c r="Z191" s="77"/>
      <c r="AA191" s="77" t="s">
        <v>54</v>
      </c>
      <c r="AB191" s="77"/>
      <c r="AC191" s="77"/>
      <c r="AD191" s="86" t="s">
        <v>50</v>
      </c>
      <c r="AE191" s="86" t="s">
        <v>51</v>
      </c>
      <c r="AF191" s="77">
        <v>14606782027773</v>
      </c>
      <c r="AG191" s="134">
        <v>28.5</v>
      </c>
      <c r="AH191" s="134">
        <v>20</v>
      </c>
      <c r="AI191" s="134">
        <v>0.16600000000000001</v>
      </c>
      <c r="AJ191" s="133"/>
      <c r="AK191" s="133"/>
    </row>
    <row r="192" spans="1:37" x14ac:dyDescent="0.2">
      <c r="A192" s="78" t="s">
        <v>831</v>
      </c>
      <c r="B192" s="79" t="s">
        <v>843</v>
      </c>
      <c r="C192" s="97" t="s">
        <v>844</v>
      </c>
      <c r="D192" s="105">
        <v>29</v>
      </c>
      <c r="E192" s="23">
        <v>48</v>
      </c>
      <c r="F192" s="80">
        <v>12</v>
      </c>
      <c r="G192" s="69">
        <v>12</v>
      </c>
      <c r="H192" s="113"/>
      <c r="I192" s="81">
        <f t="shared" si="43"/>
        <v>29</v>
      </c>
      <c r="J192" s="120">
        <f t="shared" si="44"/>
        <v>0</v>
      </c>
      <c r="K192" s="82">
        <v>5.9166666666666597E-2</v>
      </c>
      <c r="L192" s="83">
        <v>9.1874999999999997E-5</v>
      </c>
      <c r="M192" s="143">
        <v>52.2</v>
      </c>
      <c r="N192" s="137"/>
      <c r="O192" s="69"/>
      <c r="P192" s="122">
        <f t="shared" si="45"/>
        <v>0</v>
      </c>
      <c r="Q192" s="123">
        <f t="shared" si="46"/>
        <v>0</v>
      </c>
      <c r="R192" s="130"/>
      <c r="S192" s="48" t="s">
        <v>845</v>
      </c>
      <c r="T192" s="84">
        <v>0.1</v>
      </c>
      <c r="U192" s="48" t="s">
        <v>52</v>
      </c>
      <c r="V192" s="85"/>
      <c r="W192" s="85" t="s">
        <v>70</v>
      </c>
      <c r="X192" s="85" t="s">
        <v>49</v>
      </c>
      <c r="Y192" s="77"/>
      <c r="Z192" s="77"/>
      <c r="AA192" s="77"/>
      <c r="AB192" s="77"/>
      <c r="AC192" s="77"/>
      <c r="AD192" s="86" t="s">
        <v>50</v>
      </c>
      <c r="AE192" s="86" t="s">
        <v>846</v>
      </c>
      <c r="AF192" s="77">
        <v>14606782159337</v>
      </c>
      <c r="AG192" s="134">
        <v>28.5</v>
      </c>
      <c r="AH192" s="134">
        <v>20</v>
      </c>
      <c r="AI192" s="134">
        <v>0.1</v>
      </c>
      <c r="AJ192" s="133"/>
      <c r="AK192" s="133"/>
    </row>
    <row r="193" spans="1:37" ht="24" x14ac:dyDescent="0.2">
      <c r="A193" s="78" t="s">
        <v>847</v>
      </c>
      <c r="B193" s="79" t="s">
        <v>848</v>
      </c>
      <c r="C193" s="97" t="s">
        <v>849</v>
      </c>
      <c r="D193" s="105">
        <v>22.55</v>
      </c>
      <c r="E193" s="23">
        <v>50</v>
      </c>
      <c r="F193" s="80">
        <v>10</v>
      </c>
      <c r="G193" s="69">
        <v>10</v>
      </c>
      <c r="H193" s="113"/>
      <c r="I193" s="81">
        <f t="shared" si="43"/>
        <v>22.55</v>
      </c>
      <c r="J193" s="120">
        <f t="shared" si="44"/>
        <v>0</v>
      </c>
      <c r="K193" s="82">
        <v>3.7999999999999999E-2</v>
      </c>
      <c r="L193" s="83">
        <v>5.3550000000000001E-5</v>
      </c>
      <c r="M193" s="143">
        <v>40.590000000000003</v>
      </c>
      <c r="N193" s="137"/>
      <c r="O193" s="69"/>
      <c r="P193" s="122">
        <f t="shared" si="45"/>
        <v>0</v>
      </c>
      <c r="Q193" s="123">
        <f t="shared" si="46"/>
        <v>0</v>
      </c>
      <c r="R193" s="130"/>
      <c r="S193" s="48" t="s">
        <v>850</v>
      </c>
      <c r="T193" s="84">
        <v>0.1</v>
      </c>
      <c r="U193" s="48" t="s">
        <v>52</v>
      </c>
      <c r="V193" s="85"/>
      <c r="W193" s="85" t="s">
        <v>70</v>
      </c>
      <c r="X193" s="85" t="s">
        <v>59</v>
      </c>
      <c r="Y193" s="77"/>
      <c r="Z193" s="77"/>
      <c r="AA193" s="77" t="s">
        <v>54</v>
      </c>
      <c r="AB193" s="77" t="s">
        <v>166</v>
      </c>
      <c r="AC193" s="77"/>
      <c r="AD193" s="86" t="s">
        <v>50</v>
      </c>
      <c r="AE193" s="86" t="s">
        <v>851</v>
      </c>
      <c r="AF193" s="77">
        <v>24606782139008</v>
      </c>
      <c r="AG193" s="134">
        <v>20.5</v>
      </c>
      <c r="AH193" s="134">
        <v>15.5</v>
      </c>
      <c r="AI193" s="134">
        <v>0.1</v>
      </c>
      <c r="AJ193" s="133"/>
      <c r="AK193" s="133"/>
    </row>
    <row r="194" spans="1:37" ht="24" x14ac:dyDescent="0.2">
      <c r="A194" s="78" t="s">
        <v>852</v>
      </c>
      <c r="B194" s="79" t="s">
        <v>853</v>
      </c>
      <c r="C194" s="97" t="s">
        <v>854</v>
      </c>
      <c r="D194" s="105">
        <v>22.55</v>
      </c>
      <c r="E194" s="23">
        <v>50</v>
      </c>
      <c r="F194" s="80">
        <v>10</v>
      </c>
      <c r="G194" s="69">
        <v>10</v>
      </c>
      <c r="H194" s="113"/>
      <c r="I194" s="81">
        <f t="shared" si="43"/>
        <v>22.55</v>
      </c>
      <c r="J194" s="120">
        <f t="shared" si="44"/>
        <v>0</v>
      </c>
      <c r="K194" s="82">
        <v>3.7999999999999999E-2</v>
      </c>
      <c r="L194" s="83">
        <v>5.3550000000000001E-5</v>
      </c>
      <c r="M194" s="143">
        <v>40.590000000000003</v>
      </c>
      <c r="N194" s="137"/>
      <c r="O194" s="69"/>
      <c r="P194" s="122">
        <f t="shared" si="45"/>
        <v>0</v>
      </c>
      <c r="Q194" s="123">
        <f t="shared" si="46"/>
        <v>0</v>
      </c>
      <c r="R194" s="130"/>
      <c r="S194" s="48" t="s">
        <v>855</v>
      </c>
      <c r="T194" s="84">
        <v>0.1</v>
      </c>
      <c r="U194" s="48" t="s">
        <v>52</v>
      </c>
      <c r="V194" s="85"/>
      <c r="W194" s="85" t="s">
        <v>70</v>
      </c>
      <c r="X194" s="85" t="s">
        <v>59</v>
      </c>
      <c r="Y194" s="77"/>
      <c r="Z194" s="77"/>
      <c r="AA194" s="77" t="s">
        <v>54</v>
      </c>
      <c r="AB194" s="77" t="s">
        <v>166</v>
      </c>
      <c r="AC194" s="77"/>
      <c r="AD194" s="86" t="s">
        <v>50</v>
      </c>
      <c r="AE194" s="86" t="s">
        <v>856</v>
      </c>
      <c r="AF194" s="77">
        <v>24606782163867</v>
      </c>
      <c r="AG194" s="134">
        <v>20.5</v>
      </c>
      <c r="AH194" s="134">
        <v>15.5</v>
      </c>
      <c r="AI194" s="134">
        <v>0.1</v>
      </c>
      <c r="AJ194" s="133"/>
      <c r="AK194" s="133"/>
    </row>
    <row r="195" spans="1:37" ht="24" x14ac:dyDescent="0.2">
      <c r="A195" s="78" t="s">
        <v>857</v>
      </c>
      <c r="B195" s="79" t="s">
        <v>858</v>
      </c>
      <c r="C195" s="97" t="s">
        <v>859</v>
      </c>
      <c r="D195" s="105">
        <v>22.55</v>
      </c>
      <c r="E195" s="23">
        <v>50</v>
      </c>
      <c r="F195" s="80">
        <v>10</v>
      </c>
      <c r="G195" s="69">
        <v>10</v>
      </c>
      <c r="H195" s="113"/>
      <c r="I195" s="81">
        <f t="shared" si="43"/>
        <v>22.55</v>
      </c>
      <c r="J195" s="120">
        <f t="shared" si="44"/>
        <v>0</v>
      </c>
      <c r="K195" s="82">
        <v>3.7999999999999999E-2</v>
      </c>
      <c r="L195" s="83">
        <v>5.3550000000000001E-5</v>
      </c>
      <c r="M195" s="143">
        <v>40.590000000000003</v>
      </c>
      <c r="N195" s="137"/>
      <c r="O195" s="69"/>
      <c r="P195" s="122">
        <f t="shared" si="45"/>
        <v>0</v>
      </c>
      <c r="Q195" s="123">
        <f t="shared" si="46"/>
        <v>0</v>
      </c>
      <c r="R195" s="130"/>
      <c r="S195" s="48" t="s">
        <v>860</v>
      </c>
      <c r="T195" s="84">
        <v>0.1</v>
      </c>
      <c r="U195" s="48" t="s">
        <v>52</v>
      </c>
      <c r="V195" s="85"/>
      <c r="W195" s="85" t="s">
        <v>70</v>
      </c>
      <c r="X195" s="85" t="s">
        <v>59</v>
      </c>
      <c r="Y195" s="77"/>
      <c r="Z195" s="77"/>
      <c r="AA195" s="77" t="s">
        <v>54</v>
      </c>
      <c r="AB195" s="77" t="s">
        <v>166</v>
      </c>
      <c r="AC195" s="77"/>
      <c r="AD195" s="86" t="s">
        <v>50</v>
      </c>
      <c r="AE195" s="86" t="s">
        <v>861</v>
      </c>
      <c r="AF195" s="77">
        <v>24606782163881</v>
      </c>
      <c r="AG195" s="134">
        <v>20.5</v>
      </c>
      <c r="AH195" s="134">
        <v>15.5</v>
      </c>
      <c r="AI195" s="134">
        <v>0.1</v>
      </c>
      <c r="AJ195" s="133"/>
      <c r="AK195" s="133"/>
    </row>
    <row r="196" spans="1:37" x14ac:dyDescent="0.2">
      <c r="A196" s="78"/>
      <c r="B196" s="87" t="s">
        <v>862</v>
      </c>
      <c r="C196" s="99"/>
      <c r="D196" s="105"/>
      <c r="E196" s="23"/>
      <c r="F196" s="80"/>
      <c r="G196" s="69"/>
      <c r="H196" s="113"/>
      <c r="I196" s="81"/>
      <c r="J196" s="120"/>
      <c r="K196" s="82"/>
      <c r="L196" s="83"/>
      <c r="M196" s="141"/>
      <c r="N196" s="137"/>
      <c r="O196" s="69"/>
      <c r="P196" s="122"/>
      <c r="Q196" s="123"/>
      <c r="R196" s="130"/>
      <c r="S196" s="76"/>
      <c r="T196" s="76"/>
      <c r="U196" s="76"/>
      <c r="V196" s="85"/>
      <c r="W196" s="85"/>
      <c r="X196" s="85"/>
      <c r="Y196" s="77"/>
      <c r="Z196" s="77"/>
      <c r="AA196" s="77"/>
      <c r="AB196" s="77"/>
      <c r="AC196" s="77"/>
      <c r="AD196" s="77"/>
      <c r="AE196" s="77"/>
      <c r="AF196" s="77"/>
      <c r="AG196" s="134"/>
      <c r="AH196" s="134"/>
      <c r="AI196" s="134"/>
      <c r="AJ196" s="133"/>
      <c r="AK196" s="133"/>
    </row>
    <row r="197" spans="1:37" x14ac:dyDescent="0.2">
      <c r="A197" s="78" t="s">
        <v>863</v>
      </c>
      <c r="B197" s="79" t="s">
        <v>864</v>
      </c>
      <c r="C197" s="97" t="s">
        <v>865</v>
      </c>
      <c r="D197" s="105">
        <v>27.01</v>
      </c>
      <c r="E197" s="23">
        <v>30</v>
      </c>
      <c r="F197" s="80"/>
      <c r="G197" s="69">
        <v>30</v>
      </c>
      <c r="H197" s="113"/>
      <c r="I197" s="81">
        <f t="shared" ref="I197:I222" si="47">ROUND(D197*(1-$C$5%),2)</f>
        <v>27.01</v>
      </c>
      <c r="J197" s="120">
        <f t="shared" ref="J197:J222" si="48">H197*I197</f>
        <v>0</v>
      </c>
      <c r="K197" s="82">
        <v>3.8333333333333303E-2</v>
      </c>
      <c r="L197" s="83">
        <v>5.8162499999999998E-5</v>
      </c>
      <c r="M197" s="143">
        <v>48.62</v>
      </c>
      <c r="N197" s="137"/>
      <c r="O197" s="69"/>
      <c r="P197" s="122">
        <f t="shared" ref="P197:P222" si="49">H197*K197</f>
        <v>0</v>
      </c>
      <c r="Q197" s="123">
        <f t="shared" ref="Q197:Q222" si="50">H197*L197</f>
        <v>0</v>
      </c>
      <c r="R197" s="130"/>
      <c r="S197" s="48" t="s">
        <v>866</v>
      </c>
      <c r="T197" s="84">
        <v>0.1</v>
      </c>
      <c r="U197" s="48" t="s">
        <v>52</v>
      </c>
      <c r="V197" s="85"/>
      <c r="W197" s="85" t="s">
        <v>70</v>
      </c>
      <c r="X197" s="85" t="s">
        <v>59</v>
      </c>
      <c r="Y197" s="77"/>
      <c r="Z197" s="77"/>
      <c r="AA197" s="77" t="s">
        <v>54</v>
      </c>
      <c r="AB197" s="77"/>
      <c r="AC197" s="77"/>
      <c r="AD197" s="86" t="s">
        <v>50</v>
      </c>
      <c r="AE197" s="86" t="s">
        <v>51</v>
      </c>
      <c r="AF197" s="77">
        <v>24606782138926</v>
      </c>
      <c r="AG197" s="134">
        <v>23.4</v>
      </c>
      <c r="AH197" s="134">
        <v>16.5</v>
      </c>
      <c r="AI197" s="134">
        <v>0.1</v>
      </c>
      <c r="AJ197" s="133"/>
      <c r="AK197" s="133"/>
    </row>
    <row r="198" spans="1:37" x14ac:dyDescent="0.2">
      <c r="A198" s="78" t="s">
        <v>867</v>
      </c>
      <c r="B198" s="79" t="s">
        <v>868</v>
      </c>
      <c r="C198" s="97" t="s">
        <v>869</v>
      </c>
      <c r="D198" s="105">
        <v>27.01</v>
      </c>
      <c r="E198" s="23">
        <v>30</v>
      </c>
      <c r="F198" s="80"/>
      <c r="G198" s="69">
        <v>30</v>
      </c>
      <c r="H198" s="113"/>
      <c r="I198" s="81">
        <f t="shared" si="47"/>
        <v>27.01</v>
      </c>
      <c r="J198" s="120">
        <f t="shared" si="48"/>
        <v>0</v>
      </c>
      <c r="K198" s="82">
        <v>3.6666666666666597E-2</v>
      </c>
      <c r="L198" s="83">
        <v>6.1005999999999998E-5</v>
      </c>
      <c r="M198" s="143">
        <v>48.62</v>
      </c>
      <c r="N198" s="137"/>
      <c r="O198" s="69"/>
      <c r="P198" s="122">
        <f t="shared" si="49"/>
        <v>0</v>
      </c>
      <c r="Q198" s="123">
        <f t="shared" si="50"/>
        <v>0</v>
      </c>
      <c r="R198" s="130"/>
      <c r="S198" s="48" t="s">
        <v>870</v>
      </c>
      <c r="T198" s="84">
        <v>0.1</v>
      </c>
      <c r="U198" s="48" t="s">
        <v>52</v>
      </c>
      <c r="V198" s="85"/>
      <c r="W198" s="85" t="s">
        <v>70</v>
      </c>
      <c r="X198" s="85" t="s">
        <v>59</v>
      </c>
      <c r="Y198" s="77"/>
      <c r="Z198" s="77"/>
      <c r="AA198" s="77" t="s">
        <v>54</v>
      </c>
      <c r="AB198" s="77"/>
      <c r="AC198" s="77"/>
      <c r="AD198" s="86" t="s">
        <v>50</v>
      </c>
      <c r="AE198" s="86" t="s">
        <v>51</v>
      </c>
      <c r="AF198" s="77">
        <v>24606782133235</v>
      </c>
      <c r="AG198" s="134">
        <v>23.5</v>
      </c>
      <c r="AH198" s="134">
        <v>16</v>
      </c>
      <c r="AI198" s="134">
        <v>0.1</v>
      </c>
      <c r="AJ198" s="133"/>
      <c r="AK198" s="133"/>
    </row>
    <row r="199" spans="1:37" x14ac:dyDescent="0.2">
      <c r="A199" s="78" t="s">
        <v>871</v>
      </c>
      <c r="B199" s="79" t="s">
        <v>872</v>
      </c>
      <c r="C199" s="97" t="s">
        <v>873</v>
      </c>
      <c r="D199" s="105">
        <v>27.01</v>
      </c>
      <c r="E199" s="23">
        <v>30</v>
      </c>
      <c r="F199" s="80"/>
      <c r="G199" s="69">
        <v>30</v>
      </c>
      <c r="H199" s="113"/>
      <c r="I199" s="81">
        <f t="shared" si="47"/>
        <v>27.01</v>
      </c>
      <c r="J199" s="120">
        <f t="shared" si="48"/>
        <v>0</v>
      </c>
      <c r="K199" s="82">
        <v>3.6666666666666597E-2</v>
      </c>
      <c r="L199" s="83">
        <v>6.1005999999999998E-5</v>
      </c>
      <c r="M199" s="143">
        <v>48.62</v>
      </c>
      <c r="N199" s="137"/>
      <c r="O199" s="69"/>
      <c r="P199" s="122">
        <f t="shared" si="49"/>
        <v>0</v>
      </c>
      <c r="Q199" s="123">
        <f t="shared" si="50"/>
        <v>0</v>
      </c>
      <c r="R199" s="130"/>
      <c r="S199" s="48" t="s">
        <v>874</v>
      </c>
      <c r="T199" s="84">
        <v>0.1</v>
      </c>
      <c r="U199" s="48" t="s">
        <v>52</v>
      </c>
      <c r="V199" s="85"/>
      <c r="W199" s="85" t="s">
        <v>70</v>
      </c>
      <c r="X199" s="85" t="s">
        <v>59</v>
      </c>
      <c r="Y199" s="77"/>
      <c r="Z199" s="77"/>
      <c r="AA199" s="77" t="s">
        <v>54</v>
      </c>
      <c r="AB199" s="77"/>
      <c r="AC199" s="77"/>
      <c r="AD199" s="86" t="s">
        <v>50</v>
      </c>
      <c r="AE199" s="86" t="s">
        <v>51</v>
      </c>
      <c r="AF199" s="77">
        <v>24606782133280</v>
      </c>
      <c r="AG199" s="134">
        <v>23.5</v>
      </c>
      <c r="AH199" s="134">
        <v>16</v>
      </c>
      <c r="AI199" s="134">
        <v>0.1</v>
      </c>
      <c r="AJ199" s="133"/>
      <c r="AK199" s="133"/>
    </row>
    <row r="200" spans="1:37" ht="24" x14ac:dyDescent="0.2">
      <c r="A200" s="78" t="s">
        <v>875</v>
      </c>
      <c r="B200" s="79" t="s">
        <v>876</v>
      </c>
      <c r="C200" s="97" t="s">
        <v>877</v>
      </c>
      <c r="D200" s="105">
        <v>27.01</v>
      </c>
      <c r="E200" s="23">
        <v>30</v>
      </c>
      <c r="F200" s="80"/>
      <c r="G200" s="69">
        <v>30</v>
      </c>
      <c r="H200" s="113"/>
      <c r="I200" s="81">
        <f t="shared" si="47"/>
        <v>27.01</v>
      </c>
      <c r="J200" s="120">
        <f t="shared" si="48"/>
        <v>0</v>
      </c>
      <c r="K200" s="82">
        <v>3.8333333333333303E-2</v>
      </c>
      <c r="L200" s="83">
        <v>7.6358333333333297E-5</v>
      </c>
      <c r="M200" s="143">
        <v>48.62</v>
      </c>
      <c r="N200" s="137"/>
      <c r="O200" s="69"/>
      <c r="P200" s="122">
        <f t="shared" si="49"/>
        <v>0</v>
      </c>
      <c r="Q200" s="123">
        <f t="shared" si="50"/>
        <v>0</v>
      </c>
      <c r="R200" s="130"/>
      <c r="S200" s="48" t="s">
        <v>878</v>
      </c>
      <c r="T200" s="84">
        <v>0.1</v>
      </c>
      <c r="U200" s="48" t="s">
        <v>52</v>
      </c>
      <c r="V200" s="85"/>
      <c r="W200" s="85" t="s">
        <v>70</v>
      </c>
      <c r="X200" s="85" t="s">
        <v>59</v>
      </c>
      <c r="Y200" s="77"/>
      <c r="Z200" s="77"/>
      <c r="AA200" s="77" t="s">
        <v>54</v>
      </c>
      <c r="AB200" s="77"/>
      <c r="AC200" s="77"/>
      <c r="AD200" s="86" t="s">
        <v>50</v>
      </c>
      <c r="AE200" s="86" t="s">
        <v>51</v>
      </c>
      <c r="AF200" s="77">
        <v>24606782133211</v>
      </c>
      <c r="AG200" s="134">
        <v>0</v>
      </c>
      <c r="AH200" s="134">
        <v>0</v>
      </c>
      <c r="AI200" s="134">
        <v>0</v>
      </c>
      <c r="AJ200" s="133"/>
      <c r="AK200" s="133"/>
    </row>
    <row r="201" spans="1:37" ht="24" x14ac:dyDescent="0.2">
      <c r="A201" s="78" t="s">
        <v>879</v>
      </c>
      <c r="B201" s="79" t="s">
        <v>880</v>
      </c>
      <c r="C201" s="97" t="s">
        <v>881</v>
      </c>
      <c r="D201" s="105">
        <v>27.01</v>
      </c>
      <c r="E201" s="23">
        <v>30</v>
      </c>
      <c r="F201" s="80"/>
      <c r="G201" s="69">
        <v>30</v>
      </c>
      <c r="H201" s="113"/>
      <c r="I201" s="81">
        <f t="shared" si="47"/>
        <v>27.01</v>
      </c>
      <c r="J201" s="120">
        <f t="shared" si="48"/>
        <v>0</v>
      </c>
      <c r="K201" s="82">
        <v>4.2000000000000003E-2</v>
      </c>
      <c r="L201" s="83">
        <v>5.4400000000000001E-5</v>
      </c>
      <c r="M201" s="143">
        <v>48.62</v>
      </c>
      <c r="N201" s="137"/>
      <c r="O201" s="69"/>
      <c r="P201" s="122">
        <f t="shared" si="49"/>
        <v>0</v>
      </c>
      <c r="Q201" s="123">
        <f t="shared" si="50"/>
        <v>0</v>
      </c>
      <c r="R201" s="130"/>
      <c r="S201" s="48" t="s">
        <v>882</v>
      </c>
      <c r="T201" s="84">
        <v>0.1</v>
      </c>
      <c r="U201" s="48" t="s">
        <v>52</v>
      </c>
      <c r="V201" s="85"/>
      <c r="W201" s="85" t="s">
        <v>70</v>
      </c>
      <c r="X201" s="85" t="s">
        <v>59</v>
      </c>
      <c r="Y201" s="77"/>
      <c r="Z201" s="77"/>
      <c r="AA201" s="77" t="s">
        <v>54</v>
      </c>
      <c r="AB201" s="77"/>
      <c r="AC201" s="77"/>
      <c r="AD201" s="86" t="s">
        <v>50</v>
      </c>
      <c r="AE201" s="86" t="s">
        <v>51</v>
      </c>
      <c r="AF201" s="77">
        <v>24606782139589</v>
      </c>
      <c r="AG201" s="134">
        <v>23.5</v>
      </c>
      <c r="AH201" s="134">
        <v>16.5</v>
      </c>
      <c r="AI201" s="134">
        <v>0.13</v>
      </c>
      <c r="AJ201" s="133"/>
      <c r="AK201" s="133"/>
    </row>
    <row r="202" spans="1:37" x14ac:dyDescent="0.2">
      <c r="A202" s="78" t="s">
        <v>883</v>
      </c>
      <c r="B202" s="79" t="s">
        <v>884</v>
      </c>
      <c r="C202" s="97" t="s">
        <v>885</v>
      </c>
      <c r="D202" s="105">
        <v>27.01</v>
      </c>
      <c r="E202" s="23">
        <v>30</v>
      </c>
      <c r="F202" s="80"/>
      <c r="G202" s="69">
        <v>30</v>
      </c>
      <c r="H202" s="113"/>
      <c r="I202" s="81">
        <f t="shared" si="47"/>
        <v>27.01</v>
      </c>
      <c r="J202" s="120">
        <f t="shared" si="48"/>
        <v>0</v>
      </c>
      <c r="K202" s="82">
        <v>3.6666666666666597E-2</v>
      </c>
      <c r="L202" s="83">
        <v>6.1005999999999998E-5</v>
      </c>
      <c r="M202" s="143">
        <v>48.62</v>
      </c>
      <c r="N202" s="137"/>
      <c r="O202" s="69"/>
      <c r="P202" s="122">
        <f t="shared" si="49"/>
        <v>0</v>
      </c>
      <c r="Q202" s="123">
        <f t="shared" si="50"/>
        <v>0</v>
      </c>
      <c r="R202" s="130"/>
      <c r="S202" s="48" t="s">
        <v>886</v>
      </c>
      <c r="T202" s="84">
        <v>0.1</v>
      </c>
      <c r="U202" s="48" t="s">
        <v>52</v>
      </c>
      <c r="V202" s="85"/>
      <c r="W202" s="85" t="s">
        <v>70</v>
      </c>
      <c r="X202" s="85" t="s">
        <v>59</v>
      </c>
      <c r="Y202" s="77"/>
      <c r="Z202" s="77"/>
      <c r="AA202" s="77" t="s">
        <v>54</v>
      </c>
      <c r="AB202" s="77"/>
      <c r="AC202" s="77"/>
      <c r="AD202" s="86" t="s">
        <v>50</v>
      </c>
      <c r="AE202" s="86" t="s">
        <v>51</v>
      </c>
      <c r="AF202" s="77">
        <v>24606782138902</v>
      </c>
      <c r="AG202" s="134">
        <v>23.5</v>
      </c>
      <c r="AH202" s="134">
        <v>16</v>
      </c>
      <c r="AI202" s="134">
        <v>0.1</v>
      </c>
      <c r="AJ202" s="133"/>
      <c r="AK202" s="133"/>
    </row>
    <row r="203" spans="1:37" ht="24" x14ac:dyDescent="0.2">
      <c r="A203" s="78" t="s">
        <v>887</v>
      </c>
      <c r="B203" s="79" t="s">
        <v>888</v>
      </c>
      <c r="C203" s="97" t="s">
        <v>889</v>
      </c>
      <c r="D203" s="105">
        <v>27.01</v>
      </c>
      <c r="E203" s="23">
        <v>30</v>
      </c>
      <c r="F203" s="80"/>
      <c r="G203" s="69">
        <v>30</v>
      </c>
      <c r="H203" s="113"/>
      <c r="I203" s="81">
        <f t="shared" si="47"/>
        <v>27.01</v>
      </c>
      <c r="J203" s="120">
        <f t="shared" si="48"/>
        <v>0</v>
      </c>
      <c r="K203" s="82">
        <v>3.6666666666666597E-2</v>
      </c>
      <c r="L203" s="83">
        <v>6.1005999999999998E-5</v>
      </c>
      <c r="M203" s="143">
        <v>48.62</v>
      </c>
      <c r="N203" s="137"/>
      <c r="O203" s="69"/>
      <c r="P203" s="122">
        <f t="shared" si="49"/>
        <v>0</v>
      </c>
      <c r="Q203" s="123">
        <f t="shared" si="50"/>
        <v>0</v>
      </c>
      <c r="R203" s="130"/>
      <c r="S203" s="48" t="s">
        <v>890</v>
      </c>
      <c r="T203" s="84">
        <v>0.1</v>
      </c>
      <c r="U203" s="48" t="s">
        <v>52</v>
      </c>
      <c r="V203" s="85"/>
      <c r="W203" s="85" t="s">
        <v>70</v>
      </c>
      <c r="X203" s="85" t="s">
        <v>59</v>
      </c>
      <c r="Y203" s="77"/>
      <c r="Z203" s="77"/>
      <c r="AA203" s="77" t="s">
        <v>54</v>
      </c>
      <c r="AB203" s="77"/>
      <c r="AC203" s="77"/>
      <c r="AD203" s="86" t="s">
        <v>50</v>
      </c>
      <c r="AE203" s="86" t="s">
        <v>51</v>
      </c>
      <c r="AF203" s="77">
        <v>24606782133969</v>
      </c>
      <c r="AG203" s="134">
        <v>23.5</v>
      </c>
      <c r="AH203" s="134">
        <v>16</v>
      </c>
      <c r="AI203" s="134">
        <v>0.1</v>
      </c>
      <c r="AJ203" s="133"/>
      <c r="AK203" s="133"/>
    </row>
    <row r="204" spans="1:37" ht="24" x14ac:dyDescent="0.2">
      <c r="A204" s="78" t="s">
        <v>891</v>
      </c>
      <c r="B204" s="79" t="s">
        <v>892</v>
      </c>
      <c r="C204" s="97" t="s">
        <v>893</v>
      </c>
      <c r="D204" s="105">
        <v>27.01</v>
      </c>
      <c r="E204" s="23">
        <v>30</v>
      </c>
      <c r="F204" s="80"/>
      <c r="G204" s="69">
        <v>30</v>
      </c>
      <c r="H204" s="113"/>
      <c r="I204" s="81">
        <f t="shared" si="47"/>
        <v>27.01</v>
      </c>
      <c r="J204" s="120">
        <f t="shared" si="48"/>
        <v>0</v>
      </c>
      <c r="K204" s="82">
        <v>4.2000000000000003E-2</v>
      </c>
      <c r="L204" s="83">
        <v>5.4400000000000001E-5</v>
      </c>
      <c r="M204" s="143">
        <v>48.62</v>
      </c>
      <c r="N204" s="137"/>
      <c r="O204" s="69"/>
      <c r="P204" s="122">
        <f t="shared" si="49"/>
        <v>0</v>
      </c>
      <c r="Q204" s="123">
        <f t="shared" si="50"/>
        <v>0</v>
      </c>
      <c r="R204" s="130"/>
      <c r="S204" s="48" t="s">
        <v>894</v>
      </c>
      <c r="T204" s="84">
        <v>0.1</v>
      </c>
      <c r="U204" s="48" t="s">
        <v>52</v>
      </c>
      <c r="V204" s="85"/>
      <c r="W204" s="85" t="s">
        <v>70</v>
      </c>
      <c r="X204" s="85" t="s">
        <v>59</v>
      </c>
      <c r="Y204" s="77"/>
      <c r="Z204" s="77"/>
      <c r="AA204" s="77"/>
      <c r="AB204" s="77"/>
      <c r="AC204" s="77"/>
      <c r="AD204" s="86" t="s">
        <v>50</v>
      </c>
      <c r="AE204" s="86" t="s">
        <v>51</v>
      </c>
      <c r="AF204" s="77">
        <v>24606782147591</v>
      </c>
      <c r="AG204" s="134">
        <v>23.5</v>
      </c>
      <c r="AH204" s="134">
        <v>16.5</v>
      </c>
      <c r="AI204" s="134">
        <v>0.13</v>
      </c>
      <c r="AJ204" s="133"/>
      <c r="AK204" s="133"/>
    </row>
    <row r="205" spans="1:37" ht="24" x14ac:dyDescent="0.2">
      <c r="A205" s="78" t="s">
        <v>895</v>
      </c>
      <c r="B205" s="79" t="s">
        <v>896</v>
      </c>
      <c r="C205" s="97" t="s">
        <v>897</v>
      </c>
      <c r="D205" s="105">
        <v>27.01</v>
      </c>
      <c r="E205" s="23">
        <v>30</v>
      </c>
      <c r="F205" s="80"/>
      <c r="G205" s="69">
        <v>30</v>
      </c>
      <c r="H205" s="113"/>
      <c r="I205" s="81">
        <f t="shared" si="47"/>
        <v>27.01</v>
      </c>
      <c r="J205" s="120">
        <f t="shared" si="48"/>
        <v>0</v>
      </c>
      <c r="K205" s="82">
        <v>3.6666666666666597E-2</v>
      </c>
      <c r="L205" s="83">
        <v>6.1005999999999998E-5</v>
      </c>
      <c r="M205" s="143">
        <v>48.62</v>
      </c>
      <c r="N205" s="137"/>
      <c r="O205" s="69"/>
      <c r="P205" s="122">
        <f t="shared" si="49"/>
        <v>0</v>
      </c>
      <c r="Q205" s="123">
        <f t="shared" si="50"/>
        <v>0</v>
      </c>
      <c r="R205" s="130"/>
      <c r="S205" s="48" t="s">
        <v>898</v>
      </c>
      <c r="T205" s="84">
        <v>0.1</v>
      </c>
      <c r="U205" s="48" t="s">
        <v>52</v>
      </c>
      <c r="V205" s="85"/>
      <c r="W205" s="85" t="s">
        <v>70</v>
      </c>
      <c r="X205" s="85" t="s">
        <v>59</v>
      </c>
      <c r="Y205" s="77"/>
      <c r="Z205" s="77"/>
      <c r="AA205" s="77"/>
      <c r="AB205" s="77"/>
      <c r="AC205" s="77"/>
      <c r="AD205" s="86" t="s">
        <v>50</v>
      </c>
      <c r="AE205" s="86" t="s">
        <v>51</v>
      </c>
      <c r="AF205" s="77">
        <v>24606782147553</v>
      </c>
      <c r="AG205" s="134">
        <v>23.5</v>
      </c>
      <c r="AH205" s="134">
        <v>16</v>
      </c>
      <c r="AI205" s="134">
        <v>0.1</v>
      </c>
      <c r="AJ205" s="133"/>
      <c r="AK205" s="133"/>
    </row>
    <row r="206" spans="1:37" ht="24" x14ac:dyDescent="0.2">
      <c r="A206" s="78" t="s">
        <v>899</v>
      </c>
      <c r="B206" s="79" t="s">
        <v>900</v>
      </c>
      <c r="C206" s="97" t="s">
        <v>901</v>
      </c>
      <c r="D206" s="105">
        <v>27.01</v>
      </c>
      <c r="E206" s="23">
        <v>30</v>
      </c>
      <c r="F206" s="80"/>
      <c r="G206" s="69">
        <v>30</v>
      </c>
      <c r="H206" s="113"/>
      <c r="I206" s="81">
        <f t="shared" si="47"/>
        <v>27.01</v>
      </c>
      <c r="J206" s="120">
        <f t="shared" si="48"/>
        <v>0</v>
      </c>
      <c r="K206" s="82">
        <v>3.8333333333333303E-2</v>
      </c>
      <c r="L206" s="83">
        <v>7.6358333333333297E-5</v>
      </c>
      <c r="M206" s="143">
        <v>48.62</v>
      </c>
      <c r="N206" s="137"/>
      <c r="O206" s="69"/>
      <c r="P206" s="122">
        <f t="shared" si="49"/>
        <v>0</v>
      </c>
      <c r="Q206" s="123">
        <f t="shared" si="50"/>
        <v>0</v>
      </c>
      <c r="R206" s="130"/>
      <c r="S206" s="48" t="s">
        <v>902</v>
      </c>
      <c r="T206" s="84">
        <v>0.1</v>
      </c>
      <c r="U206" s="48" t="s">
        <v>52</v>
      </c>
      <c r="V206" s="85"/>
      <c r="W206" s="85" t="s">
        <v>70</v>
      </c>
      <c r="X206" s="85" t="s">
        <v>59</v>
      </c>
      <c r="Y206" s="77"/>
      <c r="Z206" s="77"/>
      <c r="AA206" s="77"/>
      <c r="AB206" s="77"/>
      <c r="AC206" s="77"/>
      <c r="AD206" s="86" t="s">
        <v>50</v>
      </c>
      <c r="AE206" s="86" t="s">
        <v>51</v>
      </c>
      <c r="AF206" s="77">
        <v>24606782147515</v>
      </c>
      <c r="AG206" s="134">
        <v>0</v>
      </c>
      <c r="AH206" s="134">
        <v>0</v>
      </c>
      <c r="AI206" s="134">
        <v>0</v>
      </c>
      <c r="AJ206" s="133"/>
      <c r="AK206" s="133"/>
    </row>
    <row r="207" spans="1:37" ht="24" x14ac:dyDescent="0.2">
      <c r="A207" s="78" t="s">
        <v>903</v>
      </c>
      <c r="B207" s="79" t="s">
        <v>904</v>
      </c>
      <c r="C207" s="97" t="s">
        <v>905</v>
      </c>
      <c r="D207" s="105">
        <v>27.01</v>
      </c>
      <c r="E207" s="23">
        <v>30</v>
      </c>
      <c r="F207" s="80"/>
      <c r="G207" s="69">
        <v>30</v>
      </c>
      <c r="H207" s="113"/>
      <c r="I207" s="81">
        <f t="shared" si="47"/>
        <v>27.01</v>
      </c>
      <c r="J207" s="120">
        <f t="shared" si="48"/>
        <v>0</v>
      </c>
      <c r="K207" s="82">
        <v>3.6666666666666597E-2</v>
      </c>
      <c r="L207" s="83">
        <v>6.1005999999999998E-5</v>
      </c>
      <c r="M207" s="143">
        <v>48.62</v>
      </c>
      <c r="N207" s="137"/>
      <c r="O207" s="69"/>
      <c r="P207" s="122">
        <f t="shared" si="49"/>
        <v>0</v>
      </c>
      <c r="Q207" s="123">
        <f t="shared" si="50"/>
        <v>0</v>
      </c>
      <c r="R207" s="130"/>
      <c r="S207" s="48" t="s">
        <v>906</v>
      </c>
      <c r="T207" s="84">
        <v>0.1</v>
      </c>
      <c r="U207" s="48" t="s">
        <v>52</v>
      </c>
      <c r="V207" s="85"/>
      <c r="W207" s="85" t="s">
        <v>70</v>
      </c>
      <c r="X207" s="85" t="s">
        <v>59</v>
      </c>
      <c r="Y207" s="77"/>
      <c r="Z207" s="77"/>
      <c r="AA207" s="77"/>
      <c r="AB207" s="77"/>
      <c r="AC207" s="77"/>
      <c r="AD207" s="86" t="s">
        <v>50</v>
      </c>
      <c r="AE207" s="86" t="s">
        <v>51</v>
      </c>
      <c r="AF207" s="77">
        <v>24606782170025</v>
      </c>
      <c r="AG207" s="134">
        <v>23.5</v>
      </c>
      <c r="AH207" s="134">
        <v>16</v>
      </c>
      <c r="AI207" s="134">
        <v>0.1</v>
      </c>
      <c r="AJ207" s="133"/>
      <c r="AK207" s="133"/>
    </row>
    <row r="208" spans="1:37" ht="24" x14ac:dyDescent="0.2">
      <c r="A208" s="78" t="s">
        <v>907</v>
      </c>
      <c r="B208" s="79" t="s">
        <v>908</v>
      </c>
      <c r="C208" s="97" t="s">
        <v>909</v>
      </c>
      <c r="D208" s="105">
        <v>27.01</v>
      </c>
      <c r="E208" s="23">
        <v>30</v>
      </c>
      <c r="F208" s="80"/>
      <c r="G208" s="69">
        <v>30</v>
      </c>
      <c r="H208" s="113"/>
      <c r="I208" s="81">
        <f t="shared" si="47"/>
        <v>27.01</v>
      </c>
      <c r="J208" s="120">
        <f t="shared" si="48"/>
        <v>0</v>
      </c>
      <c r="K208" s="82">
        <v>4.2000000000000003E-2</v>
      </c>
      <c r="L208" s="83">
        <v>5.4400000000000001E-5</v>
      </c>
      <c r="M208" s="143">
        <v>48.62</v>
      </c>
      <c r="N208" s="137"/>
      <c r="O208" s="69"/>
      <c r="P208" s="122">
        <f t="shared" si="49"/>
        <v>0</v>
      </c>
      <c r="Q208" s="123">
        <f t="shared" si="50"/>
        <v>0</v>
      </c>
      <c r="R208" s="130"/>
      <c r="S208" s="48" t="s">
        <v>910</v>
      </c>
      <c r="T208" s="84">
        <v>0.1</v>
      </c>
      <c r="U208" s="48" t="s">
        <v>52</v>
      </c>
      <c r="V208" s="85"/>
      <c r="W208" s="85" t="s">
        <v>70</v>
      </c>
      <c r="X208" s="85" t="s">
        <v>59</v>
      </c>
      <c r="Y208" s="77"/>
      <c r="Z208" s="77"/>
      <c r="AA208" s="77"/>
      <c r="AB208" s="77"/>
      <c r="AC208" s="77"/>
      <c r="AD208" s="86" t="s">
        <v>50</v>
      </c>
      <c r="AE208" s="86" t="s">
        <v>51</v>
      </c>
      <c r="AF208" s="77">
        <v>24606782170032</v>
      </c>
      <c r="AG208" s="134">
        <v>23.5</v>
      </c>
      <c r="AH208" s="134">
        <v>16.5</v>
      </c>
      <c r="AI208" s="134">
        <v>0.13</v>
      </c>
      <c r="AJ208" s="133"/>
      <c r="AK208" s="133"/>
    </row>
    <row r="209" spans="1:37" ht="24" x14ac:dyDescent="0.2">
      <c r="A209" s="78" t="s">
        <v>911</v>
      </c>
      <c r="B209" s="79" t="s">
        <v>912</v>
      </c>
      <c r="C209" s="97" t="s">
        <v>913</v>
      </c>
      <c r="D209" s="105">
        <v>27.01</v>
      </c>
      <c r="E209" s="23">
        <v>30</v>
      </c>
      <c r="F209" s="80"/>
      <c r="G209" s="69">
        <v>30</v>
      </c>
      <c r="H209" s="113"/>
      <c r="I209" s="81">
        <f t="shared" si="47"/>
        <v>27.01</v>
      </c>
      <c r="J209" s="120">
        <f t="shared" si="48"/>
        <v>0</v>
      </c>
      <c r="K209" s="82">
        <v>0.04</v>
      </c>
      <c r="L209" s="83">
        <v>5.8162499999999998E-5</v>
      </c>
      <c r="M209" s="143">
        <v>48.62</v>
      </c>
      <c r="N209" s="137"/>
      <c r="O209" s="69"/>
      <c r="P209" s="122">
        <f t="shared" si="49"/>
        <v>0</v>
      </c>
      <c r="Q209" s="123">
        <f t="shared" si="50"/>
        <v>0</v>
      </c>
      <c r="R209" s="130"/>
      <c r="S209" s="48" t="s">
        <v>914</v>
      </c>
      <c r="T209" s="84">
        <v>0.1</v>
      </c>
      <c r="U209" s="48" t="s">
        <v>52</v>
      </c>
      <c r="V209" s="85"/>
      <c r="W209" s="85" t="s">
        <v>70</v>
      </c>
      <c r="X209" s="85" t="s">
        <v>59</v>
      </c>
      <c r="Y209" s="77"/>
      <c r="Z209" s="77"/>
      <c r="AA209" s="77" t="s">
        <v>54</v>
      </c>
      <c r="AB209" s="77"/>
      <c r="AC209" s="77"/>
      <c r="AD209" s="86" t="s">
        <v>50</v>
      </c>
      <c r="AE209" s="86" t="s">
        <v>51</v>
      </c>
      <c r="AF209" s="77">
        <v>24606782138940</v>
      </c>
      <c r="AG209" s="134">
        <v>23.5</v>
      </c>
      <c r="AH209" s="134">
        <v>16.5</v>
      </c>
      <c r="AI209" s="134">
        <v>0.17</v>
      </c>
      <c r="AJ209" s="133"/>
      <c r="AK209" s="133"/>
    </row>
    <row r="210" spans="1:37" ht="24" x14ac:dyDescent="0.2">
      <c r="A210" s="78" t="s">
        <v>915</v>
      </c>
      <c r="B210" s="79" t="s">
        <v>916</v>
      </c>
      <c r="C210" s="97" t="s">
        <v>917</v>
      </c>
      <c r="D210" s="105">
        <v>27.01</v>
      </c>
      <c r="E210" s="23">
        <v>30</v>
      </c>
      <c r="F210" s="80"/>
      <c r="G210" s="69">
        <v>30</v>
      </c>
      <c r="H210" s="113"/>
      <c r="I210" s="81">
        <f t="shared" si="47"/>
        <v>27.01</v>
      </c>
      <c r="J210" s="120">
        <f t="shared" si="48"/>
        <v>0</v>
      </c>
      <c r="K210" s="82">
        <v>3.6666666666666597E-2</v>
      </c>
      <c r="L210" s="83">
        <v>6.1005999999999998E-5</v>
      </c>
      <c r="M210" s="143">
        <v>48.62</v>
      </c>
      <c r="N210" s="137"/>
      <c r="O210" s="69"/>
      <c r="P210" s="122">
        <f t="shared" si="49"/>
        <v>0</v>
      </c>
      <c r="Q210" s="123">
        <f t="shared" si="50"/>
        <v>0</v>
      </c>
      <c r="R210" s="130"/>
      <c r="S210" s="48" t="s">
        <v>918</v>
      </c>
      <c r="T210" s="84">
        <v>0.1</v>
      </c>
      <c r="U210" s="48" t="s">
        <v>52</v>
      </c>
      <c r="V210" s="85"/>
      <c r="W210" s="85" t="s">
        <v>70</v>
      </c>
      <c r="X210" s="85" t="s">
        <v>59</v>
      </c>
      <c r="Y210" s="77"/>
      <c r="Z210" s="77"/>
      <c r="AA210" s="77" t="s">
        <v>54</v>
      </c>
      <c r="AB210" s="77"/>
      <c r="AC210" s="77"/>
      <c r="AD210" s="86" t="s">
        <v>50</v>
      </c>
      <c r="AE210" s="86" t="s">
        <v>51</v>
      </c>
      <c r="AF210" s="77">
        <v>24606782133198</v>
      </c>
      <c r="AG210" s="134">
        <v>23.5</v>
      </c>
      <c r="AH210" s="134">
        <v>16</v>
      </c>
      <c r="AI210" s="134">
        <v>0.1</v>
      </c>
      <c r="AJ210" s="133"/>
      <c r="AK210" s="133"/>
    </row>
    <row r="211" spans="1:37" ht="24" x14ac:dyDescent="0.2">
      <c r="A211" s="78" t="s">
        <v>919</v>
      </c>
      <c r="B211" s="79" t="s">
        <v>920</v>
      </c>
      <c r="C211" s="97" t="s">
        <v>921</v>
      </c>
      <c r="D211" s="105">
        <v>27.01</v>
      </c>
      <c r="E211" s="23">
        <v>30</v>
      </c>
      <c r="F211" s="80"/>
      <c r="G211" s="69">
        <v>30</v>
      </c>
      <c r="H211" s="113"/>
      <c r="I211" s="81">
        <f t="shared" si="47"/>
        <v>27.01</v>
      </c>
      <c r="J211" s="120">
        <f t="shared" si="48"/>
        <v>0</v>
      </c>
      <c r="K211" s="82">
        <v>0.04</v>
      </c>
      <c r="L211" s="83">
        <v>5.7120000000000002E-5</v>
      </c>
      <c r="M211" s="143">
        <v>48.62</v>
      </c>
      <c r="N211" s="137"/>
      <c r="O211" s="69"/>
      <c r="P211" s="122">
        <f t="shared" si="49"/>
        <v>0</v>
      </c>
      <c r="Q211" s="123">
        <f t="shared" si="50"/>
        <v>0</v>
      </c>
      <c r="R211" s="130"/>
      <c r="S211" s="48" t="s">
        <v>922</v>
      </c>
      <c r="T211" s="84">
        <v>0.1</v>
      </c>
      <c r="U211" s="48" t="s">
        <v>52</v>
      </c>
      <c r="V211" s="85"/>
      <c r="W211" s="85" t="s">
        <v>70</v>
      </c>
      <c r="X211" s="85" t="s">
        <v>59</v>
      </c>
      <c r="Y211" s="77"/>
      <c r="Z211" s="77"/>
      <c r="AA211" s="77" t="s">
        <v>54</v>
      </c>
      <c r="AB211" s="77"/>
      <c r="AC211" s="77"/>
      <c r="AD211" s="86" t="s">
        <v>50</v>
      </c>
      <c r="AE211" s="86" t="s">
        <v>51</v>
      </c>
      <c r="AF211" s="77">
        <v>14606782138882</v>
      </c>
      <c r="AG211" s="134">
        <v>23.5</v>
      </c>
      <c r="AH211" s="134">
        <v>16.5</v>
      </c>
      <c r="AI211" s="134">
        <v>0.1</v>
      </c>
      <c r="AJ211" s="133"/>
      <c r="AK211" s="133"/>
    </row>
    <row r="212" spans="1:37" ht="24" x14ac:dyDescent="0.2">
      <c r="A212" s="78" t="s">
        <v>923</v>
      </c>
      <c r="B212" s="79" t="s">
        <v>924</v>
      </c>
      <c r="C212" s="97" t="s">
        <v>925</v>
      </c>
      <c r="D212" s="105">
        <v>27.01</v>
      </c>
      <c r="E212" s="23">
        <v>30</v>
      </c>
      <c r="F212" s="80"/>
      <c r="G212" s="69">
        <v>30</v>
      </c>
      <c r="H212" s="113"/>
      <c r="I212" s="81">
        <f t="shared" si="47"/>
        <v>27.01</v>
      </c>
      <c r="J212" s="120">
        <f t="shared" si="48"/>
        <v>0</v>
      </c>
      <c r="K212" s="82">
        <v>3.6666666666666597E-2</v>
      </c>
      <c r="L212" s="83">
        <v>6.1005999999999998E-5</v>
      </c>
      <c r="M212" s="143">
        <v>48.62</v>
      </c>
      <c r="N212" s="137"/>
      <c r="O212" s="69"/>
      <c r="P212" s="122">
        <f t="shared" si="49"/>
        <v>0</v>
      </c>
      <c r="Q212" s="123">
        <f t="shared" si="50"/>
        <v>0</v>
      </c>
      <c r="R212" s="130"/>
      <c r="S212" s="48" t="s">
        <v>926</v>
      </c>
      <c r="T212" s="84">
        <v>0.1</v>
      </c>
      <c r="U212" s="48" t="s">
        <v>52</v>
      </c>
      <c r="V212" s="85"/>
      <c r="W212" s="85" t="s">
        <v>70</v>
      </c>
      <c r="X212" s="85" t="s">
        <v>59</v>
      </c>
      <c r="Y212" s="77"/>
      <c r="Z212" s="77"/>
      <c r="AA212" s="77"/>
      <c r="AB212" s="77"/>
      <c r="AC212" s="77"/>
      <c r="AD212" s="86" t="s">
        <v>50</v>
      </c>
      <c r="AE212" s="86" t="s">
        <v>51</v>
      </c>
      <c r="AF212" s="77">
        <v>24606782147539</v>
      </c>
      <c r="AG212" s="134">
        <v>23.5</v>
      </c>
      <c r="AH212" s="134">
        <v>16</v>
      </c>
      <c r="AI212" s="134">
        <v>0.1</v>
      </c>
      <c r="AJ212" s="133"/>
      <c r="AK212" s="133"/>
    </row>
    <row r="213" spans="1:37" ht="24" x14ac:dyDescent="0.2">
      <c r="A213" s="78" t="s">
        <v>927</v>
      </c>
      <c r="B213" s="79" t="s">
        <v>928</v>
      </c>
      <c r="C213" s="97" t="s">
        <v>929</v>
      </c>
      <c r="D213" s="105">
        <v>27.01</v>
      </c>
      <c r="E213" s="23">
        <v>30</v>
      </c>
      <c r="F213" s="80"/>
      <c r="G213" s="69">
        <v>30</v>
      </c>
      <c r="H213" s="113"/>
      <c r="I213" s="81">
        <f t="shared" si="47"/>
        <v>27.01</v>
      </c>
      <c r="J213" s="120">
        <f t="shared" si="48"/>
        <v>0</v>
      </c>
      <c r="K213" s="82">
        <v>3.6666666666666597E-2</v>
      </c>
      <c r="L213" s="83">
        <v>6.1005999999999998E-5</v>
      </c>
      <c r="M213" s="143">
        <v>48.62</v>
      </c>
      <c r="N213" s="137"/>
      <c r="O213" s="69"/>
      <c r="P213" s="122">
        <f t="shared" si="49"/>
        <v>0</v>
      </c>
      <c r="Q213" s="123">
        <f t="shared" si="50"/>
        <v>0</v>
      </c>
      <c r="R213" s="130"/>
      <c r="S213" s="48" t="s">
        <v>930</v>
      </c>
      <c r="T213" s="84">
        <v>0.1</v>
      </c>
      <c r="U213" s="48" t="s">
        <v>52</v>
      </c>
      <c r="V213" s="85"/>
      <c r="W213" s="85" t="s">
        <v>70</v>
      </c>
      <c r="X213" s="85" t="s">
        <v>59</v>
      </c>
      <c r="Y213" s="77"/>
      <c r="Z213" s="77"/>
      <c r="AA213" s="77"/>
      <c r="AB213" s="77"/>
      <c r="AC213" s="77"/>
      <c r="AD213" s="86" t="s">
        <v>50</v>
      </c>
      <c r="AE213" s="86" t="s">
        <v>51</v>
      </c>
      <c r="AF213" s="77">
        <v>24606782159204</v>
      </c>
      <c r="AG213" s="134">
        <v>23.5</v>
      </c>
      <c r="AH213" s="134">
        <v>16</v>
      </c>
      <c r="AI213" s="134">
        <v>0.1</v>
      </c>
      <c r="AJ213" s="133"/>
      <c r="AK213" s="133"/>
    </row>
    <row r="214" spans="1:37" ht="24" x14ac:dyDescent="0.2">
      <c r="A214" s="78" t="s">
        <v>931</v>
      </c>
      <c r="B214" s="79" t="s">
        <v>932</v>
      </c>
      <c r="C214" s="97" t="s">
        <v>933</v>
      </c>
      <c r="D214" s="105">
        <v>27.01</v>
      </c>
      <c r="E214" s="23">
        <v>30</v>
      </c>
      <c r="F214" s="80"/>
      <c r="G214" s="69">
        <v>30</v>
      </c>
      <c r="H214" s="113"/>
      <c r="I214" s="81">
        <f t="shared" si="47"/>
        <v>27.01</v>
      </c>
      <c r="J214" s="120">
        <f t="shared" si="48"/>
        <v>0</v>
      </c>
      <c r="K214" s="82">
        <v>0.04</v>
      </c>
      <c r="L214" s="83">
        <v>5.8162499999999998E-5</v>
      </c>
      <c r="M214" s="143">
        <v>48.62</v>
      </c>
      <c r="N214" s="137"/>
      <c r="O214" s="69"/>
      <c r="P214" s="122">
        <f t="shared" si="49"/>
        <v>0</v>
      </c>
      <c r="Q214" s="123">
        <f t="shared" si="50"/>
        <v>0</v>
      </c>
      <c r="R214" s="130"/>
      <c r="S214" s="48" t="s">
        <v>934</v>
      </c>
      <c r="T214" s="84">
        <v>0.1</v>
      </c>
      <c r="U214" s="48" t="s">
        <v>52</v>
      </c>
      <c r="V214" s="85"/>
      <c r="W214" s="85" t="s">
        <v>70</v>
      </c>
      <c r="X214" s="85" t="s">
        <v>59</v>
      </c>
      <c r="Y214" s="77"/>
      <c r="Z214" s="77"/>
      <c r="AA214" s="77" t="s">
        <v>54</v>
      </c>
      <c r="AB214" s="77"/>
      <c r="AC214" s="77"/>
      <c r="AD214" s="86" t="s">
        <v>50</v>
      </c>
      <c r="AE214" s="86" t="s">
        <v>51</v>
      </c>
      <c r="AF214" s="77">
        <v>24606782138964</v>
      </c>
      <c r="AG214" s="134">
        <v>0</v>
      </c>
      <c r="AH214" s="134">
        <v>0</v>
      </c>
      <c r="AI214" s="134">
        <v>0</v>
      </c>
      <c r="AJ214" s="133"/>
      <c r="AK214" s="133"/>
    </row>
    <row r="215" spans="1:37" x14ac:dyDescent="0.2">
      <c r="A215" s="78" t="s">
        <v>935</v>
      </c>
      <c r="B215" s="79" t="s">
        <v>936</v>
      </c>
      <c r="C215" s="97" t="s">
        <v>937</v>
      </c>
      <c r="D215" s="105">
        <v>9.24</v>
      </c>
      <c r="E215" s="23">
        <v>80</v>
      </c>
      <c r="F215" s="80"/>
      <c r="G215" s="69">
        <v>80</v>
      </c>
      <c r="H215" s="113"/>
      <c r="I215" s="81">
        <f t="shared" si="47"/>
        <v>9.24</v>
      </c>
      <c r="J215" s="120">
        <f t="shared" si="48"/>
        <v>0</v>
      </c>
      <c r="K215" s="82">
        <v>2.2499999999999999E-2</v>
      </c>
      <c r="L215" s="83">
        <v>3.57E-5</v>
      </c>
      <c r="M215" s="143">
        <v>16.64</v>
      </c>
      <c r="N215" s="137"/>
      <c r="O215" s="69"/>
      <c r="P215" s="122">
        <f t="shared" si="49"/>
        <v>0</v>
      </c>
      <c r="Q215" s="123">
        <f t="shared" si="50"/>
        <v>0</v>
      </c>
      <c r="R215" s="130"/>
      <c r="S215" s="48" t="s">
        <v>938</v>
      </c>
      <c r="T215" s="84">
        <v>0.1</v>
      </c>
      <c r="U215" s="48" t="s">
        <v>52</v>
      </c>
      <c r="V215" s="85"/>
      <c r="W215" s="85" t="s">
        <v>70</v>
      </c>
      <c r="X215" s="85" t="s">
        <v>59</v>
      </c>
      <c r="Y215" s="77"/>
      <c r="Z215" s="77"/>
      <c r="AA215" s="77" t="s">
        <v>54</v>
      </c>
      <c r="AB215" s="77"/>
      <c r="AC215" s="77"/>
      <c r="AD215" s="86" t="s">
        <v>50</v>
      </c>
      <c r="AE215" s="86" t="s">
        <v>51</v>
      </c>
      <c r="AF215" s="77">
        <v>14606782270766</v>
      </c>
      <c r="AG215" s="134">
        <v>20</v>
      </c>
      <c r="AH215" s="134">
        <v>14.3</v>
      </c>
      <c r="AI215" s="134">
        <v>0.1</v>
      </c>
      <c r="AJ215" s="133"/>
      <c r="AK215" s="133"/>
    </row>
    <row r="216" spans="1:37" x14ac:dyDescent="0.2">
      <c r="A216" s="78" t="s">
        <v>939</v>
      </c>
      <c r="B216" s="79" t="s">
        <v>940</v>
      </c>
      <c r="C216" s="97" t="s">
        <v>941</v>
      </c>
      <c r="D216" s="105">
        <v>24.86</v>
      </c>
      <c r="E216" s="23">
        <v>40</v>
      </c>
      <c r="F216" s="80">
        <v>10</v>
      </c>
      <c r="G216" s="69">
        <v>10</v>
      </c>
      <c r="H216" s="113"/>
      <c r="I216" s="81">
        <f t="shared" si="47"/>
        <v>24.86</v>
      </c>
      <c r="J216" s="120">
        <f t="shared" si="48"/>
        <v>0</v>
      </c>
      <c r="K216" s="82">
        <v>0.05</v>
      </c>
      <c r="L216" s="83">
        <v>9.1799999999999995E-5</v>
      </c>
      <c r="M216" s="143">
        <v>44.75</v>
      </c>
      <c r="N216" s="137"/>
      <c r="O216" s="69"/>
      <c r="P216" s="122">
        <f t="shared" si="49"/>
        <v>0</v>
      </c>
      <c r="Q216" s="123">
        <f t="shared" si="50"/>
        <v>0</v>
      </c>
      <c r="R216" s="130"/>
      <c r="S216" s="48" t="s">
        <v>942</v>
      </c>
      <c r="T216" s="84">
        <v>0.1</v>
      </c>
      <c r="U216" s="48" t="s">
        <v>52</v>
      </c>
      <c r="V216" s="85"/>
      <c r="W216" s="85" t="s">
        <v>70</v>
      </c>
      <c r="X216" s="85" t="s">
        <v>59</v>
      </c>
      <c r="Y216" s="77"/>
      <c r="Z216" s="77"/>
      <c r="AA216" s="77" t="s">
        <v>54</v>
      </c>
      <c r="AB216" s="77"/>
      <c r="AC216" s="77"/>
      <c r="AD216" s="86" t="s">
        <v>50</v>
      </c>
      <c r="AE216" s="86" t="s">
        <v>943</v>
      </c>
      <c r="AF216" s="77">
        <v>14606782322601</v>
      </c>
      <c r="AG216" s="134">
        <v>23.5</v>
      </c>
      <c r="AH216" s="134">
        <v>16.5</v>
      </c>
      <c r="AI216" s="134">
        <v>0.35</v>
      </c>
      <c r="AJ216" s="133"/>
      <c r="AK216" s="133"/>
    </row>
    <row r="217" spans="1:37" x14ac:dyDescent="0.2">
      <c r="A217" s="78" t="s">
        <v>944</v>
      </c>
      <c r="B217" s="79" t="s">
        <v>945</v>
      </c>
      <c r="C217" s="97" t="s">
        <v>946</v>
      </c>
      <c r="D217" s="105">
        <v>24.86</v>
      </c>
      <c r="E217" s="23">
        <v>40</v>
      </c>
      <c r="F217" s="80">
        <v>10</v>
      </c>
      <c r="G217" s="69">
        <v>10</v>
      </c>
      <c r="H217" s="113"/>
      <c r="I217" s="81">
        <f t="shared" si="47"/>
        <v>24.86</v>
      </c>
      <c r="J217" s="120">
        <f t="shared" si="48"/>
        <v>0</v>
      </c>
      <c r="K217" s="82">
        <v>0.05</v>
      </c>
      <c r="L217" s="83">
        <v>1.3004999999999999E-4</v>
      </c>
      <c r="M217" s="143">
        <v>44.75</v>
      </c>
      <c r="N217" s="137"/>
      <c r="O217" s="69"/>
      <c r="P217" s="122">
        <f t="shared" si="49"/>
        <v>0</v>
      </c>
      <c r="Q217" s="123">
        <f t="shared" si="50"/>
        <v>0</v>
      </c>
      <c r="R217" s="130"/>
      <c r="S217" s="48" t="s">
        <v>947</v>
      </c>
      <c r="T217" s="84">
        <v>0.1</v>
      </c>
      <c r="U217" s="48" t="s">
        <v>52</v>
      </c>
      <c r="V217" s="85"/>
      <c r="W217" s="85" t="s">
        <v>70</v>
      </c>
      <c r="X217" s="85" t="s">
        <v>59</v>
      </c>
      <c r="Y217" s="77"/>
      <c r="Z217" s="77"/>
      <c r="AA217" s="77" t="s">
        <v>54</v>
      </c>
      <c r="AB217" s="77"/>
      <c r="AC217" s="77"/>
      <c r="AD217" s="86" t="s">
        <v>50</v>
      </c>
      <c r="AE217" s="86" t="s">
        <v>948</v>
      </c>
      <c r="AF217" s="77">
        <v>14606782322625</v>
      </c>
      <c r="AG217" s="134">
        <v>23.5</v>
      </c>
      <c r="AH217" s="134">
        <v>16.5</v>
      </c>
      <c r="AI217" s="134">
        <v>0.35</v>
      </c>
      <c r="AJ217" s="133"/>
      <c r="AK217" s="133"/>
    </row>
    <row r="218" spans="1:37" x14ac:dyDescent="0.2">
      <c r="A218" s="78" t="s">
        <v>949</v>
      </c>
      <c r="B218" s="79" t="s">
        <v>950</v>
      </c>
      <c r="C218" s="97" t="s">
        <v>951</v>
      </c>
      <c r="D218" s="105">
        <v>24.86</v>
      </c>
      <c r="E218" s="23">
        <v>40</v>
      </c>
      <c r="F218" s="80">
        <v>10</v>
      </c>
      <c r="G218" s="69">
        <v>1</v>
      </c>
      <c r="H218" s="113"/>
      <c r="I218" s="81">
        <f t="shared" si="47"/>
        <v>24.86</v>
      </c>
      <c r="J218" s="120">
        <f t="shared" si="48"/>
        <v>0</v>
      </c>
      <c r="K218" s="82">
        <v>4.9750000000000003E-2</v>
      </c>
      <c r="L218" s="83">
        <v>9.1799999999999995E-5</v>
      </c>
      <c r="M218" s="143">
        <v>44.75</v>
      </c>
      <c r="N218" s="137"/>
      <c r="O218" s="69"/>
      <c r="P218" s="122">
        <f t="shared" si="49"/>
        <v>0</v>
      </c>
      <c r="Q218" s="123">
        <f t="shared" si="50"/>
        <v>0</v>
      </c>
      <c r="R218" s="130"/>
      <c r="S218" s="48" t="s">
        <v>952</v>
      </c>
      <c r="T218" s="84">
        <v>0.1</v>
      </c>
      <c r="U218" s="48" t="s">
        <v>52</v>
      </c>
      <c r="V218" s="85"/>
      <c r="W218" s="85" t="s">
        <v>70</v>
      </c>
      <c r="X218" s="85" t="s">
        <v>59</v>
      </c>
      <c r="Y218" s="77"/>
      <c r="Z218" s="77"/>
      <c r="AA218" s="77" t="s">
        <v>54</v>
      </c>
      <c r="AB218" s="77"/>
      <c r="AC218" s="77"/>
      <c r="AD218" s="86" t="s">
        <v>50</v>
      </c>
      <c r="AE218" s="86" t="s">
        <v>953</v>
      </c>
      <c r="AF218" s="77">
        <v>14606782332228</v>
      </c>
      <c r="AG218" s="134">
        <v>23.5</v>
      </c>
      <c r="AH218" s="134">
        <v>16.5</v>
      </c>
      <c r="AI218" s="134">
        <v>0.1</v>
      </c>
      <c r="AJ218" s="133"/>
      <c r="AK218" s="133"/>
    </row>
    <row r="219" spans="1:37" ht="24" x14ac:dyDescent="0.2">
      <c r="A219" s="78" t="s">
        <v>954</v>
      </c>
      <c r="B219" s="79" t="s">
        <v>955</v>
      </c>
      <c r="C219" s="97" t="s">
        <v>956</v>
      </c>
      <c r="D219" s="105">
        <v>27.01</v>
      </c>
      <c r="E219" s="23">
        <v>30</v>
      </c>
      <c r="F219" s="80"/>
      <c r="G219" s="69">
        <v>30</v>
      </c>
      <c r="H219" s="113"/>
      <c r="I219" s="81">
        <f t="shared" si="47"/>
        <v>27.01</v>
      </c>
      <c r="J219" s="120">
        <f t="shared" si="48"/>
        <v>0</v>
      </c>
      <c r="K219" s="82">
        <v>3.6666666666666597E-2</v>
      </c>
      <c r="L219" s="83">
        <v>6.1005999999999998E-5</v>
      </c>
      <c r="M219" s="143">
        <v>48.62</v>
      </c>
      <c r="N219" s="137"/>
      <c r="O219" s="69"/>
      <c r="P219" s="122">
        <f t="shared" si="49"/>
        <v>0</v>
      </c>
      <c r="Q219" s="123">
        <f t="shared" si="50"/>
        <v>0</v>
      </c>
      <c r="R219" s="130"/>
      <c r="S219" s="48" t="s">
        <v>957</v>
      </c>
      <c r="T219" s="84">
        <v>0.1</v>
      </c>
      <c r="U219" s="48" t="s">
        <v>52</v>
      </c>
      <c r="V219" s="85"/>
      <c r="W219" s="85" t="s">
        <v>70</v>
      </c>
      <c r="X219" s="85" t="s">
        <v>59</v>
      </c>
      <c r="Y219" s="77"/>
      <c r="Z219" s="77"/>
      <c r="AA219" s="77" t="s">
        <v>54</v>
      </c>
      <c r="AB219" s="77"/>
      <c r="AC219" s="77"/>
      <c r="AD219" s="86" t="s">
        <v>50</v>
      </c>
      <c r="AE219" s="86" t="s">
        <v>51</v>
      </c>
      <c r="AF219" s="77">
        <v>24606782197923</v>
      </c>
      <c r="AG219" s="134">
        <v>23.5</v>
      </c>
      <c r="AH219" s="134">
        <v>16</v>
      </c>
      <c r="AI219" s="134">
        <v>0.1</v>
      </c>
      <c r="AJ219" s="133"/>
      <c r="AK219" s="133"/>
    </row>
    <row r="220" spans="1:37" ht="24" x14ac:dyDescent="0.2">
      <c r="A220" s="78" t="s">
        <v>958</v>
      </c>
      <c r="B220" s="79" t="s">
        <v>959</v>
      </c>
      <c r="C220" s="97" t="s">
        <v>960</v>
      </c>
      <c r="D220" s="105">
        <v>27.01</v>
      </c>
      <c r="E220" s="23">
        <v>30</v>
      </c>
      <c r="F220" s="80"/>
      <c r="G220" s="69">
        <v>30</v>
      </c>
      <c r="H220" s="113"/>
      <c r="I220" s="81">
        <f t="shared" si="47"/>
        <v>27.01</v>
      </c>
      <c r="J220" s="120">
        <f t="shared" si="48"/>
        <v>0</v>
      </c>
      <c r="K220" s="82">
        <v>3.6666666666666597E-2</v>
      </c>
      <c r="L220" s="83">
        <v>6.1005999999999998E-5</v>
      </c>
      <c r="M220" s="143">
        <v>48.62</v>
      </c>
      <c r="N220" s="137"/>
      <c r="O220" s="69"/>
      <c r="P220" s="122">
        <f t="shared" si="49"/>
        <v>0</v>
      </c>
      <c r="Q220" s="123">
        <f t="shared" si="50"/>
        <v>0</v>
      </c>
      <c r="R220" s="130"/>
      <c r="S220" s="48" t="s">
        <v>961</v>
      </c>
      <c r="T220" s="84">
        <v>0.1</v>
      </c>
      <c r="U220" s="48" t="s">
        <v>52</v>
      </c>
      <c r="V220" s="85"/>
      <c r="W220" s="85" t="s">
        <v>70</v>
      </c>
      <c r="X220" s="85" t="s">
        <v>59</v>
      </c>
      <c r="Y220" s="77"/>
      <c r="Z220" s="77"/>
      <c r="AA220" s="77" t="s">
        <v>54</v>
      </c>
      <c r="AB220" s="77"/>
      <c r="AC220" s="77"/>
      <c r="AD220" s="86" t="s">
        <v>50</v>
      </c>
      <c r="AE220" s="86" t="s">
        <v>51</v>
      </c>
      <c r="AF220" s="77">
        <v>24606782197947</v>
      </c>
      <c r="AG220" s="134">
        <v>23.5</v>
      </c>
      <c r="AH220" s="134">
        <v>16</v>
      </c>
      <c r="AI220" s="134">
        <v>0.1</v>
      </c>
      <c r="AJ220" s="133"/>
      <c r="AK220" s="133"/>
    </row>
    <row r="221" spans="1:37" ht="24" x14ac:dyDescent="0.2">
      <c r="A221" s="78" t="s">
        <v>962</v>
      </c>
      <c r="B221" s="79" t="s">
        <v>963</v>
      </c>
      <c r="C221" s="97" t="s">
        <v>964</v>
      </c>
      <c r="D221" s="105">
        <v>27.01</v>
      </c>
      <c r="E221" s="23">
        <v>30</v>
      </c>
      <c r="F221" s="80"/>
      <c r="G221" s="69">
        <v>30</v>
      </c>
      <c r="H221" s="113"/>
      <c r="I221" s="81">
        <f t="shared" si="47"/>
        <v>27.01</v>
      </c>
      <c r="J221" s="120">
        <f t="shared" si="48"/>
        <v>0</v>
      </c>
      <c r="K221" s="82">
        <v>3.8333333333333303E-2</v>
      </c>
      <c r="L221" s="83">
        <v>7.6358333333333297E-5</v>
      </c>
      <c r="M221" s="143">
        <v>48.62</v>
      </c>
      <c r="N221" s="137"/>
      <c r="O221" s="69"/>
      <c r="P221" s="122">
        <f t="shared" si="49"/>
        <v>0</v>
      </c>
      <c r="Q221" s="123">
        <f t="shared" si="50"/>
        <v>0</v>
      </c>
      <c r="R221" s="130"/>
      <c r="S221" s="48" t="s">
        <v>965</v>
      </c>
      <c r="T221" s="84">
        <v>0.1</v>
      </c>
      <c r="U221" s="48" t="s">
        <v>52</v>
      </c>
      <c r="V221" s="85"/>
      <c r="W221" s="85" t="s">
        <v>70</v>
      </c>
      <c r="X221" s="85" t="s">
        <v>59</v>
      </c>
      <c r="Y221" s="77"/>
      <c r="Z221" s="77"/>
      <c r="AA221" s="77" t="s">
        <v>54</v>
      </c>
      <c r="AB221" s="77"/>
      <c r="AC221" s="77"/>
      <c r="AD221" s="86" t="s">
        <v>50</v>
      </c>
      <c r="AE221" s="86" t="s">
        <v>51</v>
      </c>
      <c r="AF221" s="77">
        <v>14606782467494</v>
      </c>
      <c r="AG221" s="134">
        <v>23.5</v>
      </c>
      <c r="AH221" s="134">
        <v>16.5</v>
      </c>
      <c r="AI221" s="134">
        <v>0.1</v>
      </c>
      <c r="AJ221" s="133"/>
      <c r="AK221" s="133"/>
    </row>
    <row r="222" spans="1:37" ht="24" x14ac:dyDescent="0.2">
      <c r="A222" s="78" t="s">
        <v>966</v>
      </c>
      <c r="B222" s="79" t="s">
        <v>967</v>
      </c>
      <c r="C222" s="97" t="s">
        <v>968</v>
      </c>
      <c r="D222" s="105">
        <v>27.01</v>
      </c>
      <c r="E222" s="23">
        <v>30</v>
      </c>
      <c r="F222" s="80"/>
      <c r="G222" s="69">
        <v>30</v>
      </c>
      <c r="H222" s="113"/>
      <c r="I222" s="81">
        <f t="shared" si="47"/>
        <v>27.01</v>
      </c>
      <c r="J222" s="120">
        <f t="shared" si="48"/>
        <v>0</v>
      </c>
      <c r="K222" s="82">
        <v>3.8333333333333303E-2</v>
      </c>
      <c r="L222" s="83">
        <v>7.6358333333333297E-5</v>
      </c>
      <c r="M222" s="143">
        <v>48.62</v>
      </c>
      <c r="N222" s="137"/>
      <c r="O222" s="69"/>
      <c r="P222" s="122">
        <f t="shared" si="49"/>
        <v>0</v>
      </c>
      <c r="Q222" s="123">
        <f t="shared" si="50"/>
        <v>0</v>
      </c>
      <c r="R222" s="130"/>
      <c r="S222" s="48" t="s">
        <v>969</v>
      </c>
      <c r="T222" s="84">
        <v>0.1</v>
      </c>
      <c r="U222" s="48" t="s">
        <v>52</v>
      </c>
      <c r="V222" s="85"/>
      <c r="W222" s="85" t="s">
        <v>70</v>
      </c>
      <c r="X222" s="85" t="s">
        <v>59</v>
      </c>
      <c r="Y222" s="77"/>
      <c r="Z222" s="77"/>
      <c r="AA222" s="77" t="s">
        <v>54</v>
      </c>
      <c r="AB222" s="77"/>
      <c r="AC222" s="77"/>
      <c r="AD222" s="86" t="s">
        <v>50</v>
      </c>
      <c r="AE222" s="86" t="s">
        <v>51</v>
      </c>
      <c r="AF222" s="77">
        <v>14606782467500</v>
      </c>
      <c r="AG222" s="134">
        <v>23.5</v>
      </c>
      <c r="AH222" s="134">
        <v>16.5</v>
      </c>
      <c r="AI222" s="134">
        <v>0.1</v>
      </c>
      <c r="AJ222" s="133"/>
      <c r="AK222" s="133"/>
    </row>
    <row r="223" spans="1:37" x14ac:dyDescent="0.2">
      <c r="A223" s="78"/>
      <c r="B223" s="87" t="s">
        <v>970</v>
      </c>
      <c r="C223" s="99"/>
      <c r="D223" s="105"/>
      <c r="E223" s="23"/>
      <c r="F223" s="80"/>
      <c r="G223" s="69"/>
      <c r="H223" s="113"/>
      <c r="I223" s="81"/>
      <c r="J223" s="120"/>
      <c r="K223" s="82"/>
      <c r="L223" s="83"/>
      <c r="M223" s="141"/>
      <c r="N223" s="137"/>
      <c r="O223" s="69"/>
      <c r="P223" s="122"/>
      <c r="Q223" s="123"/>
      <c r="R223" s="130"/>
      <c r="S223" s="76"/>
      <c r="T223" s="76"/>
      <c r="U223" s="76"/>
      <c r="V223" s="85"/>
      <c r="W223" s="85"/>
      <c r="X223" s="85"/>
      <c r="Y223" s="77"/>
      <c r="Z223" s="77"/>
      <c r="AA223" s="77"/>
      <c r="AB223" s="77"/>
      <c r="AC223" s="77"/>
      <c r="AD223" s="77"/>
      <c r="AE223" s="77"/>
      <c r="AF223" s="77"/>
      <c r="AG223" s="134"/>
      <c r="AH223" s="134"/>
      <c r="AI223" s="134"/>
      <c r="AJ223" s="133"/>
      <c r="AK223" s="133"/>
    </row>
    <row r="224" spans="1:37" ht="24" x14ac:dyDescent="0.2">
      <c r="A224" s="78" t="s">
        <v>971</v>
      </c>
      <c r="B224" s="79" t="s">
        <v>972</v>
      </c>
      <c r="C224" s="97" t="s">
        <v>973</v>
      </c>
      <c r="D224" s="105">
        <v>195.71</v>
      </c>
      <c r="E224" s="23">
        <v>50</v>
      </c>
      <c r="F224" s="80"/>
      <c r="G224" s="69">
        <v>50</v>
      </c>
      <c r="H224" s="113"/>
      <c r="I224" s="81">
        <f t="shared" ref="I224:I249" si="51">ROUND(D224*(1-$C$5%),2)</f>
        <v>195.71</v>
      </c>
      <c r="J224" s="120">
        <f t="shared" ref="J224:J249" si="52">H224*I224</f>
        <v>0</v>
      </c>
      <c r="K224" s="82">
        <v>0.21666666666666601</v>
      </c>
      <c r="L224" s="83">
        <v>5.865E-4</v>
      </c>
      <c r="M224" s="143">
        <v>352.28</v>
      </c>
      <c r="N224" s="137"/>
      <c r="O224" s="69"/>
      <c r="P224" s="122">
        <f t="shared" ref="P224:P249" si="53">H224*K224</f>
        <v>0</v>
      </c>
      <c r="Q224" s="123">
        <f t="shared" ref="Q224:Q249" si="54">H224*L224</f>
        <v>0</v>
      </c>
      <c r="R224" s="130"/>
      <c r="S224" s="48" t="s">
        <v>974</v>
      </c>
      <c r="T224" s="84">
        <v>0.22</v>
      </c>
      <c r="U224" s="48" t="s">
        <v>52</v>
      </c>
      <c r="V224" s="85"/>
      <c r="W224" s="85"/>
      <c r="X224" s="85" t="s">
        <v>49</v>
      </c>
      <c r="Y224" s="77"/>
      <c r="Z224" s="77"/>
      <c r="AA224" s="77"/>
      <c r="AB224" s="77" t="s">
        <v>975</v>
      </c>
      <c r="AC224" s="77"/>
      <c r="AD224" s="86" t="s">
        <v>64</v>
      </c>
      <c r="AE224" s="86" t="s">
        <v>51</v>
      </c>
      <c r="AF224" s="77">
        <v>24606782252493</v>
      </c>
      <c r="AG224" s="134">
        <v>33.5</v>
      </c>
      <c r="AH224" s="134">
        <v>24.5</v>
      </c>
      <c r="AI224" s="134">
        <v>0.6</v>
      </c>
      <c r="AJ224" s="133"/>
      <c r="AK224" s="133"/>
    </row>
    <row r="225" spans="1:37" ht="24" x14ac:dyDescent="0.2">
      <c r="A225" s="78" t="s">
        <v>976</v>
      </c>
      <c r="B225" s="79" t="s">
        <v>977</v>
      </c>
      <c r="C225" s="97" t="s">
        <v>978</v>
      </c>
      <c r="D225" s="105">
        <v>195.71</v>
      </c>
      <c r="E225" s="23">
        <v>12</v>
      </c>
      <c r="F225" s="80"/>
      <c r="G225" s="69">
        <v>12</v>
      </c>
      <c r="H225" s="113"/>
      <c r="I225" s="81">
        <f t="shared" si="51"/>
        <v>195.71</v>
      </c>
      <c r="J225" s="120">
        <f t="shared" si="52"/>
        <v>0</v>
      </c>
      <c r="K225" s="82">
        <v>0.21666666666666601</v>
      </c>
      <c r="L225" s="83">
        <v>5.865E-4</v>
      </c>
      <c r="M225" s="143">
        <v>352.28</v>
      </c>
      <c r="N225" s="137"/>
      <c r="O225" s="69"/>
      <c r="P225" s="122">
        <f t="shared" si="53"/>
        <v>0</v>
      </c>
      <c r="Q225" s="123">
        <f t="shared" si="54"/>
        <v>0</v>
      </c>
      <c r="R225" s="130"/>
      <c r="S225" s="48" t="s">
        <v>979</v>
      </c>
      <c r="T225" s="84">
        <v>0.22</v>
      </c>
      <c r="U225" s="48" t="s">
        <v>52</v>
      </c>
      <c r="V225" s="85"/>
      <c r="W225" s="85"/>
      <c r="X225" s="85" t="s">
        <v>49</v>
      </c>
      <c r="Y225" s="77"/>
      <c r="Z225" s="77"/>
      <c r="AA225" s="77"/>
      <c r="AB225" s="77" t="s">
        <v>975</v>
      </c>
      <c r="AC225" s="77"/>
      <c r="AD225" s="86" t="s">
        <v>64</v>
      </c>
      <c r="AE225" s="86" t="s">
        <v>51</v>
      </c>
      <c r="AF225" s="77">
        <v>24606782252509</v>
      </c>
      <c r="AG225" s="134">
        <v>33.5</v>
      </c>
      <c r="AH225" s="134">
        <v>24.5</v>
      </c>
      <c r="AI225" s="134">
        <v>0.6</v>
      </c>
      <c r="AJ225" s="133"/>
      <c r="AK225" s="133"/>
    </row>
    <row r="226" spans="1:37" ht="24" x14ac:dyDescent="0.2">
      <c r="A226" s="78" t="s">
        <v>980</v>
      </c>
      <c r="B226" s="79" t="s">
        <v>981</v>
      </c>
      <c r="C226" s="97" t="s">
        <v>982</v>
      </c>
      <c r="D226" s="105">
        <v>195.71</v>
      </c>
      <c r="E226" s="23">
        <v>12</v>
      </c>
      <c r="F226" s="80"/>
      <c r="G226" s="69">
        <v>12</v>
      </c>
      <c r="H226" s="113"/>
      <c r="I226" s="81">
        <f t="shared" si="51"/>
        <v>195.71</v>
      </c>
      <c r="J226" s="120">
        <f t="shared" si="52"/>
        <v>0</v>
      </c>
      <c r="K226" s="82">
        <v>0.21666666666666601</v>
      </c>
      <c r="L226" s="83">
        <v>5.865E-4</v>
      </c>
      <c r="M226" s="143">
        <v>352.28</v>
      </c>
      <c r="N226" s="137"/>
      <c r="O226" s="69"/>
      <c r="P226" s="122">
        <f t="shared" si="53"/>
        <v>0</v>
      </c>
      <c r="Q226" s="123">
        <f t="shared" si="54"/>
        <v>0</v>
      </c>
      <c r="R226" s="130"/>
      <c r="S226" s="48" t="s">
        <v>983</v>
      </c>
      <c r="T226" s="84">
        <v>0.22</v>
      </c>
      <c r="U226" s="48" t="s">
        <v>52</v>
      </c>
      <c r="V226" s="85"/>
      <c r="W226" s="85"/>
      <c r="X226" s="85" t="s">
        <v>49</v>
      </c>
      <c r="Y226" s="77"/>
      <c r="Z226" s="77"/>
      <c r="AA226" s="77"/>
      <c r="AB226" s="77" t="s">
        <v>975</v>
      </c>
      <c r="AC226" s="77"/>
      <c r="AD226" s="86" t="s">
        <v>64</v>
      </c>
      <c r="AE226" s="86" t="s">
        <v>51</v>
      </c>
      <c r="AF226" s="77">
        <v>24606782252516</v>
      </c>
      <c r="AG226" s="134">
        <v>33.5</v>
      </c>
      <c r="AH226" s="134">
        <v>24.5</v>
      </c>
      <c r="AI226" s="134">
        <v>0.6</v>
      </c>
      <c r="AJ226" s="133"/>
      <c r="AK226" s="133"/>
    </row>
    <row r="227" spans="1:37" ht="24" x14ac:dyDescent="0.2">
      <c r="A227" s="78" t="s">
        <v>984</v>
      </c>
      <c r="B227" s="79" t="s">
        <v>985</v>
      </c>
      <c r="C227" s="97" t="s">
        <v>986</v>
      </c>
      <c r="D227" s="105">
        <v>195.71</v>
      </c>
      <c r="E227" s="23">
        <v>12</v>
      </c>
      <c r="F227" s="80"/>
      <c r="G227" s="69">
        <v>12</v>
      </c>
      <c r="H227" s="113"/>
      <c r="I227" s="81">
        <f t="shared" si="51"/>
        <v>195.71</v>
      </c>
      <c r="J227" s="120">
        <f t="shared" si="52"/>
        <v>0</v>
      </c>
      <c r="K227" s="82">
        <v>0.21666666666666601</v>
      </c>
      <c r="L227" s="83">
        <v>5.865E-4</v>
      </c>
      <c r="M227" s="143">
        <v>352.28</v>
      </c>
      <c r="N227" s="137"/>
      <c r="O227" s="69"/>
      <c r="P227" s="122">
        <f t="shared" si="53"/>
        <v>0</v>
      </c>
      <c r="Q227" s="123">
        <f t="shared" si="54"/>
        <v>0</v>
      </c>
      <c r="R227" s="130"/>
      <c r="S227" s="48" t="s">
        <v>987</v>
      </c>
      <c r="T227" s="84">
        <v>0.22</v>
      </c>
      <c r="U227" s="48" t="s">
        <v>52</v>
      </c>
      <c r="V227" s="85"/>
      <c r="W227" s="85"/>
      <c r="X227" s="85" t="s">
        <v>49</v>
      </c>
      <c r="Y227" s="77"/>
      <c r="Z227" s="77"/>
      <c r="AA227" s="77"/>
      <c r="AB227" s="77" t="s">
        <v>975</v>
      </c>
      <c r="AC227" s="77"/>
      <c r="AD227" s="86" t="s">
        <v>64</v>
      </c>
      <c r="AE227" s="86" t="s">
        <v>51</v>
      </c>
      <c r="AF227" s="77">
        <v>24606782252523</v>
      </c>
      <c r="AG227" s="134">
        <v>33.5</v>
      </c>
      <c r="AH227" s="134">
        <v>24.5</v>
      </c>
      <c r="AI227" s="134">
        <v>0.6</v>
      </c>
      <c r="AJ227" s="133"/>
      <c r="AK227" s="133"/>
    </row>
    <row r="228" spans="1:37" ht="24" x14ac:dyDescent="0.2">
      <c r="A228" s="78" t="s">
        <v>988</v>
      </c>
      <c r="B228" s="79" t="s">
        <v>989</v>
      </c>
      <c r="C228" s="97" t="s">
        <v>990</v>
      </c>
      <c r="D228" s="105">
        <v>195.71</v>
      </c>
      <c r="E228" s="23">
        <v>12</v>
      </c>
      <c r="F228" s="80"/>
      <c r="G228" s="69">
        <v>12</v>
      </c>
      <c r="H228" s="113"/>
      <c r="I228" s="81">
        <f t="shared" si="51"/>
        <v>195.71</v>
      </c>
      <c r="J228" s="120">
        <f t="shared" si="52"/>
        <v>0</v>
      </c>
      <c r="K228" s="82">
        <v>0.21666666666666601</v>
      </c>
      <c r="L228" s="83">
        <v>5.865E-4</v>
      </c>
      <c r="M228" s="143">
        <v>352.28</v>
      </c>
      <c r="N228" s="137"/>
      <c r="O228" s="69"/>
      <c r="P228" s="122">
        <f t="shared" si="53"/>
        <v>0</v>
      </c>
      <c r="Q228" s="123">
        <f t="shared" si="54"/>
        <v>0</v>
      </c>
      <c r="R228" s="130"/>
      <c r="S228" s="48" t="s">
        <v>991</v>
      </c>
      <c r="T228" s="84">
        <v>0.22</v>
      </c>
      <c r="U228" s="48" t="s">
        <v>52</v>
      </c>
      <c r="V228" s="85"/>
      <c r="W228" s="85"/>
      <c r="X228" s="85" t="s">
        <v>49</v>
      </c>
      <c r="Y228" s="77"/>
      <c r="Z228" s="77"/>
      <c r="AA228" s="77"/>
      <c r="AB228" s="77" t="s">
        <v>975</v>
      </c>
      <c r="AC228" s="77"/>
      <c r="AD228" s="86" t="s">
        <v>64</v>
      </c>
      <c r="AE228" s="86" t="s">
        <v>51</v>
      </c>
      <c r="AF228" s="77">
        <v>24606782252530</v>
      </c>
      <c r="AG228" s="134">
        <v>33.5</v>
      </c>
      <c r="AH228" s="134">
        <v>24.5</v>
      </c>
      <c r="AI228" s="134">
        <v>0.6</v>
      </c>
      <c r="AJ228" s="133"/>
      <c r="AK228" s="133"/>
    </row>
    <row r="229" spans="1:37" ht="24" x14ac:dyDescent="0.2">
      <c r="A229" s="78" t="s">
        <v>992</v>
      </c>
      <c r="B229" s="79" t="s">
        <v>993</v>
      </c>
      <c r="C229" s="97" t="s">
        <v>994</v>
      </c>
      <c r="D229" s="105">
        <v>195.71</v>
      </c>
      <c r="E229" s="23">
        <v>12</v>
      </c>
      <c r="F229" s="80"/>
      <c r="G229" s="69">
        <v>12</v>
      </c>
      <c r="H229" s="113"/>
      <c r="I229" s="81">
        <f t="shared" si="51"/>
        <v>195.71</v>
      </c>
      <c r="J229" s="120">
        <f t="shared" si="52"/>
        <v>0</v>
      </c>
      <c r="K229" s="82">
        <v>0.21666666666666601</v>
      </c>
      <c r="L229" s="83">
        <v>5.865E-4</v>
      </c>
      <c r="M229" s="143">
        <v>352.28</v>
      </c>
      <c r="N229" s="137"/>
      <c r="O229" s="69"/>
      <c r="P229" s="122">
        <f t="shared" si="53"/>
        <v>0</v>
      </c>
      <c r="Q229" s="123">
        <f t="shared" si="54"/>
        <v>0</v>
      </c>
      <c r="R229" s="130"/>
      <c r="S229" s="48" t="s">
        <v>995</v>
      </c>
      <c r="T229" s="84">
        <v>0.22</v>
      </c>
      <c r="U229" s="48" t="s">
        <v>52</v>
      </c>
      <c r="V229" s="85"/>
      <c r="W229" s="85"/>
      <c r="X229" s="85" t="s">
        <v>49</v>
      </c>
      <c r="Y229" s="77"/>
      <c r="Z229" s="77"/>
      <c r="AA229" s="77"/>
      <c r="AB229" s="77" t="s">
        <v>975</v>
      </c>
      <c r="AC229" s="77"/>
      <c r="AD229" s="86" t="s">
        <v>64</v>
      </c>
      <c r="AE229" s="86" t="s">
        <v>51</v>
      </c>
      <c r="AF229" s="77">
        <v>24606782252547</v>
      </c>
      <c r="AG229" s="134">
        <v>33.5</v>
      </c>
      <c r="AH229" s="134">
        <v>24.5</v>
      </c>
      <c r="AI229" s="134">
        <v>0.6</v>
      </c>
      <c r="AJ229" s="133"/>
      <c r="AK229" s="133"/>
    </row>
    <row r="230" spans="1:37" ht="24" x14ac:dyDescent="0.2">
      <c r="A230" s="78" t="s">
        <v>996</v>
      </c>
      <c r="B230" s="79" t="s">
        <v>997</v>
      </c>
      <c r="C230" s="97" t="s">
        <v>998</v>
      </c>
      <c r="D230" s="105">
        <v>195.71</v>
      </c>
      <c r="E230" s="23">
        <v>12</v>
      </c>
      <c r="F230" s="80"/>
      <c r="G230" s="69">
        <v>12</v>
      </c>
      <c r="H230" s="113"/>
      <c r="I230" s="81">
        <f t="shared" si="51"/>
        <v>195.71</v>
      </c>
      <c r="J230" s="120">
        <f t="shared" si="52"/>
        <v>0</v>
      </c>
      <c r="K230" s="82">
        <v>0.21666666666666601</v>
      </c>
      <c r="L230" s="83">
        <v>5.865E-4</v>
      </c>
      <c r="M230" s="143">
        <v>352.28</v>
      </c>
      <c r="N230" s="137"/>
      <c r="O230" s="69"/>
      <c r="P230" s="122">
        <f t="shared" si="53"/>
        <v>0</v>
      </c>
      <c r="Q230" s="123">
        <f t="shared" si="54"/>
        <v>0</v>
      </c>
      <c r="R230" s="130"/>
      <c r="S230" s="48" t="s">
        <v>999</v>
      </c>
      <c r="T230" s="84">
        <v>0.22</v>
      </c>
      <c r="U230" s="48" t="s">
        <v>52</v>
      </c>
      <c r="V230" s="85"/>
      <c r="W230" s="85"/>
      <c r="X230" s="85" t="s">
        <v>49</v>
      </c>
      <c r="Y230" s="77"/>
      <c r="Z230" s="77"/>
      <c r="AA230" s="77"/>
      <c r="AB230" s="77" t="s">
        <v>975</v>
      </c>
      <c r="AC230" s="77"/>
      <c r="AD230" s="86" t="s">
        <v>64</v>
      </c>
      <c r="AE230" s="86" t="s">
        <v>51</v>
      </c>
      <c r="AF230" s="77">
        <v>24606782252554</v>
      </c>
      <c r="AG230" s="134">
        <v>33.5</v>
      </c>
      <c r="AH230" s="134">
        <v>24.5</v>
      </c>
      <c r="AI230" s="134">
        <v>0.6</v>
      </c>
      <c r="AJ230" s="133"/>
      <c r="AK230" s="133"/>
    </row>
    <row r="231" spans="1:37" ht="24" x14ac:dyDescent="0.2">
      <c r="A231" s="78" t="s">
        <v>1000</v>
      </c>
      <c r="B231" s="79" t="s">
        <v>1001</v>
      </c>
      <c r="C231" s="97" t="s">
        <v>1002</v>
      </c>
      <c r="D231" s="105">
        <v>109.6</v>
      </c>
      <c r="E231" s="23">
        <v>12</v>
      </c>
      <c r="F231" s="80"/>
      <c r="G231" s="69">
        <v>12</v>
      </c>
      <c r="H231" s="113"/>
      <c r="I231" s="81">
        <f t="shared" si="51"/>
        <v>109.6</v>
      </c>
      <c r="J231" s="120">
        <f t="shared" si="52"/>
        <v>0</v>
      </c>
      <c r="K231" s="82">
        <v>0.125</v>
      </c>
      <c r="L231" s="83">
        <v>3.3149999999999998E-4</v>
      </c>
      <c r="M231" s="143">
        <v>197.28</v>
      </c>
      <c r="N231" s="137"/>
      <c r="O231" s="69"/>
      <c r="P231" s="122">
        <f t="shared" si="53"/>
        <v>0</v>
      </c>
      <c r="Q231" s="123">
        <f t="shared" si="54"/>
        <v>0</v>
      </c>
      <c r="R231" s="130"/>
      <c r="S231" s="48" t="s">
        <v>1003</v>
      </c>
      <c r="T231" s="84">
        <v>0.22</v>
      </c>
      <c r="U231" s="48" t="s">
        <v>52</v>
      </c>
      <c r="V231" s="85"/>
      <c r="W231" s="85"/>
      <c r="X231" s="85" t="s">
        <v>59</v>
      </c>
      <c r="Y231" s="77"/>
      <c r="Z231" s="77"/>
      <c r="AA231" s="77"/>
      <c r="AB231" s="77"/>
      <c r="AC231" s="77"/>
      <c r="AD231" s="86" t="s">
        <v>64</v>
      </c>
      <c r="AE231" s="86" t="s">
        <v>51</v>
      </c>
      <c r="AF231" s="77">
        <v>24606782252608</v>
      </c>
      <c r="AG231" s="134">
        <v>24.5</v>
      </c>
      <c r="AH231" s="134">
        <v>17.5</v>
      </c>
      <c r="AI231" s="134">
        <v>0.6</v>
      </c>
      <c r="AJ231" s="133"/>
      <c r="AK231" s="133"/>
    </row>
    <row r="232" spans="1:37" ht="24" x14ac:dyDescent="0.2">
      <c r="A232" s="78" t="s">
        <v>1004</v>
      </c>
      <c r="B232" s="79" t="s">
        <v>1005</v>
      </c>
      <c r="C232" s="97" t="s">
        <v>1006</v>
      </c>
      <c r="D232" s="105">
        <v>109.6</v>
      </c>
      <c r="E232" s="23">
        <v>12</v>
      </c>
      <c r="F232" s="80"/>
      <c r="G232" s="69">
        <v>12</v>
      </c>
      <c r="H232" s="113"/>
      <c r="I232" s="81">
        <f t="shared" si="51"/>
        <v>109.6</v>
      </c>
      <c r="J232" s="120">
        <f t="shared" si="52"/>
        <v>0</v>
      </c>
      <c r="K232" s="82">
        <v>0.125</v>
      </c>
      <c r="L232" s="83">
        <v>3.3149999999999998E-4</v>
      </c>
      <c r="M232" s="143">
        <v>197.28</v>
      </c>
      <c r="N232" s="137"/>
      <c r="O232" s="69"/>
      <c r="P232" s="122">
        <f t="shared" si="53"/>
        <v>0</v>
      </c>
      <c r="Q232" s="123">
        <f t="shared" si="54"/>
        <v>0</v>
      </c>
      <c r="R232" s="130"/>
      <c r="S232" s="48" t="s">
        <v>1007</v>
      </c>
      <c r="T232" s="84">
        <v>0.22</v>
      </c>
      <c r="U232" s="48" t="s">
        <v>52</v>
      </c>
      <c r="V232" s="85"/>
      <c r="W232" s="85"/>
      <c r="X232" s="85" t="s">
        <v>59</v>
      </c>
      <c r="Y232" s="77"/>
      <c r="Z232" s="77"/>
      <c r="AA232" s="77"/>
      <c r="AB232" s="77"/>
      <c r="AC232" s="77"/>
      <c r="AD232" s="86" t="s">
        <v>64</v>
      </c>
      <c r="AE232" s="86" t="s">
        <v>51</v>
      </c>
      <c r="AF232" s="77">
        <v>24606782252622</v>
      </c>
      <c r="AG232" s="134">
        <v>24.5</v>
      </c>
      <c r="AH232" s="134">
        <v>17.5</v>
      </c>
      <c r="AI232" s="134">
        <v>0.6</v>
      </c>
      <c r="AJ232" s="133"/>
      <c r="AK232" s="133"/>
    </row>
    <row r="233" spans="1:37" ht="24" x14ac:dyDescent="0.2">
      <c r="A233" s="78" t="s">
        <v>1008</v>
      </c>
      <c r="B233" s="79" t="s">
        <v>1009</v>
      </c>
      <c r="C233" s="97" t="s">
        <v>1010</v>
      </c>
      <c r="D233" s="105">
        <v>109.6</v>
      </c>
      <c r="E233" s="23">
        <v>12</v>
      </c>
      <c r="F233" s="80"/>
      <c r="G233" s="69">
        <v>12</v>
      </c>
      <c r="H233" s="113"/>
      <c r="I233" s="81">
        <f t="shared" si="51"/>
        <v>109.6</v>
      </c>
      <c r="J233" s="120">
        <f t="shared" si="52"/>
        <v>0</v>
      </c>
      <c r="K233" s="82">
        <v>0.125</v>
      </c>
      <c r="L233" s="83">
        <v>3.3149999999999998E-4</v>
      </c>
      <c r="M233" s="143">
        <v>197.28</v>
      </c>
      <c r="N233" s="137"/>
      <c r="O233" s="69"/>
      <c r="P233" s="122">
        <f t="shared" si="53"/>
        <v>0</v>
      </c>
      <c r="Q233" s="123">
        <f t="shared" si="54"/>
        <v>0</v>
      </c>
      <c r="R233" s="130"/>
      <c r="S233" s="48" t="s">
        <v>1011</v>
      </c>
      <c r="T233" s="84">
        <v>0.22</v>
      </c>
      <c r="U233" s="48" t="s">
        <v>52</v>
      </c>
      <c r="V233" s="85"/>
      <c r="W233" s="85"/>
      <c r="X233" s="85" t="s">
        <v>59</v>
      </c>
      <c r="Y233" s="77"/>
      <c r="Z233" s="77"/>
      <c r="AA233" s="77"/>
      <c r="AB233" s="77"/>
      <c r="AC233" s="77"/>
      <c r="AD233" s="86" t="s">
        <v>64</v>
      </c>
      <c r="AE233" s="86" t="s">
        <v>51</v>
      </c>
      <c r="AF233" s="77">
        <v>24606782252578</v>
      </c>
      <c r="AG233" s="134">
        <v>24.5</v>
      </c>
      <c r="AH233" s="134">
        <v>17.5</v>
      </c>
      <c r="AI233" s="134">
        <v>0.6</v>
      </c>
      <c r="AJ233" s="133"/>
      <c r="AK233" s="133"/>
    </row>
    <row r="234" spans="1:37" ht="24" x14ac:dyDescent="0.2">
      <c r="A234" s="78" t="s">
        <v>1012</v>
      </c>
      <c r="B234" s="79" t="s">
        <v>1013</v>
      </c>
      <c r="C234" s="97" t="s">
        <v>1014</v>
      </c>
      <c r="D234" s="105">
        <v>109.6</v>
      </c>
      <c r="E234" s="23">
        <v>12</v>
      </c>
      <c r="F234" s="80"/>
      <c r="G234" s="69">
        <v>12</v>
      </c>
      <c r="H234" s="113"/>
      <c r="I234" s="81">
        <f t="shared" si="51"/>
        <v>109.6</v>
      </c>
      <c r="J234" s="120">
        <f t="shared" si="52"/>
        <v>0</v>
      </c>
      <c r="K234" s="82">
        <v>0.125</v>
      </c>
      <c r="L234" s="83">
        <v>3.3149999999999998E-4</v>
      </c>
      <c r="M234" s="143">
        <v>197.28</v>
      </c>
      <c r="N234" s="137"/>
      <c r="O234" s="69"/>
      <c r="P234" s="122">
        <f t="shared" si="53"/>
        <v>0</v>
      </c>
      <c r="Q234" s="123">
        <f t="shared" si="54"/>
        <v>0</v>
      </c>
      <c r="R234" s="130"/>
      <c r="S234" s="48" t="s">
        <v>1015</v>
      </c>
      <c r="T234" s="84">
        <v>0.22</v>
      </c>
      <c r="U234" s="48" t="s">
        <v>52</v>
      </c>
      <c r="V234" s="85"/>
      <c r="W234" s="85"/>
      <c r="X234" s="85" t="s">
        <v>59</v>
      </c>
      <c r="Y234" s="77"/>
      <c r="Z234" s="77"/>
      <c r="AA234" s="77"/>
      <c r="AB234" s="77"/>
      <c r="AC234" s="77"/>
      <c r="AD234" s="86" t="s">
        <v>64</v>
      </c>
      <c r="AE234" s="86" t="s">
        <v>51</v>
      </c>
      <c r="AF234" s="77">
        <v>24606782252585</v>
      </c>
      <c r="AG234" s="134">
        <v>24.5</v>
      </c>
      <c r="AH234" s="134">
        <v>17.5</v>
      </c>
      <c r="AI234" s="134">
        <v>0.6</v>
      </c>
      <c r="AJ234" s="133"/>
      <c r="AK234" s="133"/>
    </row>
    <row r="235" spans="1:37" ht="24" x14ac:dyDescent="0.2">
      <c r="A235" s="78" t="s">
        <v>1016</v>
      </c>
      <c r="B235" s="79" t="s">
        <v>1017</v>
      </c>
      <c r="C235" s="97" t="s">
        <v>1018</v>
      </c>
      <c r="D235" s="105">
        <v>109.6</v>
      </c>
      <c r="E235" s="23">
        <v>12</v>
      </c>
      <c r="F235" s="80"/>
      <c r="G235" s="69">
        <v>12</v>
      </c>
      <c r="H235" s="113"/>
      <c r="I235" s="81">
        <f t="shared" si="51"/>
        <v>109.6</v>
      </c>
      <c r="J235" s="120">
        <f t="shared" si="52"/>
        <v>0</v>
      </c>
      <c r="K235" s="82">
        <v>0.125</v>
      </c>
      <c r="L235" s="83">
        <v>3.3149999999999998E-4</v>
      </c>
      <c r="M235" s="143">
        <v>197.28</v>
      </c>
      <c r="N235" s="137"/>
      <c r="O235" s="69"/>
      <c r="P235" s="122">
        <f t="shared" si="53"/>
        <v>0</v>
      </c>
      <c r="Q235" s="123">
        <f t="shared" si="54"/>
        <v>0</v>
      </c>
      <c r="R235" s="130"/>
      <c r="S235" s="48" t="s">
        <v>1019</v>
      </c>
      <c r="T235" s="84">
        <v>0.22</v>
      </c>
      <c r="U235" s="48" t="s">
        <v>52</v>
      </c>
      <c r="V235" s="85"/>
      <c r="W235" s="85"/>
      <c r="X235" s="85" t="s">
        <v>59</v>
      </c>
      <c r="Y235" s="77"/>
      <c r="Z235" s="77"/>
      <c r="AA235" s="77"/>
      <c r="AB235" s="77"/>
      <c r="AC235" s="77"/>
      <c r="AD235" s="86" t="s">
        <v>64</v>
      </c>
      <c r="AE235" s="86" t="s">
        <v>51</v>
      </c>
      <c r="AF235" s="77">
        <v>24606782252646</v>
      </c>
      <c r="AG235" s="134">
        <v>24.5</v>
      </c>
      <c r="AH235" s="134">
        <v>17.5</v>
      </c>
      <c r="AI235" s="134">
        <v>0.6</v>
      </c>
      <c r="AJ235" s="133"/>
      <c r="AK235" s="133"/>
    </row>
    <row r="236" spans="1:37" ht="24" x14ac:dyDescent="0.2">
      <c r="A236" s="78" t="s">
        <v>1020</v>
      </c>
      <c r="B236" s="79" t="s">
        <v>1021</v>
      </c>
      <c r="C236" s="97" t="s">
        <v>1022</v>
      </c>
      <c r="D236" s="105">
        <v>109.6</v>
      </c>
      <c r="E236" s="23">
        <v>12</v>
      </c>
      <c r="F236" s="80"/>
      <c r="G236" s="69">
        <v>12</v>
      </c>
      <c r="H236" s="113"/>
      <c r="I236" s="81">
        <f t="shared" si="51"/>
        <v>109.6</v>
      </c>
      <c r="J236" s="120">
        <f t="shared" si="52"/>
        <v>0</v>
      </c>
      <c r="K236" s="82">
        <v>0.125</v>
      </c>
      <c r="L236" s="83">
        <v>3.3149999999999998E-4</v>
      </c>
      <c r="M236" s="143">
        <v>197.28</v>
      </c>
      <c r="N236" s="137"/>
      <c r="O236" s="69"/>
      <c r="P236" s="122">
        <f t="shared" si="53"/>
        <v>0</v>
      </c>
      <c r="Q236" s="123">
        <f t="shared" si="54"/>
        <v>0</v>
      </c>
      <c r="R236" s="130"/>
      <c r="S236" s="48" t="s">
        <v>1023</v>
      </c>
      <c r="T236" s="84">
        <v>0.22</v>
      </c>
      <c r="U236" s="48" t="s">
        <v>52</v>
      </c>
      <c r="V236" s="85"/>
      <c r="W236" s="85"/>
      <c r="X236" s="85" t="s">
        <v>59</v>
      </c>
      <c r="Y236" s="77"/>
      <c r="Z236" s="77"/>
      <c r="AA236" s="77"/>
      <c r="AB236" s="77"/>
      <c r="AC236" s="77"/>
      <c r="AD236" s="86" t="s">
        <v>64</v>
      </c>
      <c r="AE236" s="86" t="s">
        <v>51</v>
      </c>
      <c r="AF236" s="77">
        <v>24606782252653</v>
      </c>
      <c r="AG236" s="134">
        <v>24.5</v>
      </c>
      <c r="AH236" s="134">
        <v>17.5</v>
      </c>
      <c r="AI236" s="134">
        <v>0.6</v>
      </c>
      <c r="AJ236" s="133"/>
      <c r="AK236" s="133"/>
    </row>
    <row r="237" spans="1:37" ht="24" x14ac:dyDescent="0.2">
      <c r="A237" s="78" t="s">
        <v>1024</v>
      </c>
      <c r="B237" s="79" t="s">
        <v>1025</v>
      </c>
      <c r="C237" s="97" t="s">
        <v>1026</v>
      </c>
      <c r="D237" s="105">
        <v>109.6</v>
      </c>
      <c r="E237" s="23">
        <v>12</v>
      </c>
      <c r="F237" s="80"/>
      <c r="G237" s="69">
        <v>12</v>
      </c>
      <c r="H237" s="113"/>
      <c r="I237" s="81">
        <f t="shared" si="51"/>
        <v>109.6</v>
      </c>
      <c r="J237" s="120">
        <f t="shared" si="52"/>
        <v>0</v>
      </c>
      <c r="K237" s="82">
        <v>0.125</v>
      </c>
      <c r="L237" s="83">
        <v>3.3149999999999998E-4</v>
      </c>
      <c r="M237" s="143">
        <v>197.28</v>
      </c>
      <c r="N237" s="137"/>
      <c r="O237" s="69"/>
      <c r="P237" s="122">
        <f t="shared" si="53"/>
        <v>0</v>
      </c>
      <c r="Q237" s="123">
        <f t="shared" si="54"/>
        <v>0</v>
      </c>
      <c r="R237" s="130"/>
      <c r="S237" s="48" t="s">
        <v>1027</v>
      </c>
      <c r="T237" s="84">
        <v>0.22</v>
      </c>
      <c r="U237" s="48" t="s">
        <v>52</v>
      </c>
      <c r="V237" s="85"/>
      <c r="W237" s="85"/>
      <c r="X237" s="85" t="s">
        <v>59</v>
      </c>
      <c r="Y237" s="77"/>
      <c r="Z237" s="77"/>
      <c r="AA237" s="77"/>
      <c r="AB237" s="77"/>
      <c r="AC237" s="77"/>
      <c r="AD237" s="86" t="s">
        <v>64</v>
      </c>
      <c r="AE237" s="86" t="s">
        <v>51</v>
      </c>
      <c r="AF237" s="77">
        <v>24606782252677</v>
      </c>
      <c r="AG237" s="134">
        <v>24.5</v>
      </c>
      <c r="AH237" s="134">
        <v>17.5</v>
      </c>
      <c r="AI237" s="134">
        <v>0.6</v>
      </c>
      <c r="AJ237" s="133"/>
      <c r="AK237" s="133"/>
    </row>
    <row r="238" spans="1:37" x14ac:dyDescent="0.2">
      <c r="A238" s="78" t="s">
        <v>1028</v>
      </c>
      <c r="B238" s="79" t="s">
        <v>1029</v>
      </c>
      <c r="C238" s="97" t="s">
        <v>1030</v>
      </c>
      <c r="D238" s="105">
        <v>109.6</v>
      </c>
      <c r="E238" s="23">
        <v>12</v>
      </c>
      <c r="F238" s="80"/>
      <c r="G238" s="69">
        <v>12</v>
      </c>
      <c r="H238" s="113"/>
      <c r="I238" s="81">
        <f t="shared" si="51"/>
        <v>109.6</v>
      </c>
      <c r="J238" s="120">
        <f t="shared" si="52"/>
        <v>0</v>
      </c>
      <c r="K238" s="82">
        <v>0.125</v>
      </c>
      <c r="L238" s="83">
        <v>3.3149999999999998E-4</v>
      </c>
      <c r="M238" s="143">
        <v>197.28</v>
      </c>
      <c r="N238" s="137"/>
      <c r="O238" s="69"/>
      <c r="P238" s="122">
        <f t="shared" si="53"/>
        <v>0</v>
      </c>
      <c r="Q238" s="123">
        <f t="shared" si="54"/>
        <v>0</v>
      </c>
      <c r="R238" s="130"/>
      <c r="S238" s="48" t="s">
        <v>1031</v>
      </c>
      <c r="T238" s="84">
        <v>0.22</v>
      </c>
      <c r="U238" s="48" t="s">
        <v>52</v>
      </c>
      <c r="V238" s="85"/>
      <c r="W238" s="85"/>
      <c r="X238" s="85" t="s">
        <v>59</v>
      </c>
      <c r="Y238" s="77"/>
      <c r="Z238" s="77"/>
      <c r="AA238" s="77"/>
      <c r="AB238" s="77"/>
      <c r="AC238" s="77"/>
      <c r="AD238" s="86" t="s">
        <v>64</v>
      </c>
      <c r="AE238" s="86" t="s">
        <v>51</v>
      </c>
      <c r="AF238" s="77">
        <v>24606782252684</v>
      </c>
      <c r="AG238" s="134">
        <v>24.5</v>
      </c>
      <c r="AH238" s="134">
        <v>17.5</v>
      </c>
      <c r="AI238" s="134">
        <v>0.6</v>
      </c>
      <c r="AJ238" s="133"/>
      <c r="AK238" s="133"/>
    </row>
    <row r="239" spans="1:37" ht="24" x14ac:dyDescent="0.2">
      <c r="A239" s="78" t="s">
        <v>1032</v>
      </c>
      <c r="B239" s="79" t="s">
        <v>1033</v>
      </c>
      <c r="C239" s="97" t="s">
        <v>1034</v>
      </c>
      <c r="D239" s="105">
        <v>109.6</v>
      </c>
      <c r="E239" s="23">
        <v>12</v>
      </c>
      <c r="F239" s="80"/>
      <c r="G239" s="69">
        <v>12</v>
      </c>
      <c r="H239" s="113"/>
      <c r="I239" s="81">
        <f t="shared" si="51"/>
        <v>109.6</v>
      </c>
      <c r="J239" s="120">
        <f t="shared" si="52"/>
        <v>0</v>
      </c>
      <c r="K239" s="82">
        <v>0.125</v>
      </c>
      <c r="L239" s="83">
        <v>3.3149999999999998E-4</v>
      </c>
      <c r="M239" s="143">
        <v>197.28</v>
      </c>
      <c r="N239" s="137"/>
      <c r="O239" s="69"/>
      <c r="P239" s="122">
        <f t="shared" si="53"/>
        <v>0</v>
      </c>
      <c r="Q239" s="123">
        <f t="shared" si="54"/>
        <v>0</v>
      </c>
      <c r="R239" s="130"/>
      <c r="S239" s="48" t="s">
        <v>1035</v>
      </c>
      <c r="T239" s="84">
        <v>0.22</v>
      </c>
      <c r="U239" s="48" t="s">
        <v>52</v>
      </c>
      <c r="V239" s="85"/>
      <c r="W239" s="85"/>
      <c r="X239" s="85" t="s">
        <v>59</v>
      </c>
      <c r="Y239" s="77"/>
      <c r="Z239" s="77"/>
      <c r="AA239" s="77"/>
      <c r="AB239" s="77"/>
      <c r="AC239" s="77"/>
      <c r="AD239" s="86" t="s">
        <v>64</v>
      </c>
      <c r="AE239" s="86" t="s">
        <v>51</v>
      </c>
      <c r="AF239" s="77">
        <v>24606782252691</v>
      </c>
      <c r="AG239" s="134">
        <v>24.5</v>
      </c>
      <c r="AH239" s="134">
        <v>17.5</v>
      </c>
      <c r="AI239" s="134">
        <v>0.6</v>
      </c>
      <c r="AJ239" s="133"/>
      <c r="AK239" s="133"/>
    </row>
    <row r="240" spans="1:37" ht="24" x14ac:dyDescent="0.2">
      <c r="A240" s="78" t="s">
        <v>1036</v>
      </c>
      <c r="B240" s="79" t="s">
        <v>1037</v>
      </c>
      <c r="C240" s="97" t="s">
        <v>1038</v>
      </c>
      <c r="D240" s="105">
        <v>109.6</v>
      </c>
      <c r="E240" s="23">
        <v>50</v>
      </c>
      <c r="F240" s="80"/>
      <c r="G240" s="69">
        <v>50</v>
      </c>
      <c r="H240" s="113"/>
      <c r="I240" s="81">
        <f t="shared" si="51"/>
        <v>109.6</v>
      </c>
      <c r="J240" s="120">
        <f t="shared" si="52"/>
        <v>0</v>
      </c>
      <c r="K240" s="82">
        <v>0.125</v>
      </c>
      <c r="L240" s="83">
        <v>3.3149999999999998E-4</v>
      </c>
      <c r="M240" s="143">
        <v>197.28</v>
      </c>
      <c r="N240" s="137"/>
      <c r="O240" s="69"/>
      <c r="P240" s="122">
        <f t="shared" si="53"/>
        <v>0</v>
      </c>
      <c r="Q240" s="123">
        <f t="shared" si="54"/>
        <v>0</v>
      </c>
      <c r="R240" s="130"/>
      <c r="S240" s="48" t="s">
        <v>1039</v>
      </c>
      <c r="T240" s="84">
        <v>0.22</v>
      </c>
      <c r="U240" s="48" t="s">
        <v>52</v>
      </c>
      <c r="V240" s="85"/>
      <c r="W240" s="85"/>
      <c r="X240" s="85" t="s">
        <v>59</v>
      </c>
      <c r="Y240" s="77"/>
      <c r="Z240" s="77"/>
      <c r="AA240" s="77"/>
      <c r="AB240" s="77"/>
      <c r="AC240" s="77"/>
      <c r="AD240" s="86" t="s">
        <v>64</v>
      </c>
      <c r="AE240" s="86" t="s">
        <v>51</v>
      </c>
      <c r="AF240" s="77">
        <v>24606782252707</v>
      </c>
      <c r="AG240" s="134">
        <v>24.5</v>
      </c>
      <c r="AH240" s="134">
        <v>17.5</v>
      </c>
      <c r="AI240" s="134">
        <v>0.6</v>
      </c>
      <c r="AJ240" s="133"/>
      <c r="AK240" s="133"/>
    </row>
    <row r="241" spans="1:37" x14ac:dyDescent="0.2">
      <c r="A241" s="78" t="s">
        <v>1040</v>
      </c>
      <c r="B241" s="79" t="s">
        <v>1041</v>
      </c>
      <c r="C241" s="97" t="s">
        <v>1042</v>
      </c>
      <c r="D241" s="105">
        <v>109.6</v>
      </c>
      <c r="E241" s="23">
        <v>12</v>
      </c>
      <c r="F241" s="80"/>
      <c r="G241" s="69">
        <v>12</v>
      </c>
      <c r="H241" s="113"/>
      <c r="I241" s="81">
        <f t="shared" si="51"/>
        <v>109.6</v>
      </c>
      <c r="J241" s="120">
        <f t="shared" si="52"/>
        <v>0</v>
      </c>
      <c r="K241" s="82">
        <v>0.125</v>
      </c>
      <c r="L241" s="83">
        <v>3.3149999999999998E-4</v>
      </c>
      <c r="M241" s="143">
        <v>197.28</v>
      </c>
      <c r="N241" s="137"/>
      <c r="O241" s="69"/>
      <c r="P241" s="122">
        <f t="shared" si="53"/>
        <v>0</v>
      </c>
      <c r="Q241" s="123">
        <f t="shared" si="54"/>
        <v>0</v>
      </c>
      <c r="R241" s="130"/>
      <c r="S241" s="48" t="s">
        <v>1043</v>
      </c>
      <c r="T241" s="84">
        <v>0.22</v>
      </c>
      <c r="U241" s="48" t="s">
        <v>52</v>
      </c>
      <c r="V241" s="85"/>
      <c r="W241" s="85"/>
      <c r="X241" s="85" t="s">
        <v>59</v>
      </c>
      <c r="Y241" s="77"/>
      <c r="Z241" s="77"/>
      <c r="AA241" s="77"/>
      <c r="AB241" s="77"/>
      <c r="AC241" s="77"/>
      <c r="AD241" s="86" t="s">
        <v>64</v>
      </c>
      <c r="AE241" s="86" t="s">
        <v>51</v>
      </c>
      <c r="AF241" s="77">
        <v>24606782252721</v>
      </c>
      <c r="AG241" s="134">
        <v>24.5</v>
      </c>
      <c r="AH241" s="134">
        <v>17.5</v>
      </c>
      <c r="AI241" s="134">
        <v>0.6</v>
      </c>
      <c r="AJ241" s="133"/>
      <c r="AK241" s="133"/>
    </row>
    <row r="242" spans="1:37" ht="24" x14ac:dyDescent="0.2">
      <c r="A242" s="78" t="s">
        <v>1044</v>
      </c>
      <c r="B242" s="79" t="s">
        <v>1045</v>
      </c>
      <c r="C242" s="97" t="s">
        <v>1046</v>
      </c>
      <c r="D242" s="105">
        <v>36</v>
      </c>
      <c r="E242" s="23">
        <v>60</v>
      </c>
      <c r="F242" s="80">
        <v>15</v>
      </c>
      <c r="G242" s="69">
        <v>15</v>
      </c>
      <c r="H242" s="113"/>
      <c r="I242" s="81">
        <f t="shared" si="51"/>
        <v>36</v>
      </c>
      <c r="J242" s="120">
        <f t="shared" si="52"/>
        <v>0</v>
      </c>
      <c r="K242" s="82">
        <v>6.1333333333333302E-2</v>
      </c>
      <c r="L242" s="83">
        <v>1.0570833333333299E-4</v>
      </c>
      <c r="M242" s="143">
        <v>64.8</v>
      </c>
      <c r="N242" s="137"/>
      <c r="O242" s="69"/>
      <c r="P242" s="122">
        <f t="shared" si="53"/>
        <v>0</v>
      </c>
      <c r="Q242" s="123">
        <f t="shared" si="54"/>
        <v>0</v>
      </c>
      <c r="R242" s="130"/>
      <c r="S242" s="48" t="s">
        <v>1047</v>
      </c>
      <c r="T242" s="84">
        <v>0.1</v>
      </c>
      <c r="U242" s="48" t="s">
        <v>52</v>
      </c>
      <c r="V242" s="85"/>
      <c r="W242" s="85" t="s">
        <v>70</v>
      </c>
      <c r="X242" s="85" t="s">
        <v>49</v>
      </c>
      <c r="Y242" s="77"/>
      <c r="Z242" s="77"/>
      <c r="AA242" s="77" t="s">
        <v>54</v>
      </c>
      <c r="AB242" s="77" t="s">
        <v>74</v>
      </c>
      <c r="AC242" s="77"/>
      <c r="AD242" s="86" t="s">
        <v>50</v>
      </c>
      <c r="AE242" s="86" t="s">
        <v>1048</v>
      </c>
      <c r="AF242" s="77">
        <v>14606782613785</v>
      </c>
      <c r="AG242" s="134">
        <v>28.5</v>
      </c>
      <c r="AH242" s="134">
        <v>20</v>
      </c>
      <c r="AI242" s="134">
        <v>0.2</v>
      </c>
      <c r="AJ242" s="133"/>
      <c r="AK242" s="133"/>
    </row>
    <row r="243" spans="1:37" ht="24" x14ac:dyDescent="0.2">
      <c r="A243" s="78" t="s">
        <v>1049</v>
      </c>
      <c r="B243" s="79" t="s">
        <v>1050</v>
      </c>
      <c r="C243" s="97" t="s">
        <v>1051</v>
      </c>
      <c r="D243" s="105">
        <v>36</v>
      </c>
      <c r="E243" s="23">
        <v>60</v>
      </c>
      <c r="F243" s="80">
        <v>15</v>
      </c>
      <c r="G243" s="69">
        <v>15</v>
      </c>
      <c r="H243" s="113"/>
      <c r="I243" s="81">
        <f t="shared" si="51"/>
        <v>36</v>
      </c>
      <c r="J243" s="120">
        <f t="shared" si="52"/>
        <v>0</v>
      </c>
      <c r="K243" s="82">
        <v>6.1333333333333302E-2</v>
      </c>
      <c r="L243" s="83">
        <v>1.0570833333333299E-4</v>
      </c>
      <c r="M243" s="143">
        <v>64.8</v>
      </c>
      <c r="N243" s="137"/>
      <c r="O243" s="69"/>
      <c r="P243" s="122">
        <f t="shared" si="53"/>
        <v>0</v>
      </c>
      <c r="Q243" s="123">
        <f t="shared" si="54"/>
        <v>0</v>
      </c>
      <c r="R243" s="130"/>
      <c r="S243" s="48" t="s">
        <v>1052</v>
      </c>
      <c r="T243" s="84">
        <v>0.1</v>
      </c>
      <c r="U243" s="48" t="s">
        <v>52</v>
      </c>
      <c r="V243" s="85"/>
      <c r="W243" s="85" t="s">
        <v>70</v>
      </c>
      <c r="X243" s="85" t="s">
        <v>49</v>
      </c>
      <c r="Y243" s="77"/>
      <c r="Z243" s="77"/>
      <c r="AA243" s="77" t="s">
        <v>54</v>
      </c>
      <c r="AB243" s="77" t="s">
        <v>74</v>
      </c>
      <c r="AC243" s="77"/>
      <c r="AD243" s="86" t="s">
        <v>50</v>
      </c>
      <c r="AE243" s="86" t="s">
        <v>1053</v>
      </c>
      <c r="AF243" s="77">
        <v>14606782613792</v>
      </c>
      <c r="AG243" s="134">
        <v>28.5</v>
      </c>
      <c r="AH243" s="134">
        <v>20</v>
      </c>
      <c r="AI243" s="134">
        <v>0.2</v>
      </c>
      <c r="AJ243" s="133"/>
      <c r="AK243" s="133"/>
    </row>
    <row r="244" spans="1:37" ht="24" x14ac:dyDescent="0.2">
      <c r="A244" s="78" t="s">
        <v>1054</v>
      </c>
      <c r="B244" s="79" t="s">
        <v>1055</v>
      </c>
      <c r="C244" s="97" t="s">
        <v>1056</v>
      </c>
      <c r="D244" s="105">
        <v>36</v>
      </c>
      <c r="E244" s="23">
        <v>60</v>
      </c>
      <c r="F244" s="80">
        <v>15</v>
      </c>
      <c r="G244" s="69">
        <v>15</v>
      </c>
      <c r="H244" s="113"/>
      <c r="I244" s="81">
        <f t="shared" si="51"/>
        <v>36</v>
      </c>
      <c r="J244" s="120">
        <f t="shared" si="52"/>
        <v>0</v>
      </c>
      <c r="K244" s="82">
        <v>6.1333333333333302E-2</v>
      </c>
      <c r="L244" s="83">
        <v>1.0570833333333299E-4</v>
      </c>
      <c r="M244" s="143">
        <v>64.8</v>
      </c>
      <c r="N244" s="137"/>
      <c r="O244" s="69"/>
      <c r="P244" s="122">
        <f t="shared" si="53"/>
        <v>0</v>
      </c>
      <c r="Q244" s="123">
        <f t="shared" si="54"/>
        <v>0</v>
      </c>
      <c r="R244" s="130"/>
      <c r="S244" s="48" t="s">
        <v>1057</v>
      </c>
      <c r="T244" s="84">
        <v>0.1</v>
      </c>
      <c r="U244" s="48" t="s">
        <v>52</v>
      </c>
      <c r="V244" s="85"/>
      <c r="W244" s="85" t="s">
        <v>70</v>
      </c>
      <c r="X244" s="85" t="s">
        <v>49</v>
      </c>
      <c r="Y244" s="77"/>
      <c r="Z244" s="77"/>
      <c r="AA244" s="77" t="s">
        <v>54</v>
      </c>
      <c r="AB244" s="77" t="s">
        <v>74</v>
      </c>
      <c r="AC244" s="77"/>
      <c r="AD244" s="86" t="s">
        <v>50</v>
      </c>
      <c r="AE244" s="86" t="s">
        <v>1058</v>
      </c>
      <c r="AF244" s="77">
        <v>14606782613808</v>
      </c>
      <c r="AG244" s="134">
        <v>28.5</v>
      </c>
      <c r="AH244" s="134">
        <v>20</v>
      </c>
      <c r="AI244" s="134">
        <v>0.2</v>
      </c>
      <c r="AJ244" s="133"/>
      <c r="AK244" s="133"/>
    </row>
    <row r="245" spans="1:37" ht="24" x14ac:dyDescent="0.2">
      <c r="A245" s="78" t="s">
        <v>1059</v>
      </c>
      <c r="B245" s="79" t="s">
        <v>1060</v>
      </c>
      <c r="C245" s="97" t="s">
        <v>1061</v>
      </c>
      <c r="D245" s="105">
        <v>36</v>
      </c>
      <c r="E245" s="23">
        <v>60</v>
      </c>
      <c r="F245" s="80">
        <v>15</v>
      </c>
      <c r="G245" s="69">
        <v>15</v>
      </c>
      <c r="H245" s="113"/>
      <c r="I245" s="81">
        <f t="shared" si="51"/>
        <v>36</v>
      </c>
      <c r="J245" s="120">
        <f t="shared" si="52"/>
        <v>0</v>
      </c>
      <c r="K245" s="82">
        <v>6.1333333333333302E-2</v>
      </c>
      <c r="L245" s="83">
        <v>1.0570833333333299E-4</v>
      </c>
      <c r="M245" s="143">
        <v>64.8</v>
      </c>
      <c r="N245" s="137"/>
      <c r="O245" s="69"/>
      <c r="P245" s="122">
        <f t="shared" si="53"/>
        <v>0</v>
      </c>
      <c r="Q245" s="123">
        <f t="shared" si="54"/>
        <v>0</v>
      </c>
      <c r="R245" s="130"/>
      <c r="S245" s="48" t="s">
        <v>1062</v>
      </c>
      <c r="T245" s="84">
        <v>0.1</v>
      </c>
      <c r="U245" s="48" t="s">
        <v>52</v>
      </c>
      <c r="V245" s="85"/>
      <c r="W245" s="85" t="s">
        <v>70</v>
      </c>
      <c r="X245" s="85" t="s">
        <v>49</v>
      </c>
      <c r="Y245" s="77"/>
      <c r="Z245" s="77"/>
      <c r="AA245" s="77" t="s">
        <v>54</v>
      </c>
      <c r="AB245" s="77" t="s">
        <v>74</v>
      </c>
      <c r="AC245" s="77"/>
      <c r="AD245" s="86" t="s">
        <v>50</v>
      </c>
      <c r="AE245" s="86" t="s">
        <v>1063</v>
      </c>
      <c r="AF245" s="77">
        <v>14606782613839</v>
      </c>
      <c r="AG245" s="134">
        <v>28.5</v>
      </c>
      <c r="AH245" s="134">
        <v>20</v>
      </c>
      <c r="AI245" s="134">
        <v>0.2</v>
      </c>
      <c r="AJ245" s="133"/>
      <c r="AK245" s="133"/>
    </row>
    <row r="246" spans="1:37" x14ac:dyDescent="0.2">
      <c r="A246" s="78" t="s">
        <v>1064</v>
      </c>
      <c r="B246" s="79" t="s">
        <v>1065</v>
      </c>
      <c r="C246" s="97" t="s">
        <v>1066</v>
      </c>
      <c r="D246" s="105">
        <v>25.96</v>
      </c>
      <c r="E246" s="23">
        <v>48</v>
      </c>
      <c r="F246" s="80">
        <v>12</v>
      </c>
      <c r="G246" s="69">
        <v>12</v>
      </c>
      <c r="H246" s="113"/>
      <c r="I246" s="81">
        <f t="shared" si="51"/>
        <v>25.96</v>
      </c>
      <c r="J246" s="120">
        <f t="shared" si="52"/>
        <v>0</v>
      </c>
      <c r="K246" s="82">
        <v>5.9374999999999997E-2</v>
      </c>
      <c r="L246" s="83">
        <v>8.4656250000000001E-5</v>
      </c>
      <c r="M246" s="143">
        <v>46.73</v>
      </c>
      <c r="N246" s="137"/>
      <c r="O246" s="69"/>
      <c r="P246" s="122">
        <f t="shared" si="53"/>
        <v>0</v>
      </c>
      <c r="Q246" s="123">
        <f t="shared" si="54"/>
        <v>0</v>
      </c>
      <c r="R246" s="130"/>
      <c r="S246" s="48" t="s">
        <v>1067</v>
      </c>
      <c r="T246" s="84">
        <v>0.1</v>
      </c>
      <c r="U246" s="48" t="s">
        <v>52</v>
      </c>
      <c r="V246" s="85"/>
      <c r="W246" s="85" t="s">
        <v>70</v>
      </c>
      <c r="X246" s="85" t="s">
        <v>49</v>
      </c>
      <c r="Y246" s="77"/>
      <c r="Z246" s="77"/>
      <c r="AA246" s="77" t="s">
        <v>54</v>
      </c>
      <c r="AB246" s="77"/>
      <c r="AC246" s="77"/>
      <c r="AD246" s="86" t="s">
        <v>50</v>
      </c>
      <c r="AE246" s="86" t="s">
        <v>1068</v>
      </c>
      <c r="AF246" s="77">
        <v>14606782133672</v>
      </c>
      <c r="AG246" s="134">
        <v>28.5</v>
      </c>
      <c r="AH246" s="134">
        <v>20</v>
      </c>
      <c r="AI246" s="134">
        <v>0.13</v>
      </c>
      <c r="AJ246" s="133"/>
      <c r="AK246" s="133"/>
    </row>
    <row r="247" spans="1:37" ht="24" x14ac:dyDescent="0.2">
      <c r="A247" s="78" t="s">
        <v>1069</v>
      </c>
      <c r="B247" s="79" t="s">
        <v>1070</v>
      </c>
      <c r="C247" s="97" t="s">
        <v>1071</v>
      </c>
      <c r="D247" s="105">
        <v>25.96</v>
      </c>
      <c r="E247" s="23">
        <v>48</v>
      </c>
      <c r="F247" s="80">
        <v>12</v>
      </c>
      <c r="G247" s="69">
        <v>12</v>
      </c>
      <c r="H247" s="113"/>
      <c r="I247" s="81">
        <f t="shared" si="51"/>
        <v>25.96</v>
      </c>
      <c r="J247" s="120">
        <f t="shared" si="52"/>
        <v>0</v>
      </c>
      <c r="K247" s="82">
        <v>6.0416666666666598E-2</v>
      </c>
      <c r="L247" s="83">
        <v>9.1874999999999997E-5</v>
      </c>
      <c r="M247" s="143">
        <v>46.73</v>
      </c>
      <c r="N247" s="137"/>
      <c r="O247" s="69"/>
      <c r="P247" s="122">
        <f t="shared" si="53"/>
        <v>0</v>
      </c>
      <c r="Q247" s="123">
        <f t="shared" si="54"/>
        <v>0</v>
      </c>
      <c r="R247" s="130"/>
      <c r="S247" s="48" t="s">
        <v>1072</v>
      </c>
      <c r="T247" s="84">
        <v>0.1</v>
      </c>
      <c r="U247" s="48" t="s">
        <v>52</v>
      </c>
      <c r="V247" s="85"/>
      <c r="W247" s="85" t="s">
        <v>70</v>
      </c>
      <c r="X247" s="85" t="s">
        <v>49</v>
      </c>
      <c r="Y247" s="77"/>
      <c r="Z247" s="77"/>
      <c r="AA247" s="77" t="s">
        <v>54</v>
      </c>
      <c r="AB247" s="77"/>
      <c r="AC247" s="77"/>
      <c r="AD247" s="86" t="s">
        <v>50</v>
      </c>
      <c r="AE247" s="86" t="s">
        <v>1073</v>
      </c>
      <c r="AF247" s="77">
        <v>14606782139940</v>
      </c>
      <c r="AG247" s="134">
        <v>28.5</v>
      </c>
      <c r="AH247" s="134">
        <v>20</v>
      </c>
      <c r="AI247" s="134">
        <v>0.1</v>
      </c>
      <c r="AJ247" s="133"/>
      <c r="AK247" s="133"/>
    </row>
    <row r="248" spans="1:37" ht="24" x14ac:dyDescent="0.2">
      <c r="A248" s="78" t="s">
        <v>1074</v>
      </c>
      <c r="B248" s="79" t="s">
        <v>1075</v>
      </c>
      <c r="C248" s="97" t="s">
        <v>1076</v>
      </c>
      <c r="D248" s="105">
        <v>25.96</v>
      </c>
      <c r="E248" s="23">
        <v>48</v>
      </c>
      <c r="F248" s="80">
        <v>12</v>
      </c>
      <c r="G248" s="69">
        <v>12</v>
      </c>
      <c r="H248" s="113"/>
      <c r="I248" s="81">
        <f t="shared" si="51"/>
        <v>25.96</v>
      </c>
      <c r="J248" s="120">
        <f t="shared" si="52"/>
        <v>0</v>
      </c>
      <c r="K248" s="82">
        <v>5.9166666666666597E-2</v>
      </c>
      <c r="L248" s="83">
        <v>9.1874999999999997E-5</v>
      </c>
      <c r="M248" s="143">
        <v>46.73</v>
      </c>
      <c r="N248" s="137"/>
      <c r="O248" s="69"/>
      <c r="P248" s="122">
        <f t="shared" si="53"/>
        <v>0</v>
      </c>
      <c r="Q248" s="123">
        <f t="shared" si="54"/>
        <v>0</v>
      </c>
      <c r="R248" s="130"/>
      <c r="S248" s="48" t="s">
        <v>1077</v>
      </c>
      <c r="T248" s="84">
        <v>0.1</v>
      </c>
      <c r="U248" s="48" t="s">
        <v>52</v>
      </c>
      <c r="V248" s="85"/>
      <c r="W248" s="85" t="s">
        <v>70</v>
      </c>
      <c r="X248" s="85" t="s">
        <v>49</v>
      </c>
      <c r="Y248" s="77"/>
      <c r="Z248" s="77"/>
      <c r="AA248" s="77" t="s">
        <v>54</v>
      </c>
      <c r="AB248" s="77"/>
      <c r="AC248" s="77"/>
      <c r="AD248" s="86" t="s">
        <v>50</v>
      </c>
      <c r="AE248" s="86" t="s">
        <v>1078</v>
      </c>
      <c r="AF248" s="77">
        <v>14606782139964</v>
      </c>
      <c r="AG248" s="134">
        <v>28.5</v>
      </c>
      <c r="AH248" s="134">
        <v>20</v>
      </c>
      <c r="AI248" s="134">
        <v>0.1</v>
      </c>
      <c r="AJ248" s="133"/>
      <c r="AK248" s="133"/>
    </row>
    <row r="249" spans="1:37" x14ac:dyDescent="0.2">
      <c r="A249" s="78" t="s">
        <v>1079</v>
      </c>
      <c r="B249" s="79" t="s">
        <v>1080</v>
      </c>
      <c r="C249" s="97" t="s">
        <v>1081</v>
      </c>
      <c r="D249" s="105">
        <v>25.96</v>
      </c>
      <c r="E249" s="23">
        <v>48</v>
      </c>
      <c r="F249" s="80">
        <v>12</v>
      </c>
      <c r="G249" s="69">
        <v>12</v>
      </c>
      <c r="H249" s="113"/>
      <c r="I249" s="81">
        <f t="shared" si="51"/>
        <v>25.96</v>
      </c>
      <c r="J249" s="120">
        <f t="shared" si="52"/>
        <v>0</v>
      </c>
      <c r="K249" s="82">
        <v>5.9166666666666597E-2</v>
      </c>
      <c r="L249" s="83">
        <v>9.1874999999999997E-5</v>
      </c>
      <c r="M249" s="143">
        <v>46.73</v>
      </c>
      <c r="N249" s="137"/>
      <c r="O249" s="69"/>
      <c r="P249" s="122">
        <f t="shared" si="53"/>
        <v>0</v>
      </c>
      <c r="Q249" s="123">
        <f t="shared" si="54"/>
        <v>0</v>
      </c>
      <c r="R249" s="130"/>
      <c r="S249" s="48" t="s">
        <v>1082</v>
      </c>
      <c r="T249" s="84">
        <v>0.1</v>
      </c>
      <c r="U249" s="48" t="s">
        <v>52</v>
      </c>
      <c r="V249" s="85"/>
      <c r="W249" s="85" t="s">
        <v>70</v>
      </c>
      <c r="X249" s="85" t="s">
        <v>49</v>
      </c>
      <c r="Y249" s="77"/>
      <c r="Z249" s="77"/>
      <c r="AA249" s="77" t="s">
        <v>54</v>
      </c>
      <c r="AB249" s="77"/>
      <c r="AC249" s="77"/>
      <c r="AD249" s="86" t="s">
        <v>50</v>
      </c>
      <c r="AE249" s="86" t="s">
        <v>1083</v>
      </c>
      <c r="AF249" s="77">
        <v>14606782239732</v>
      </c>
      <c r="AG249" s="134">
        <v>28.5</v>
      </c>
      <c r="AH249" s="134">
        <v>20</v>
      </c>
      <c r="AI249" s="134">
        <v>0.1</v>
      </c>
      <c r="AJ249" s="133"/>
      <c r="AK249" s="133"/>
    </row>
    <row r="250" spans="1:37" x14ac:dyDescent="0.2">
      <c r="A250" s="78"/>
      <c r="B250" s="87" t="s">
        <v>1084</v>
      </c>
      <c r="C250" s="99"/>
      <c r="D250" s="105"/>
      <c r="E250" s="23"/>
      <c r="F250" s="80"/>
      <c r="G250" s="69"/>
      <c r="H250" s="113"/>
      <c r="I250" s="81"/>
      <c r="J250" s="120"/>
      <c r="K250" s="82"/>
      <c r="L250" s="83"/>
      <c r="M250" s="141"/>
      <c r="N250" s="137"/>
      <c r="O250" s="69"/>
      <c r="P250" s="122"/>
      <c r="Q250" s="123"/>
      <c r="R250" s="130"/>
      <c r="S250" s="76"/>
      <c r="T250" s="76"/>
      <c r="U250" s="76"/>
      <c r="V250" s="85"/>
      <c r="W250" s="85"/>
      <c r="X250" s="85"/>
      <c r="Y250" s="77"/>
      <c r="Z250" s="77"/>
      <c r="AA250" s="77"/>
      <c r="AB250" s="77"/>
      <c r="AC250" s="77"/>
      <c r="AD250" s="77"/>
      <c r="AE250" s="77"/>
      <c r="AF250" s="77"/>
      <c r="AG250" s="134"/>
      <c r="AH250" s="134"/>
      <c r="AI250" s="134"/>
      <c r="AJ250" s="133"/>
      <c r="AK250" s="133"/>
    </row>
    <row r="251" spans="1:37" x14ac:dyDescent="0.2">
      <c r="A251" s="78" t="s">
        <v>1085</v>
      </c>
      <c r="B251" s="79" t="s">
        <v>1086</v>
      </c>
      <c r="C251" s="97" t="s">
        <v>1087</v>
      </c>
      <c r="D251" s="105">
        <v>25.96</v>
      </c>
      <c r="E251" s="23">
        <v>48</v>
      </c>
      <c r="F251" s="80">
        <v>12</v>
      </c>
      <c r="G251" s="69">
        <v>12</v>
      </c>
      <c r="H251" s="113"/>
      <c r="I251" s="81">
        <f t="shared" ref="I251:I279" si="55">ROUND(D251*(1-$C$5%),2)</f>
        <v>25.96</v>
      </c>
      <c r="J251" s="120">
        <f t="shared" ref="J251:J279" si="56">H251*I251</f>
        <v>0</v>
      </c>
      <c r="K251" s="82">
        <v>5.83333333333333E-2</v>
      </c>
      <c r="L251" s="83">
        <v>9.7197916666666602E-5</v>
      </c>
      <c r="M251" s="143">
        <v>46.73</v>
      </c>
      <c r="N251" s="137"/>
      <c r="O251" s="69"/>
      <c r="P251" s="122">
        <f t="shared" ref="P251:P279" si="57">H251*K251</f>
        <v>0</v>
      </c>
      <c r="Q251" s="123">
        <f t="shared" ref="Q251:Q279" si="58">H251*L251</f>
        <v>0</v>
      </c>
      <c r="R251" s="130"/>
      <c r="S251" s="48" t="s">
        <v>1088</v>
      </c>
      <c r="T251" s="84">
        <v>0.1</v>
      </c>
      <c r="U251" s="48" t="s">
        <v>52</v>
      </c>
      <c r="V251" s="85"/>
      <c r="W251" s="85" t="s">
        <v>70</v>
      </c>
      <c r="X251" s="85" t="s">
        <v>49</v>
      </c>
      <c r="Y251" s="77"/>
      <c r="Z251" s="77"/>
      <c r="AA251" s="77" t="s">
        <v>54</v>
      </c>
      <c r="AB251" s="77"/>
      <c r="AC251" s="77"/>
      <c r="AD251" s="86" t="s">
        <v>50</v>
      </c>
      <c r="AE251" s="86" t="s">
        <v>1089</v>
      </c>
      <c r="AF251" s="77">
        <v>14606782135027</v>
      </c>
      <c r="AG251" s="134">
        <v>28.5</v>
      </c>
      <c r="AH251" s="134">
        <v>20</v>
      </c>
      <c r="AI251" s="134">
        <v>0.14499999999999999</v>
      </c>
      <c r="AJ251" s="133"/>
      <c r="AK251" s="133"/>
    </row>
    <row r="252" spans="1:37" ht="24" x14ac:dyDescent="0.2">
      <c r="A252" s="78" t="s">
        <v>1090</v>
      </c>
      <c r="B252" s="79" t="s">
        <v>1091</v>
      </c>
      <c r="C252" s="97" t="s">
        <v>1092</v>
      </c>
      <c r="D252" s="105">
        <v>25.96</v>
      </c>
      <c r="E252" s="23">
        <v>48</v>
      </c>
      <c r="F252" s="80">
        <v>12</v>
      </c>
      <c r="G252" s="69">
        <v>12</v>
      </c>
      <c r="H252" s="113"/>
      <c r="I252" s="81">
        <f t="shared" si="55"/>
        <v>25.96</v>
      </c>
      <c r="J252" s="120">
        <f t="shared" si="56"/>
        <v>0</v>
      </c>
      <c r="K252" s="82">
        <v>5.9166666666666597E-2</v>
      </c>
      <c r="L252" s="83">
        <v>9.1874999999999997E-5</v>
      </c>
      <c r="M252" s="143">
        <v>46.73</v>
      </c>
      <c r="N252" s="137"/>
      <c r="O252" s="69"/>
      <c r="P252" s="122">
        <f t="shared" si="57"/>
        <v>0</v>
      </c>
      <c r="Q252" s="123">
        <f t="shared" si="58"/>
        <v>0</v>
      </c>
      <c r="R252" s="130"/>
      <c r="S252" s="48" t="s">
        <v>1093</v>
      </c>
      <c r="T252" s="84">
        <v>0.1</v>
      </c>
      <c r="U252" s="48" t="s">
        <v>52</v>
      </c>
      <c r="V252" s="85"/>
      <c r="W252" s="85" t="s">
        <v>70</v>
      </c>
      <c r="X252" s="85" t="s">
        <v>49</v>
      </c>
      <c r="Y252" s="77"/>
      <c r="Z252" s="77"/>
      <c r="AA252" s="77" t="s">
        <v>54</v>
      </c>
      <c r="AB252" s="77"/>
      <c r="AC252" s="77"/>
      <c r="AD252" s="86" t="s">
        <v>50</v>
      </c>
      <c r="AE252" s="86" t="s">
        <v>1094</v>
      </c>
      <c r="AF252" s="77"/>
      <c r="AG252" s="134">
        <v>28.5</v>
      </c>
      <c r="AH252" s="134">
        <v>20</v>
      </c>
      <c r="AI252" s="134">
        <v>0.1</v>
      </c>
      <c r="AJ252" s="133"/>
      <c r="AK252" s="133"/>
    </row>
    <row r="253" spans="1:37" x14ac:dyDescent="0.2">
      <c r="A253" s="78" t="s">
        <v>1095</v>
      </c>
      <c r="B253" s="79" t="s">
        <v>1096</v>
      </c>
      <c r="C253" s="97" t="s">
        <v>1097</v>
      </c>
      <c r="D253" s="105">
        <v>36</v>
      </c>
      <c r="E253" s="23">
        <v>60</v>
      </c>
      <c r="F253" s="80">
        <v>15</v>
      </c>
      <c r="G253" s="69">
        <v>15</v>
      </c>
      <c r="H253" s="113"/>
      <c r="I253" s="81">
        <f t="shared" si="55"/>
        <v>36</v>
      </c>
      <c r="J253" s="120">
        <f t="shared" si="56"/>
        <v>0</v>
      </c>
      <c r="K253" s="82">
        <v>6.1333333333333302E-2</v>
      </c>
      <c r="L253" s="83">
        <v>1.0570833333333299E-4</v>
      </c>
      <c r="M253" s="143">
        <v>64.8</v>
      </c>
      <c r="N253" s="137"/>
      <c r="O253" s="69"/>
      <c r="P253" s="122">
        <f t="shared" si="57"/>
        <v>0</v>
      </c>
      <c r="Q253" s="123">
        <f t="shared" si="58"/>
        <v>0</v>
      </c>
      <c r="R253" s="130"/>
      <c r="S253" s="48" t="s">
        <v>1098</v>
      </c>
      <c r="T253" s="84">
        <v>0.1</v>
      </c>
      <c r="U253" s="48" t="s">
        <v>52</v>
      </c>
      <c r="V253" s="85"/>
      <c r="W253" s="85" t="s">
        <v>70</v>
      </c>
      <c r="X253" s="85" t="s">
        <v>49</v>
      </c>
      <c r="Y253" s="77"/>
      <c r="Z253" s="77"/>
      <c r="AA253" s="77" t="s">
        <v>54</v>
      </c>
      <c r="AB253" s="77"/>
      <c r="AC253" s="77"/>
      <c r="AD253" s="86" t="s">
        <v>50</v>
      </c>
      <c r="AE253" s="86" t="s">
        <v>1099</v>
      </c>
      <c r="AF253" s="77">
        <v>24606782548480</v>
      </c>
      <c r="AG253" s="134">
        <v>28.5</v>
      </c>
      <c r="AH253" s="134">
        <v>20</v>
      </c>
      <c r="AI253" s="134">
        <v>0.2</v>
      </c>
      <c r="AJ253" s="133"/>
      <c r="AK253" s="133"/>
    </row>
    <row r="254" spans="1:37" x14ac:dyDescent="0.2">
      <c r="A254" s="78" t="s">
        <v>1100</v>
      </c>
      <c r="B254" s="79" t="s">
        <v>1101</v>
      </c>
      <c r="C254" s="97" t="s">
        <v>1102</v>
      </c>
      <c r="D254" s="105">
        <v>36</v>
      </c>
      <c r="E254" s="23">
        <v>60</v>
      </c>
      <c r="F254" s="80">
        <v>15</v>
      </c>
      <c r="G254" s="69">
        <v>15</v>
      </c>
      <c r="H254" s="113"/>
      <c r="I254" s="81">
        <f t="shared" si="55"/>
        <v>36</v>
      </c>
      <c r="J254" s="120">
        <f t="shared" si="56"/>
        <v>0</v>
      </c>
      <c r="K254" s="82">
        <v>6.1333333333333302E-2</v>
      </c>
      <c r="L254" s="83">
        <v>1.0570833333333299E-4</v>
      </c>
      <c r="M254" s="143">
        <v>64.8</v>
      </c>
      <c r="N254" s="137"/>
      <c r="O254" s="69"/>
      <c r="P254" s="122">
        <f t="shared" si="57"/>
        <v>0</v>
      </c>
      <c r="Q254" s="123">
        <f t="shared" si="58"/>
        <v>0</v>
      </c>
      <c r="R254" s="130"/>
      <c r="S254" s="48" t="s">
        <v>1103</v>
      </c>
      <c r="T254" s="84">
        <v>0.1</v>
      </c>
      <c r="U254" s="48" t="s">
        <v>52</v>
      </c>
      <c r="V254" s="85"/>
      <c r="W254" s="85" t="s">
        <v>70</v>
      </c>
      <c r="X254" s="85" t="s">
        <v>49</v>
      </c>
      <c r="Y254" s="77"/>
      <c r="Z254" s="77"/>
      <c r="AA254" s="77" t="s">
        <v>54</v>
      </c>
      <c r="AB254" s="77"/>
      <c r="AC254" s="77"/>
      <c r="AD254" s="86" t="s">
        <v>50</v>
      </c>
      <c r="AE254" s="86" t="s">
        <v>1104</v>
      </c>
      <c r="AF254" s="77">
        <v>24606782548497</v>
      </c>
      <c r="AG254" s="134">
        <v>28.5</v>
      </c>
      <c r="AH254" s="134">
        <v>20</v>
      </c>
      <c r="AI254" s="134">
        <v>0.2</v>
      </c>
      <c r="AJ254" s="133"/>
      <c r="AK254" s="133"/>
    </row>
    <row r="255" spans="1:37" x14ac:dyDescent="0.2">
      <c r="A255" s="78" t="s">
        <v>1105</v>
      </c>
      <c r="B255" s="79" t="s">
        <v>1106</v>
      </c>
      <c r="C255" s="97" t="s">
        <v>1107</v>
      </c>
      <c r="D255" s="105">
        <v>36</v>
      </c>
      <c r="E255" s="23">
        <v>60</v>
      </c>
      <c r="F255" s="80">
        <v>15</v>
      </c>
      <c r="G255" s="69">
        <v>15</v>
      </c>
      <c r="H255" s="113"/>
      <c r="I255" s="81">
        <f t="shared" si="55"/>
        <v>36</v>
      </c>
      <c r="J255" s="120">
        <f t="shared" si="56"/>
        <v>0</v>
      </c>
      <c r="K255" s="82">
        <v>6.1333333333333302E-2</v>
      </c>
      <c r="L255" s="83">
        <v>1.0570833333333299E-4</v>
      </c>
      <c r="M255" s="143">
        <v>64.8</v>
      </c>
      <c r="N255" s="137"/>
      <c r="O255" s="69"/>
      <c r="P255" s="122">
        <f t="shared" si="57"/>
        <v>0</v>
      </c>
      <c r="Q255" s="123">
        <f t="shared" si="58"/>
        <v>0</v>
      </c>
      <c r="R255" s="130"/>
      <c r="S255" s="48" t="s">
        <v>1108</v>
      </c>
      <c r="T255" s="84">
        <v>0.1</v>
      </c>
      <c r="U255" s="48" t="s">
        <v>52</v>
      </c>
      <c r="V255" s="85"/>
      <c r="W255" s="85" t="s">
        <v>70</v>
      </c>
      <c r="X255" s="85" t="s">
        <v>49</v>
      </c>
      <c r="Y255" s="77"/>
      <c r="Z255" s="77"/>
      <c r="AA255" s="77" t="s">
        <v>54</v>
      </c>
      <c r="AB255" s="77"/>
      <c r="AC255" s="77"/>
      <c r="AD255" s="86" t="s">
        <v>50</v>
      </c>
      <c r="AE255" s="86" t="s">
        <v>1109</v>
      </c>
      <c r="AF255" s="77">
        <v>24606782548503</v>
      </c>
      <c r="AG255" s="134">
        <v>28.5</v>
      </c>
      <c r="AH255" s="134">
        <v>20</v>
      </c>
      <c r="AI255" s="134">
        <v>0.2</v>
      </c>
      <c r="AJ255" s="133"/>
      <c r="AK255" s="133"/>
    </row>
    <row r="256" spans="1:37" ht="24" x14ac:dyDescent="0.2">
      <c r="A256" s="78" t="s">
        <v>1110</v>
      </c>
      <c r="B256" s="79" t="s">
        <v>1111</v>
      </c>
      <c r="C256" s="97" t="s">
        <v>1112</v>
      </c>
      <c r="D256" s="105">
        <v>36</v>
      </c>
      <c r="E256" s="23">
        <v>48</v>
      </c>
      <c r="F256" s="80">
        <v>12</v>
      </c>
      <c r="G256" s="69">
        <v>12</v>
      </c>
      <c r="H256" s="113"/>
      <c r="I256" s="81">
        <f t="shared" si="55"/>
        <v>36</v>
      </c>
      <c r="J256" s="120">
        <f t="shared" si="56"/>
        <v>0</v>
      </c>
      <c r="K256" s="82">
        <v>6.1333333333333302E-2</v>
      </c>
      <c r="L256" s="83">
        <v>1.0570833333333299E-4</v>
      </c>
      <c r="M256" s="143">
        <v>64.8</v>
      </c>
      <c r="N256" s="137"/>
      <c r="O256" s="69"/>
      <c r="P256" s="122">
        <f t="shared" si="57"/>
        <v>0</v>
      </c>
      <c r="Q256" s="123">
        <f t="shared" si="58"/>
        <v>0</v>
      </c>
      <c r="R256" s="130"/>
      <c r="S256" s="48" t="s">
        <v>1113</v>
      </c>
      <c r="T256" s="84">
        <v>0.1</v>
      </c>
      <c r="U256" s="48" t="s">
        <v>52</v>
      </c>
      <c r="V256" s="85"/>
      <c r="W256" s="85" t="s">
        <v>70</v>
      </c>
      <c r="X256" s="85" t="s">
        <v>49</v>
      </c>
      <c r="Y256" s="77"/>
      <c r="Z256" s="77"/>
      <c r="AA256" s="77" t="s">
        <v>54</v>
      </c>
      <c r="AB256" s="77"/>
      <c r="AC256" s="77"/>
      <c r="AD256" s="86" t="s">
        <v>50</v>
      </c>
      <c r="AE256" s="86" t="s">
        <v>1114</v>
      </c>
      <c r="AF256" s="77">
        <v>24606782548510</v>
      </c>
      <c r="AG256" s="134">
        <v>28.5</v>
      </c>
      <c r="AH256" s="134">
        <v>20</v>
      </c>
      <c r="AI256" s="134">
        <v>0.2</v>
      </c>
      <c r="AJ256" s="133"/>
      <c r="AK256" s="133"/>
    </row>
    <row r="257" spans="1:37" x14ac:dyDescent="0.2">
      <c r="A257" s="78" t="s">
        <v>1115</v>
      </c>
      <c r="B257" s="79" t="s">
        <v>1116</v>
      </c>
      <c r="C257" s="97" t="s">
        <v>1117</v>
      </c>
      <c r="D257" s="105">
        <v>36</v>
      </c>
      <c r="E257" s="23">
        <v>60</v>
      </c>
      <c r="F257" s="80">
        <v>15</v>
      </c>
      <c r="G257" s="69">
        <v>15</v>
      </c>
      <c r="H257" s="113"/>
      <c r="I257" s="81">
        <f t="shared" si="55"/>
        <v>36</v>
      </c>
      <c r="J257" s="120">
        <f t="shared" si="56"/>
        <v>0</v>
      </c>
      <c r="K257" s="82">
        <v>6.1333333333333302E-2</v>
      </c>
      <c r="L257" s="83">
        <v>1.0570833333333299E-4</v>
      </c>
      <c r="M257" s="143">
        <v>64.8</v>
      </c>
      <c r="N257" s="137"/>
      <c r="O257" s="69"/>
      <c r="P257" s="122">
        <f t="shared" si="57"/>
        <v>0</v>
      </c>
      <c r="Q257" s="123">
        <f t="shared" si="58"/>
        <v>0</v>
      </c>
      <c r="R257" s="130"/>
      <c r="S257" s="48" t="s">
        <v>1118</v>
      </c>
      <c r="T257" s="84">
        <v>0.1</v>
      </c>
      <c r="U257" s="48" t="s">
        <v>52</v>
      </c>
      <c r="V257" s="85"/>
      <c r="W257" s="85" t="s">
        <v>70</v>
      </c>
      <c r="X257" s="85" t="s">
        <v>49</v>
      </c>
      <c r="Y257" s="77"/>
      <c r="Z257" s="77"/>
      <c r="AA257" s="77" t="s">
        <v>54</v>
      </c>
      <c r="AB257" s="77"/>
      <c r="AC257" s="77"/>
      <c r="AD257" s="86" t="s">
        <v>50</v>
      </c>
      <c r="AE257" s="86" t="s">
        <v>1119</v>
      </c>
      <c r="AF257" s="77">
        <v>24606782550377</v>
      </c>
      <c r="AG257" s="134">
        <v>28.5</v>
      </c>
      <c r="AH257" s="134">
        <v>20</v>
      </c>
      <c r="AI257" s="134">
        <v>0.2</v>
      </c>
      <c r="AJ257" s="133"/>
      <c r="AK257" s="133"/>
    </row>
    <row r="258" spans="1:37" x14ac:dyDescent="0.2">
      <c r="A258" s="78" t="s">
        <v>1120</v>
      </c>
      <c r="B258" s="79" t="s">
        <v>1121</v>
      </c>
      <c r="C258" s="97" t="s">
        <v>1122</v>
      </c>
      <c r="D258" s="105">
        <v>36</v>
      </c>
      <c r="E258" s="23">
        <v>60</v>
      </c>
      <c r="F258" s="80">
        <v>15</v>
      </c>
      <c r="G258" s="69">
        <v>15</v>
      </c>
      <c r="H258" s="113"/>
      <c r="I258" s="81">
        <f t="shared" si="55"/>
        <v>36</v>
      </c>
      <c r="J258" s="120">
        <f t="shared" si="56"/>
        <v>0</v>
      </c>
      <c r="K258" s="82">
        <v>6.1333333333333302E-2</v>
      </c>
      <c r="L258" s="83">
        <v>1.0570833333333299E-4</v>
      </c>
      <c r="M258" s="143">
        <v>64.8</v>
      </c>
      <c r="N258" s="137"/>
      <c r="O258" s="69"/>
      <c r="P258" s="122">
        <f t="shared" si="57"/>
        <v>0</v>
      </c>
      <c r="Q258" s="123">
        <f t="shared" si="58"/>
        <v>0</v>
      </c>
      <c r="R258" s="130"/>
      <c r="S258" s="48" t="s">
        <v>1123</v>
      </c>
      <c r="T258" s="84">
        <v>0.1</v>
      </c>
      <c r="U258" s="48" t="s">
        <v>52</v>
      </c>
      <c r="V258" s="85"/>
      <c r="W258" s="85" t="s">
        <v>70</v>
      </c>
      <c r="X258" s="85" t="s">
        <v>49</v>
      </c>
      <c r="Y258" s="77"/>
      <c r="Z258" s="77"/>
      <c r="AA258" s="77" t="s">
        <v>54</v>
      </c>
      <c r="AB258" s="77"/>
      <c r="AC258" s="77"/>
      <c r="AD258" s="86" t="s">
        <v>50</v>
      </c>
      <c r="AE258" s="86" t="s">
        <v>1124</v>
      </c>
      <c r="AF258" s="77">
        <v>24606782550384</v>
      </c>
      <c r="AG258" s="134">
        <v>28.5</v>
      </c>
      <c r="AH258" s="134">
        <v>20</v>
      </c>
      <c r="AI258" s="134">
        <v>0.2</v>
      </c>
      <c r="AJ258" s="133"/>
      <c r="AK258" s="133"/>
    </row>
    <row r="259" spans="1:37" x14ac:dyDescent="0.2">
      <c r="A259" s="78" t="s">
        <v>1125</v>
      </c>
      <c r="B259" s="79" t="s">
        <v>1126</v>
      </c>
      <c r="C259" s="97" t="s">
        <v>1127</v>
      </c>
      <c r="D259" s="105">
        <v>36</v>
      </c>
      <c r="E259" s="23">
        <v>60</v>
      </c>
      <c r="F259" s="80">
        <v>15</v>
      </c>
      <c r="G259" s="69">
        <v>15</v>
      </c>
      <c r="H259" s="113"/>
      <c r="I259" s="81">
        <f t="shared" si="55"/>
        <v>36</v>
      </c>
      <c r="J259" s="120">
        <f t="shared" si="56"/>
        <v>0</v>
      </c>
      <c r="K259" s="82">
        <v>6.1333333333333302E-2</v>
      </c>
      <c r="L259" s="83">
        <v>1.0570833333333299E-4</v>
      </c>
      <c r="M259" s="143">
        <v>64.8</v>
      </c>
      <c r="N259" s="137"/>
      <c r="O259" s="69"/>
      <c r="P259" s="122">
        <f t="shared" si="57"/>
        <v>0</v>
      </c>
      <c r="Q259" s="123">
        <f t="shared" si="58"/>
        <v>0</v>
      </c>
      <c r="R259" s="130"/>
      <c r="S259" s="48" t="s">
        <v>1128</v>
      </c>
      <c r="T259" s="84">
        <v>0.1</v>
      </c>
      <c r="U259" s="48" t="s">
        <v>52</v>
      </c>
      <c r="V259" s="85"/>
      <c r="W259" s="85" t="s">
        <v>70</v>
      </c>
      <c r="X259" s="85" t="s">
        <v>49</v>
      </c>
      <c r="Y259" s="77"/>
      <c r="Z259" s="77"/>
      <c r="AA259" s="77" t="s">
        <v>54</v>
      </c>
      <c r="AB259" s="77"/>
      <c r="AC259" s="77"/>
      <c r="AD259" s="86" t="s">
        <v>50</v>
      </c>
      <c r="AE259" s="86" t="s">
        <v>1129</v>
      </c>
      <c r="AF259" s="77">
        <v>24606782550391</v>
      </c>
      <c r="AG259" s="134">
        <v>28.5</v>
      </c>
      <c r="AH259" s="134">
        <v>20</v>
      </c>
      <c r="AI259" s="134">
        <v>0.2</v>
      </c>
      <c r="AJ259" s="133"/>
      <c r="AK259" s="133"/>
    </row>
    <row r="260" spans="1:37" x14ac:dyDescent="0.2">
      <c r="A260" s="78" t="s">
        <v>1130</v>
      </c>
      <c r="B260" s="79" t="s">
        <v>1131</v>
      </c>
      <c r="C260" s="97" t="s">
        <v>1132</v>
      </c>
      <c r="D260" s="105">
        <v>36</v>
      </c>
      <c r="E260" s="23">
        <v>60</v>
      </c>
      <c r="F260" s="80">
        <v>15</v>
      </c>
      <c r="G260" s="69">
        <v>15</v>
      </c>
      <c r="H260" s="113"/>
      <c r="I260" s="81">
        <f t="shared" si="55"/>
        <v>36</v>
      </c>
      <c r="J260" s="120">
        <f t="shared" si="56"/>
        <v>0</v>
      </c>
      <c r="K260" s="82">
        <v>6.1333333333333302E-2</v>
      </c>
      <c r="L260" s="83">
        <v>1.0570833333333299E-4</v>
      </c>
      <c r="M260" s="143">
        <v>64.8</v>
      </c>
      <c r="N260" s="137"/>
      <c r="O260" s="69"/>
      <c r="P260" s="122">
        <f t="shared" si="57"/>
        <v>0</v>
      </c>
      <c r="Q260" s="123">
        <f t="shared" si="58"/>
        <v>0</v>
      </c>
      <c r="R260" s="130"/>
      <c r="S260" s="48" t="s">
        <v>1133</v>
      </c>
      <c r="T260" s="84">
        <v>0.1</v>
      </c>
      <c r="U260" s="48" t="s">
        <v>52</v>
      </c>
      <c r="V260" s="85"/>
      <c r="W260" s="85" t="s">
        <v>70</v>
      </c>
      <c r="X260" s="85" t="s">
        <v>49</v>
      </c>
      <c r="Y260" s="77"/>
      <c r="Z260" s="77"/>
      <c r="AA260" s="77" t="s">
        <v>54</v>
      </c>
      <c r="AB260" s="77"/>
      <c r="AC260" s="77"/>
      <c r="AD260" s="86" t="s">
        <v>50</v>
      </c>
      <c r="AE260" s="86" t="s">
        <v>1134</v>
      </c>
      <c r="AF260" s="77">
        <v>24606782550407</v>
      </c>
      <c r="AG260" s="134">
        <v>28.5</v>
      </c>
      <c r="AH260" s="134">
        <v>20</v>
      </c>
      <c r="AI260" s="134">
        <v>0.2</v>
      </c>
      <c r="AJ260" s="133"/>
      <c r="AK260" s="133"/>
    </row>
    <row r="261" spans="1:37" x14ac:dyDescent="0.2">
      <c r="A261" s="78" t="s">
        <v>1135</v>
      </c>
      <c r="B261" s="79" t="s">
        <v>1136</v>
      </c>
      <c r="C261" s="97" t="s">
        <v>1137</v>
      </c>
      <c r="D261" s="105">
        <v>36</v>
      </c>
      <c r="E261" s="23">
        <v>60</v>
      </c>
      <c r="F261" s="80">
        <v>15</v>
      </c>
      <c r="G261" s="69">
        <v>15</v>
      </c>
      <c r="H261" s="113"/>
      <c r="I261" s="81">
        <f t="shared" si="55"/>
        <v>36</v>
      </c>
      <c r="J261" s="120">
        <f t="shared" si="56"/>
        <v>0</v>
      </c>
      <c r="K261" s="82">
        <v>6.1333333333333302E-2</v>
      </c>
      <c r="L261" s="83">
        <v>1.0570833333333299E-4</v>
      </c>
      <c r="M261" s="143">
        <v>64.8</v>
      </c>
      <c r="N261" s="137"/>
      <c r="O261" s="69"/>
      <c r="P261" s="122">
        <f t="shared" si="57"/>
        <v>0</v>
      </c>
      <c r="Q261" s="123">
        <f t="shared" si="58"/>
        <v>0</v>
      </c>
      <c r="R261" s="130"/>
      <c r="S261" s="48" t="s">
        <v>1138</v>
      </c>
      <c r="T261" s="84">
        <v>0.1</v>
      </c>
      <c r="U261" s="48" t="s">
        <v>52</v>
      </c>
      <c r="V261" s="85"/>
      <c r="W261" s="85" t="s">
        <v>70</v>
      </c>
      <c r="X261" s="85" t="s">
        <v>49</v>
      </c>
      <c r="Y261" s="77"/>
      <c r="Z261" s="77"/>
      <c r="AA261" s="77" t="s">
        <v>54</v>
      </c>
      <c r="AB261" s="77"/>
      <c r="AC261" s="77"/>
      <c r="AD261" s="86" t="s">
        <v>50</v>
      </c>
      <c r="AE261" s="86" t="s">
        <v>1139</v>
      </c>
      <c r="AF261" s="77">
        <v>24606782550841</v>
      </c>
      <c r="AG261" s="134">
        <v>28.5</v>
      </c>
      <c r="AH261" s="134">
        <v>20</v>
      </c>
      <c r="AI261" s="134">
        <v>0.2</v>
      </c>
      <c r="AJ261" s="133"/>
      <c r="AK261" s="133"/>
    </row>
    <row r="262" spans="1:37" x14ac:dyDescent="0.2">
      <c r="A262" s="78" t="s">
        <v>1140</v>
      </c>
      <c r="B262" s="79" t="s">
        <v>1141</v>
      </c>
      <c r="C262" s="97" t="s">
        <v>1142</v>
      </c>
      <c r="D262" s="105">
        <v>36</v>
      </c>
      <c r="E262" s="23">
        <v>60</v>
      </c>
      <c r="F262" s="80">
        <v>15</v>
      </c>
      <c r="G262" s="69">
        <v>15</v>
      </c>
      <c r="H262" s="113"/>
      <c r="I262" s="81">
        <f t="shared" si="55"/>
        <v>36</v>
      </c>
      <c r="J262" s="120">
        <f t="shared" si="56"/>
        <v>0</v>
      </c>
      <c r="K262" s="82">
        <v>6.1333333333333302E-2</v>
      </c>
      <c r="L262" s="83">
        <v>1.0570833333333299E-4</v>
      </c>
      <c r="M262" s="143">
        <v>64.8</v>
      </c>
      <c r="N262" s="137"/>
      <c r="O262" s="69"/>
      <c r="P262" s="122">
        <f t="shared" si="57"/>
        <v>0</v>
      </c>
      <c r="Q262" s="123">
        <f t="shared" si="58"/>
        <v>0</v>
      </c>
      <c r="R262" s="130"/>
      <c r="S262" s="48" t="s">
        <v>1143</v>
      </c>
      <c r="T262" s="84">
        <v>0.1</v>
      </c>
      <c r="U262" s="48" t="s">
        <v>52</v>
      </c>
      <c r="V262" s="85"/>
      <c r="W262" s="85" t="s">
        <v>70</v>
      </c>
      <c r="X262" s="85" t="s">
        <v>49</v>
      </c>
      <c r="Y262" s="77"/>
      <c r="Z262" s="77"/>
      <c r="AA262" s="77" t="s">
        <v>54</v>
      </c>
      <c r="AB262" s="77"/>
      <c r="AC262" s="77"/>
      <c r="AD262" s="86" t="s">
        <v>50</v>
      </c>
      <c r="AE262" s="86" t="s">
        <v>1144</v>
      </c>
      <c r="AF262" s="77">
        <v>24606782550858</v>
      </c>
      <c r="AG262" s="134">
        <v>28.5</v>
      </c>
      <c r="AH262" s="134">
        <v>20</v>
      </c>
      <c r="AI262" s="134">
        <v>0.2</v>
      </c>
      <c r="AJ262" s="133"/>
      <c r="AK262" s="133"/>
    </row>
    <row r="263" spans="1:37" ht="24" x14ac:dyDescent="0.2">
      <c r="A263" s="78" t="s">
        <v>1145</v>
      </c>
      <c r="B263" s="79" t="s">
        <v>1146</v>
      </c>
      <c r="C263" s="97" t="s">
        <v>1147</v>
      </c>
      <c r="D263" s="105">
        <v>36</v>
      </c>
      <c r="E263" s="23">
        <v>60</v>
      </c>
      <c r="F263" s="80">
        <v>15</v>
      </c>
      <c r="G263" s="69">
        <v>15</v>
      </c>
      <c r="H263" s="113"/>
      <c r="I263" s="81">
        <f t="shared" si="55"/>
        <v>36</v>
      </c>
      <c r="J263" s="120">
        <f t="shared" si="56"/>
        <v>0</v>
      </c>
      <c r="K263" s="82">
        <v>6.1333333333333302E-2</v>
      </c>
      <c r="L263" s="83">
        <v>1.0570833333333299E-4</v>
      </c>
      <c r="M263" s="143">
        <v>64.8</v>
      </c>
      <c r="N263" s="137"/>
      <c r="O263" s="69"/>
      <c r="P263" s="122">
        <f t="shared" si="57"/>
        <v>0</v>
      </c>
      <c r="Q263" s="123">
        <f t="shared" si="58"/>
        <v>0</v>
      </c>
      <c r="R263" s="130"/>
      <c r="S263" s="48" t="s">
        <v>1148</v>
      </c>
      <c r="T263" s="84">
        <v>0.1</v>
      </c>
      <c r="U263" s="48" t="s">
        <v>52</v>
      </c>
      <c r="V263" s="85"/>
      <c r="W263" s="85" t="s">
        <v>70</v>
      </c>
      <c r="X263" s="85" t="s">
        <v>49</v>
      </c>
      <c r="Y263" s="77"/>
      <c r="Z263" s="77"/>
      <c r="AA263" s="77" t="s">
        <v>54</v>
      </c>
      <c r="AB263" s="77"/>
      <c r="AC263" s="77"/>
      <c r="AD263" s="86" t="s">
        <v>50</v>
      </c>
      <c r="AE263" s="86" t="s">
        <v>1149</v>
      </c>
      <c r="AF263" s="77">
        <v>24606782550865</v>
      </c>
      <c r="AG263" s="134">
        <v>28.5</v>
      </c>
      <c r="AH263" s="134">
        <v>20</v>
      </c>
      <c r="AI263" s="134">
        <v>0.2</v>
      </c>
      <c r="AJ263" s="133"/>
      <c r="AK263" s="133"/>
    </row>
    <row r="264" spans="1:37" x14ac:dyDescent="0.2">
      <c r="A264" s="78" t="s">
        <v>1150</v>
      </c>
      <c r="B264" s="79" t="s">
        <v>1151</v>
      </c>
      <c r="C264" s="97" t="s">
        <v>1152</v>
      </c>
      <c r="D264" s="105">
        <v>36</v>
      </c>
      <c r="E264" s="23">
        <v>60</v>
      </c>
      <c r="F264" s="80">
        <v>15</v>
      </c>
      <c r="G264" s="69">
        <v>15</v>
      </c>
      <c r="H264" s="113"/>
      <c r="I264" s="81">
        <f t="shared" si="55"/>
        <v>36</v>
      </c>
      <c r="J264" s="120">
        <f t="shared" si="56"/>
        <v>0</v>
      </c>
      <c r="K264" s="82">
        <v>6.1333333333333302E-2</v>
      </c>
      <c r="L264" s="83">
        <v>1.0570833333333299E-4</v>
      </c>
      <c r="M264" s="143">
        <v>64.8</v>
      </c>
      <c r="N264" s="137"/>
      <c r="O264" s="69"/>
      <c r="P264" s="122">
        <f t="shared" si="57"/>
        <v>0</v>
      </c>
      <c r="Q264" s="123">
        <f t="shared" si="58"/>
        <v>0</v>
      </c>
      <c r="R264" s="130"/>
      <c r="S264" s="48" t="s">
        <v>1153</v>
      </c>
      <c r="T264" s="84">
        <v>0.1</v>
      </c>
      <c r="U264" s="48" t="s">
        <v>52</v>
      </c>
      <c r="V264" s="85"/>
      <c r="W264" s="85" t="s">
        <v>70</v>
      </c>
      <c r="X264" s="85" t="s">
        <v>49</v>
      </c>
      <c r="Y264" s="77"/>
      <c r="Z264" s="77"/>
      <c r="AA264" s="77" t="s">
        <v>54</v>
      </c>
      <c r="AB264" s="77"/>
      <c r="AC264" s="77"/>
      <c r="AD264" s="86" t="s">
        <v>50</v>
      </c>
      <c r="AE264" s="86" t="s">
        <v>1154</v>
      </c>
      <c r="AF264" s="77">
        <v>24606782550872</v>
      </c>
      <c r="AG264" s="134">
        <v>28.5</v>
      </c>
      <c r="AH264" s="134">
        <v>20</v>
      </c>
      <c r="AI264" s="134">
        <v>0.2</v>
      </c>
      <c r="AJ264" s="133"/>
      <c r="AK264" s="133"/>
    </row>
    <row r="265" spans="1:37" x14ac:dyDescent="0.2">
      <c r="A265" s="78" t="s">
        <v>1155</v>
      </c>
      <c r="B265" s="79" t="s">
        <v>1156</v>
      </c>
      <c r="C265" s="97" t="s">
        <v>1157</v>
      </c>
      <c r="D265" s="105">
        <v>36</v>
      </c>
      <c r="E265" s="23">
        <v>60</v>
      </c>
      <c r="F265" s="80">
        <v>15</v>
      </c>
      <c r="G265" s="69">
        <v>15</v>
      </c>
      <c r="H265" s="113"/>
      <c r="I265" s="81">
        <f t="shared" si="55"/>
        <v>36</v>
      </c>
      <c r="J265" s="120">
        <f t="shared" si="56"/>
        <v>0</v>
      </c>
      <c r="K265" s="82">
        <v>6.1333333333333302E-2</v>
      </c>
      <c r="L265" s="83">
        <v>1.0570833333333299E-4</v>
      </c>
      <c r="M265" s="143">
        <v>64.8</v>
      </c>
      <c r="N265" s="137"/>
      <c r="O265" s="69"/>
      <c r="P265" s="122">
        <f t="shared" si="57"/>
        <v>0</v>
      </c>
      <c r="Q265" s="123">
        <f t="shared" si="58"/>
        <v>0</v>
      </c>
      <c r="R265" s="130"/>
      <c r="S265" s="48" t="s">
        <v>1158</v>
      </c>
      <c r="T265" s="84">
        <v>0.1</v>
      </c>
      <c r="U265" s="48" t="s">
        <v>52</v>
      </c>
      <c r="V265" s="85"/>
      <c r="W265" s="85" t="s">
        <v>70</v>
      </c>
      <c r="X265" s="85" t="s">
        <v>49</v>
      </c>
      <c r="Y265" s="77"/>
      <c r="Z265" s="77"/>
      <c r="AA265" s="77" t="s">
        <v>54</v>
      </c>
      <c r="AB265" s="77"/>
      <c r="AC265" s="77"/>
      <c r="AD265" s="86" t="s">
        <v>50</v>
      </c>
      <c r="AE265" s="86" t="s">
        <v>1159</v>
      </c>
      <c r="AF265" s="77">
        <v>24606782575783</v>
      </c>
      <c r="AG265" s="134">
        <v>28.5</v>
      </c>
      <c r="AH265" s="134">
        <v>20</v>
      </c>
      <c r="AI265" s="134">
        <v>0.2</v>
      </c>
      <c r="AJ265" s="133"/>
      <c r="AK265" s="133"/>
    </row>
    <row r="266" spans="1:37" x14ac:dyDescent="0.2">
      <c r="A266" s="78" t="s">
        <v>1160</v>
      </c>
      <c r="B266" s="79" t="s">
        <v>1161</v>
      </c>
      <c r="C266" s="97" t="s">
        <v>1162</v>
      </c>
      <c r="D266" s="105">
        <v>36</v>
      </c>
      <c r="E266" s="23">
        <v>60</v>
      </c>
      <c r="F266" s="80">
        <v>15</v>
      </c>
      <c r="G266" s="69">
        <v>15</v>
      </c>
      <c r="H266" s="113"/>
      <c r="I266" s="81">
        <f t="shared" si="55"/>
        <v>36</v>
      </c>
      <c r="J266" s="120">
        <f t="shared" si="56"/>
        <v>0</v>
      </c>
      <c r="K266" s="82">
        <v>6.1333333333333302E-2</v>
      </c>
      <c r="L266" s="83">
        <v>1.0570833333333299E-4</v>
      </c>
      <c r="M266" s="143">
        <v>64.8</v>
      </c>
      <c r="N266" s="137"/>
      <c r="O266" s="69"/>
      <c r="P266" s="122">
        <f t="shared" si="57"/>
        <v>0</v>
      </c>
      <c r="Q266" s="123">
        <f t="shared" si="58"/>
        <v>0</v>
      </c>
      <c r="R266" s="130"/>
      <c r="S266" s="48" t="s">
        <v>1163</v>
      </c>
      <c r="T266" s="84">
        <v>0.1</v>
      </c>
      <c r="U266" s="48" t="s">
        <v>52</v>
      </c>
      <c r="V266" s="85"/>
      <c r="W266" s="85" t="s">
        <v>70</v>
      </c>
      <c r="X266" s="85" t="s">
        <v>49</v>
      </c>
      <c r="Y266" s="77"/>
      <c r="Z266" s="77"/>
      <c r="AA266" s="77" t="s">
        <v>54</v>
      </c>
      <c r="AB266" s="77"/>
      <c r="AC266" s="77"/>
      <c r="AD266" s="86" t="s">
        <v>50</v>
      </c>
      <c r="AE266" s="86" t="s">
        <v>1164</v>
      </c>
      <c r="AF266" s="77">
        <v>24606782575820</v>
      </c>
      <c r="AG266" s="134">
        <v>28.5</v>
      </c>
      <c r="AH266" s="134">
        <v>20</v>
      </c>
      <c r="AI266" s="134">
        <v>0.2</v>
      </c>
      <c r="AJ266" s="133"/>
      <c r="AK266" s="133"/>
    </row>
    <row r="267" spans="1:37" ht="24" x14ac:dyDescent="0.2">
      <c r="A267" s="78" t="s">
        <v>1165</v>
      </c>
      <c r="B267" s="79" t="s">
        <v>1166</v>
      </c>
      <c r="C267" s="97" t="s">
        <v>1167</v>
      </c>
      <c r="D267" s="105">
        <v>36</v>
      </c>
      <c r="E267" s="23">
        <v>60</v>
      </c>
      <c r="F267" s="80">
        <v>15</v>
      </c>
      <c r="G267" s="69">
        <v>15</v>
      </c>
      <c r="H267" s="113"/>
      <c r="I267" s="81">
        <f t="shared" si="55"/>
        <v>36</v>
      </c>
      <c r="J267" s="120">
        <f t="shared" si="56"/>
        <v>0</v>
      </c>
      <c r="K267" s="82">
        <v>6.1333333333333302E-2</v>
      </c>
      <c r="L267" s="83">
        <v>1.0570833333333299E-4</v>
      </c>
      <c r="M267" s="143">
        <v>64.8</v>
      </c>
      <c r="N267" s="137"/>
      <c r="O267" s="69"/>
      <c r="P267" s="122">
        <f t="shared" si="57"/>
        <v>0</v>
      </c>
      <c r="Q267" s="123">
        <f t="shared" si="58"/>
        <v>0</v>
      </c>
      <c r="R267" s="130"/>
      <c r="S267" s="48" t="s">
        <v>1168</v>
      </c>
      <c r="T267" s="84">
        <v>0.1</v>
      </c>
      <c r="U267" s="48" t="s">
        <v>52</v>
      </c>
      <c r="V267" s="85"/>
      <c r="W267" s="85" t="s">
        <v>70</v>
      </c>
      <c r="X267" s="85" t="s">
        <v>49</v>
      </c>
      <c r="Y267" s="77"/>
      <c r="Z267" s="77"/>
      <c r="AA267" s="77" t="s">
        <v>54</v>
      </c>
      <c r="AB267" s="77"/>
      <c r="AC267" s="77"/>
      <c r="AD267" s="86" t="s">
        <v>50</v>
      </c>
      <c r="AE267" s="86" t="s">
        <v>1169</v>
      </c>
      <c r="AF267" s="77">
        <v>24606782575882</v>
      </c>
      <c r="AG267" s="134">
        <v>28.5</v>
      </c>
      <c r="AH267" s="134">
        <v>20</v>
      </c>
      <c r="AI267" s="134">
        <v>0.2</v>
      </c>
      <c r="AJ267" s="133"/>
      <c r="AK267" s="133"/>
    </row>
    <row r="268" spans="1:37" x14ac:dyDescent="0.2">
      <c r="A268" s="78" t="s">
        <v>1170</v>
      </c>
      <c r="B268" s="79" t="s">
        <v>1171</v>
      </c>
      <c r="C268" s="97" t="s">
        <v>1172</v>
      </c>
      <c r="D268" s="105">
        <v>36</v>
      </c>
      <c r="E268" s="23">
        <v>60</v>
      </c>
      <c r="F268" s="80">
        <v>15</v>
      </c>
      <c r="G268" s="69">
        <v>15</v>
      </c>
      <c r="H268" s="113"/>
      <c r="I268" s="81">
        <f t="shared" si="55"/>
        <v>36</v>
      </c>
      <c r="J268" s="120">
        <f t="shared" si="56"/>
        <v>0</v>
      </c>
      <c r="K268" s="82">
        <v>6.1333333333333302E-2</v>
      </c>
      <c r="L268" s="83">
        <v>1.0570833333333299E-4</v>
      </c>
      <c r="M268" s="143">
        <v>64.8</v>
      </c>
      <c r="N268" s="137"/>
      <c r="O268" s="69"/>
      <c r="P268" s="122">
        <f t="shared" si="57"/>
        <v>0</v>
      </c>
      <c r="Q268" s="123">
        <f t="shared" si="58"/>
        <v>0</v>
      </c>
      <c r="R268" s="130"/>
      <c r="S268" s="48" t="s">
        <v>1173</v>
      </c>
      <c r="T268" s="84">
        <v>0.1</v>
      </c>
      <c r="U268" s="48" t="s">
        <v>52</v>
      </c>
      <c r="V268" s="85"/>
      <c r="W268" s="85" t="s">
        <v>70</v>
      </c>
      <c r="X268" s="85" t="s">
        <v>49</v>
      </c>
      <c r="Y268" s="77"/>
      <c r="Z268" s="77"/>
      <c r="AA268" s="77" t="s">
        <v>54</v>
      </c>
      <c r="AB268" s="77"/>
      <c r="AC268" s="77"/>
      <c r="AD268" s="86" t="s">
        <v>50</v>
      </c>
      <c r="AE268" s="86" t="s">
        <v>1174</v>
      </c>
      <c r="AF268" s="77">
        <v>24606782575899</v>
      </c>
      <c r="AG268" s="134">
        <v>28.5</v>
      </c>
      <c r="AH268" s="134">
        <v>20</v>
      </c>
      <c r="AI268" s="134">
        <v>0.2</v>
      </c>
      <c r="AJ268" s="133"/>
      <c r="AK268" s="133"/>
    </row>
    <row r="269" spans="1:37" ht="24" x14ac:dyDescent="0.2">
      <c r="A269" s="78" t="s">
        <v>1175</v>
      </c>
      <c r="B269" s="79" t="s">
        <v>1176</v>
      </c>
      <c r="C269" s="97" t="s">
        <v>1177</v>
      </c>
      <c r="D269" s="105">
        <v>36</v>
      </c>
      <c r="E269" s="23">
        <v>60</v>
      </c>
      <c r="F269" s="80">
        <v>15</v>
      </c>
      <c r="G269" s="69">
        <v>15</v>
      </c>
      <c r="H269" s="113"/>
      <c r="I269" s="81">
        <f t="shared" si="55"/>
        <v>36</v>
      </c>
      <c r="J269" s="120">
        <f t="shared" si="56"/>
        <v>0</v>
      </c>
      <c r="K269" s="82">
        <v>6.1333333333333302E-2</v>
      </c>
      <c r="L269" s="83">
        <v>1.0570833333333299E-4</v>
      </c>
      <c r="M269" s="143">
        <v>64.8</v>
      </c>
      <c r="N269" s="137"/>
      <c r="O269" s="69"/>
      <c r="P269" s="122">
        <f t="shared" si="57"/>
        <v>0</v>
      </c>
      <c r="Q269" s="123">
        <f t="shared" si="58"/>
        <v>0</v>
      </c>
      <c r="R269" s="130"/>
      <c r="S269" s="48" t="s">
        <v>1178</v>
      </c>
      <c r="T269" s="84">
        <v>0.1</v>
      </c>
      <c r="U269" s="48" t="s">
        <v>52</v>
      </c>
      <c r="V269" s="85"/>
      <c r="W269" s="85" t="s">
        <v>70</v>
      </c>
      <c r="X269" s="85" t="s">
        <v>49</v>
      </c>
      <c r="Y269" s="77"/>
      <c r="Z269" s="77"/>
      <c r="AA269" s="77" t="s">
        <v>54</v>
      </c>
      <c r="AB269" s="77"/>
      <c r="AC269" s="77"/>
      <c r="AD269" s="86" t="s">
        <v>50</v>
      </c>
      <c r="AE269" s="86" t="s">
        <v>1179</v>
      </c>
      <c r="AF269" s="77">
        <v>24606782575905</v>
      </c>
      <c r="AG269" s="134">
        <v>28.5</v>
      </c>
      <c r="AH269" s="134">
        <v>20</v>
      </c>
      <c r="AI269" s="134">
        <v>0.2</v>
      </c>
      <c r="AJ269" s="133"/>
      <c r="AK269" s="133"/>
    </row>
    <row r="270" spans="1:37" x14ac:dyDescent="0.2">
      <c r="A270" s="78" t="s">
        <v>1180</v>
      </c>
      <c r="B270" s="79" t="s">
        <v>1181</v>
      </c>
      <c r="C270" s="97" t="s">
        <v>1182</v>
      </c>
      <c r="D270" s="105">
        <v>36</v>
      </c>
      <c r="E270" s="23">
        <v>60</v>
      </c>
      <c r="F270" s="80">
        <v>15</v>
      </c>
      <c r="G270" s="69">
        <v>15</v>
      </c>
      <c r="H270" s="113"/>
      <c r="I270" s="81">
        <f t="shared" si="55"/>
        <v>36</v>
      </c>
      <c r="J270" s="120">
        <f t="shared" si="56"/>
        <v>0</v>
      </c>
      <c r="K270" s="82">
        <v>6.1333333333333302E-2</v>
      </c>
      <c r="L270" s="83">
        <v>1.0570833333333299E-4</v>
      </c>
      <c r="M270" s="143">
        <v>64.8</v>
      </c>
      <c r="N270" s="137"/>
      <c r="O270" s="69"/>
      <c r="P270" s="122">
        <f t="shared" si="57"/>
        <v>0</v>
      </c>
      <c r="Q270" s="123">
        <f t="shared" si="58"/>
        <v>0</v>
      </c>
      <c r="R270" s="130"/>
      <c r="S270" s="48" t="s">
        <v>1183</v>
      </c>
      <c r="T270" s="84">
        <v>0.1</v>
      </c>
      <c r="U270" s="48" t="s">
        <v>52</v>
      </c>
      <c r="V270" s="85"/>
      <c r="W270" s="85" t="s">
        <v>70</v>
      </c>
      <c r="X270" s="85" t="s">
        <v>49</v>
      </c>
      <c r="Y270" s="77"/>
      <c r="Z270" s="77"/>
      <c r="AA270" s="77" t="s">
        <v>54</v>
      </c>
      <c r="AB270" s="77"/>
      <c r="AC270" s="77"/>
      <c r="AD270" s="86" t="s">
        <v>50</v>
      </c>
      <c r="AE270" s="86" t="s">
        <v>1184</v>
      </c>
      <c r="AF270" s="77">
        <v>24606782575912</v>
      </c>
      <c r="AG270" s="134">
        <v>28.5</v>
      </c>
      <c r="AH270" s="134">
        <v>20</v>
      </c>
      <c r="AI270" s="134">
        <v>0.2</v>
      </c>
      <c r="AJ270" s="133"/>
      <c r="AK270" s="133"/>
    </row>
    <row r="271" spans="1:37" ht="24" x14ac:dyDescent="0.2">
      <c r="A271" s="78" t="s">
        <v>1185</v>
      </c>
      <c r="B271" s="79" t="s">
        <v>1186</v>
      </c>
      <c r="C271" s="97" t="s">
        <v>1187</v>
      </c>
      <c r="D271" s="105">
        <v>36</v>
      </c>
      <c r="E271" s="23">
        <v>60</v>
      </c>
      <c r="F271" s="80">
        <v>15</v>
      </c>
      <c r="G271" s="69">
        <v>15</v>
      </c>
      <c r="H271" s="113"/>
      <c r="I271" s="81">
        <f t="shared" si="55"/>
        <v>36</v>
      </c>
      <c r="J271" s="120">
        <f t="shared" si="56"/>
        <v>0</v>
      </c>
      <c r="K271" s="82">
        <v>6.1333333333333302E-2</v>
      </c>
      <c r="L271" s="83">
        <v>1.0570833333333299E-4</v>
      </c>
      <c r="M271" s="143">
        <v>64.8</v>
      </c>
      <c r="N271" s="137"/>
      <c r="O271" s="69"/>
      <c r="P271" s="122">
        <f t="shared" si="57"/>
        <v>0</v>
      </c>
      <c r="Q271" s="123">
        <f t="shared" si="58"/>
        <v>0</v>
      </c>
      <c r="R271" s="130"/>
      <c r="S271" s="48" t="s">
        <v>1188</v>
      </c>
      <c r="T271" s="84">
        <v>0.1</v>
      </c>
      <c r="U271" s="48" t="s">
        <v>52</v>
      </c>
      <c r="V271" s="85"/>
      <c r="W271" s="85" t="s">
        <v>70</v>
      </c>
      <c r="X271" s="85" t="s">
        <v>49</v>
      </c>
      <c r="Y271" s="77"/>
      <c r="Z271" s="77"/>
      <c r="AA271" s="77" t="s">
        <v>54</v>
      </c>
      <c r="AB271" s="77"/>
      <c r="AC271" s="77"/>
      <c r="AD271" s="86" t="s">
        <v>50</v>
      </c>
      <c r="AE271" s="86" t="s">
        <v>1189</v>
      </c>
      <c r="AF271" s="77">
        <v>24606782575929</v>
      </c>
      <c r="AG271" s="134">
        <v>28.5</v>
      </c>
      <c r="AH271" s="134">
        <v>20</v>
      </c>
      <c r="AI271" s="134">
        <v>0.2</v>
      </c>
      <c r="AJ271" s="133"/>
      <c r="AK271" s="133"/>
    </row>
    <row r="272" spans="1:37" x14ac:dyDescent="0.2">
      <c r="A272" s="78" t="s">
        <v>1190</v>
      </c>
      <c r="B272" s="79" t="s">
        <v>1191</v>
      </c>
      <c r="C272" s="97" t="s">
        <v>1192</v>
      </c>
      <c r="D272" s="105">
        <v>36</v>
      </c>
      <c r="E272" s="23">
        <v>60</v>
      </c>
      <c r="F272" s="80">
        <v>15</v>
      </c>
      <c r="G272" s="69">
        <v>15</v>
      </c>
      <c r="H272" s="113"/>
      <c r="I272" s="81">
        <f t="shared" si="55"/>
        <v>36</v>
      </c>
      <c r="J272" s="120">
        <f t="shared" si="56"/>
        <v>0</v>
      </c>
      <c r="K272" s="82">
        <v>6.1333333333333302E-2</v>
      </c>
      <c r="L272" s="83">
        <v>1.0570833333333299E-4</v>
      </c>
      <c r="M272" s="143">
        <v>64.8</v>
      </c>
      <c r="N272" s="137"/>
      <c r="O272" s="69"/>
      <c r="P272" s="122">
        <f t="shared" si="57"/>
        <v>0</v>
      </c>
      <c r="Q272" s="123">
        <f t="shared" si="58"/>
        <v>0</v>
      </c>
      <c r="R272" s="130"/>
      <c r="S272" s="48" t="s">
        <v>1193</v>
      </c>
      <c r="T272" s="84">
        <v>0.1</v>
      </c>
      <c r="U272" s="48" t="s">
        <v>52</v>
      </c>
      <c r="V272" s="85"/>
      <c r="W272" s="85" t="s">
        <v>70</v>
      </c>
      <c r="X272" s="85" t="s">
        <v>49</v>
      </c>
      <c r="Y272" s="77"/>
      <c r="Z272" s="77"/>
      <c r="AA272" s="77" t="s">
        <v>54</v>
      </c>
      <c r="AB272" s="77"/>
      <c r="AC272" s="77"/>
      <c r="AD272" s="86" t="s">
        <v>50</v>
      </c>
      <c r="AE272" s="86" t="s">
        <v>1194</v>
      </c>
      <c r="AF272" s="77">
        <v>24606782586970</v>
      </c>
      <c r="AG272" s="134">
        <v>28.5</v>
      </c>
      <c r="AH272" s="134">
        <v>20</v>
      </c>
      <c r="AI272" s="134">
        <v>0.2</v>
      </c>
      <c r="AJ272" s="133"/>
      <c r="AK272" s="133"/>
    </row>
    <row r="273" spans="1:37" x14ac:dyDescent="0.2">
      <c r="A273" s="78" t="s">
        <v>1195</v>
      </c>
      <c r="B273" s="79" t="s">
        <v>1196</v>
      </c>
      <c r="C273" s="97" t="s">
        <v>1197</v>
      </c>
      <c r="D273" s="105">
        <v>36</v>
      </c>
      <c r="E273" s="23">
        <v>60</v>
      </c>
      <c r="F273" s="80">
        <v>15</v>
      </c>
      <c r="G273" s="69">
        <v>15</v>
      </c>
      <c r="H273" s="113"/>
      <c r="I273" s="81">
        <f t="shared" si="55"/>
        <v>36</v>
      </c>
      <c r="J273" s="120">
        <f t="shared" si="56"/>
        <v>0</v>
      </c>
      <c r="K273" s="82">
        <v>6.1333333333333302E-2</v>
      </c>
      <c r="L273" s="83">
        <v>1.0570833333333299E-4</v>
      </c>
      <c r="M273" s="143">
        <v>64.8</v>
      </c>
      <c r="N273" s="137"/>
      <c r="O273" s="69"/>
      <c r="P273" s="122">
        <f t="shared" si="57"/>
        <v>0</v>
      </c>
      <c r="Q273" s="123">
        <f t="shared" si="58"/>
        <v>0</v>
      </c>
      <c r="R273" s="130"/>
      <c r="S273" s="48" t="s">
        <v>1198</v>
      </c>
      <c r="T273" s="84">
        <v>0.1</v>
      </c>
      <c r="U273" s="48" t="s">
        <v>52</v>
      </c>
      <c r="V273" s="85"/>
      <c r="W273" s="85" t="s">
        <v>70</v>
      </c>
      <c r="X273" s="85" t="s">
        <v>49</v>
      </c>
      <c r="Y273" s="77"/>
      <c r="Z273" s="77"/>
      <c r="AA273" s="77" t="s">
        <v>54</v>
      </c>
      <c r="AB273" s="77"/>
      <c r="AC273" s="77"/>
      <c r="AD273" s="86" t="s">
        <v>50</v>
      </c>
      <c r="AE273" s="86" t="s">
        <v>1199</v>
      </c>
      <c r="AF273" s="77">
        <v>24606782586987</v>
      </c>
      <c r="AG273" s="134">
        <v>28.5</v>
      </c>
      <c r="AH273" s="134">
        <v>20</v>
      </c>
      <c r="AI273" s="134">
        <v>0.2</v>
      </c>
      <c r="AJ273" s="133"/>
      <c r="AK273" s="133"/>
    </row>
    <row r="274" spans="1:37" x14ac:dyDescent="0.2">
      <c r="A274" s="78" t="s">
        <v>1200</v>
      </c>
      <c r="B274" s="79" t="s">
        <v>1201</v>
      </c>
      <c r="C274" s="97" t="s">
        <v>1202</v>
      </c>
      <c r="D274" s="105">
        <v>36</v>
      </c>
      <c r="E274" s="23">
        <v>60</v>
      </c>
      <c r="F274" s="80">
        <v>15</v>
      </c>
      <c r="G274" s="69">
        <v>15</v>
      </c>
      <c r="H274" s="113"/>
      <c r="I274" s="81">
        <f t="shared" si="55"/>
        <v>36</v>
      </c>
      <c r="J274" s="120">
        <f t="shared" si="56"/>
        <v>0</v>
      </c>
      <c r="K274" s="82">
        <v>6.1333333333333302E-2</v>
      </c>
      <c r="L274" s="83">
        <v>1.0570833333333299E-4</v>
      </c>
      <c r="M274" s="143">
        <v>64.8</v>
      </c>
      <c r="N274" s="137"/>
      <c r="O274" s="69"/>
      <c r="P274" s="122">
        <f t="shared" si="57"/>
        <v>0</v>
      </c>
      <c r="Q274" s="123">
        <f t="shared" si="58"/>
        <v>0</v>
      </c>
      <c r="R274" s="130"/>
      <c r="S274" s="48" t="s">
        <v>1203</v>
      </c>
      <c r="T274" s="84">
        <v>0.1</v>
      </c>
      <c r="U274" s="48" t="s">
        <v>52</v>
      </c>
      <c r="V274" s="85"/>
      <c r="W274" s="85" t="s">
        <v>70</v>
      </c>
      <c r="X274" s="85" t="s">
        <v>49</v>
      </c>
      <c r="Y274" s="77"/>
      <c r="Z274" s="77"/>
      <c r="AA274" s="77" t="s">
        <v>54</v>
      </c>
      <c r="AB274" s="77"/>
      <c r="AC274" s="77"/>
      <c r="AD274" s="86" t="s">
        <v>50</v>
      </c>
      <c r="AE274" s="86" t="s">
        <v>1204</v>
      </c>
      <c r="AF274" s="77">
        <v>24606782586994</v>
      </c>
      <c r="AG274" s="134">
        <v>28.5</v>
      </c>
      <c r="AH274" s="134">
        <v>20</v>
      </c>
      <c r="AI274" s="134">
        <v>0.2</v>
      </c>
      <c r="AJ274" s="133"/>
      <c r="AK274" s="133"/>
    </row>
    <row r="275" spans="1:37" x14ac:dyDescent="0.2">
      <c r="A275" s="78" t="s">
        <v>1205</v>
      </c>
      <c r="B275" s="79" t="s">
        <v>1206</v>
      </c>
      <c r="C275" s="97" t="s">
        <v>1207</v>
      </c>
      <c r="D275" s="105">
        <v>36</v>
      </c>
      <c r="E275" s="23">
        <v>60</v>
      </c>
      <c r="F275" s="80">
        <v>15</v>
      </c>
      <c r="G275" s="69">
        <v>15</v>
      </c>
      <c r="H275" s="113"/>
      <c r="I275" s="81">
        <f t="shared" si="55"/>
        <v>36</v>
      </c>
      <c r="J275" s="120">
        <f t="shared" si="56"/>
        <v>0</v>
      </c>
      <c r="K275" s="82">
        <v>6.1333333333333302E-2</v>
      </c>
      <c r="L275" s="83">
        <v>1.0570833333333299E-4</v>
      </c>
      <c r="M275" s="143">
        <v>64.8</v>
      </c>
      <c r="N275" s="137"/>
      <c r="O275" s="69"/>
      <c r="P275" s="122">
        <f t="shared" si="57"/>
        <v>0</v>
      </c>
      <c r="Q275" s="123">
        <f t="shared" si="58"/>
        <v>0</v>
      </c>
      <c r="R275" s="130"/>
      <c r="S275" s="48" t="s">
        <v>1208</v>
      </c>
      <c r="T275" s="84">
        <v>0.1</v>
      </c>
      <c r="U275" s="48" t="s">
        <v>52</v>
      </c>
      <c r="V275" s="85"/>
      <c r="W275" s="85" t="s">
        <v>70</v>
      </c>
      <c r="X275" s="85" t="s">
        <v>49</v>
      </c>
      <c r="Y275" s="77"/>
      <c r="Z275" s="77"/>
      <c r="AA275" s="77" t="s">
        <v>54</v>
      </c>
      <c r="AB275" s="77"/>
      <c r="AC275" s="77"/>
      <c r="AD275" s="86" t="s">
        <v>50</v>
      </c>
      <c r="AE275" s="86" t="s">
        <v>1209</v>
      </c>
      <c r="AF275" s="77">
        <v>24606782587014</v>
      </c>
      <c r="AG275" s="134">
        <v>28.5</v>
      </c>
      <c r="AH275" s="134">
        <v>20</v>
      </c>
      <c r="AI275" s="134">
        <v>0.2</v>
      </c>
      <c r="AJ275" s="133"/>
      <c r="AK275" s="133"/>
    </row>
    <row r="276" spans="1:37" ht="24" x14ac:dyDescent="0.2">
      <c r="A276" s="78" t="s">
        <v>1210</v>
      </c>
      <c r="B276" s="79" t="s">
        <v>1211</v>
      </c>
      <c r="C276" s="97" t="s">
        <v>1212</v>
      </c>
      <c r="D276" s="105">
        <v>36</v>
      </c>
      <c r="E276" s="23">
        <v>60</v>
      </c>
      <c r="F276" s="80">
        <v>15</v>
      </c>
      <c r="G276" s="69">
        <v>15</v>
      </c>
      <c r="H276" s="113"/>
      <c r="I276" s="81">
        <f t="shared" si="55"/>
        <v>36</v>
      </c>
      <c r="J276" s="120">
        <f t="shared" si="56"/>
        <v>0</v>
      </c>
      <c r="K276" s="82">
        <v>6.1333333333333302E-2</v>
      </c>
      <c r="L276" s="83">
        <v>1.0570833333333299E-4</v>
      </c>
      <c r="M276" s="143">
        <v>64.8</v>
      </c>
      <c r="N276" s="137"/>
      <c r="O276" s="69"/>
      <c r="P276" s="122">
        <f t="shared" si="57"/>
        <v>0</v>
      </c>
      <c r="Q276" s="123">
        <f t="shared" si="58"/>
        <v>0</v>
      </c>
      <c r="R276" s="130"/>
      <c r="S276" s="48" t="s">
        <v>1213</v>
      </c>
      <c r="T276" s="84">
        <v>0.1</v>
      </c>
      <c r="U276" s="48" t="s">
        <v>52</v>
      </c>
      <c r="V276" s="85"/>
      <c r="W276" s="85" t="s">
        <v>70</v>
      </c>
      <c r="X276" s="85" t="s">
        <v>49</v>
      </c>
      <c r="Y276" s="77"/>
      <c r="Z276" s="77"/>
      <c r="AA276" s="77" t="s">
        <v>54</v>
      </c>
      <c r="AB276" s="77"/>
      <c r="AC276" s="77"/>
      <c r="AD276" s="86" t="s">
        <v>50</v>
      </c>
      <c r="AE276" s="86" t="s">
        <v>1214</v>
      </c>
      <c r="AF276" s="77">
        <v>24606782587021</v>
      </c>
      <c r="AG276" s="134">
        <v>28.5</v>
      </c>
      <c r="AH276" s="134">
        <v>20</v>
      </c>
      <c r="AI276" s="134">
        <v>0.2</v>
      </c>
      <c r="AJ276" s="133"/>
      <c r="AK276" s="133"/>
    </row>
    <row r="277" spans="1:37" x14ac:dyDescent="0.2">
      <c r="A277" s="78" t="s">
        <v>1215</v>
      </c>
      <c r="B277" s="79" t="s">
        <v>1216</v>
      </c>
      <c r="C277" s="97" t="s">
        <v>1217</v>
      </c>
      <c r="D277" s="105">
        <v>36</v>
      </c>
      <c r="E277" s="23">
        <v>60</v>
      </c>
      <c r="F277" s="80">
        <v>15</v>
      </c>
      <c r="G277" s="69">
        <v>15</v>
      </c>
      <c r="H277" s="113"/>
      <c r="I277" s="81">
        <f t="shared" si="55"/>
        <v>36</v>
      </c>
      <c r="J277" s="120">
        <f t="shared" si="56"/>
        <v>0</v>
      </c>
      <c r="K277" s="82">
        <v>6.1333333333333302E-2</v>
      </c>
      <c r="L277" s="83">
        <v>1.0570833333333299E-4</v>
      </c>
      <c r="M277" s="143">
        <v>64.8</v>
      </c>
      <c r="N277" s="137"/>
      <c r="O277" s="69"/>
      <c r="P277" s="122">
        <f t="shared" si="57"/>
        <v>0</v>
      </c>
      <c r="Q277" s="123">
        <f t="shared" si="58"/>
        <v>0</v>
      </c>
      <c r="R277" s="130"/>
      <c r="S277" s="48" t="s">
        <v>1218</v>
      </c>
      <c r="T277" s="84">
        <v>0.1</v>
      </c>
      <c r="U277" s="48" t="s">
        <v>52</v>
      </c>
      <c r="V277" s="85"/>
      <c r="W277" s="85" t="s">
        <v>70</v>
      </c>
      <c r="X277" s="85" t="s">
        <v>49</v>
      </c>
      <c r="Y277" s="77"/>
      <c r="Z277" s="77"/>
      <c r="AA277" s="77" t="s">
        <v>54</v>
      </c>
      <c r="AB277" s="77"/>
      <c r="AC277" s="77"/>
      <c r="AD277" s="86" t="s">
        <v>50</v>
      </c>
      <c r="AE277" s="86" t="s">
        <v>1219</v>
      </c>
      <c r="AF277" s="77">
        <v>24606782587045</v>
      </c>
      <c r="AG277" s="134">
        <v>28.5</v>
      </c>
      <c r="AH277" s="134">
        <v>20</v>
      </c>
      <c r="AI277" s="134">
        <v>0.2</v>
      </c>
      <c r="AJ277" s="133"/>
      <c r="AK277" s="133"/>
    </row>
    <row r="278" spans="1:37" x14ac:dyDescent="0.2">
      <c r="A278" s="78" t="s">
        <v>1220</v>
      </c>
      <c r="B278" s="79" t="s">
        <v>1221</v>
      </c>
      <c r="C278" s="97" t="s">
        <v>1222</v>
      </c>
      <c r="D278" s="105">
        <v>36</v>
      </c>
      <c r="E278" s="23">
        <v>60</v>
      </c>
      <c r="F278" s="80">
        <v>15</v>
      </c>
      <c r="G278" s="69">
        <v>15</v>
      </c>
      <c r="H278" s="113"/>
      <c r="I278" s="81">
        <f t="shared" si="55"/>
        <v>36</v>
      </c>
      <c r="J278" s="120">
        <f t="shared" si="56"/>
        <v>0</v>
      </c>
      <c r="K278" s="82">
        <v>6.1333333333333302E-2</v>
      </c>
      <c r="L278" s="83">
        <v>1.0570833333333299E-4</v>
      </c>
      <c r="M278" s="143">
        <v>64.8</v>
      </c>
      <c r="N278" s="137"/>
      <c r="O278" s="69"/>
      <c r="P278" s="122">
        <f t="shared" si="57"/>
        <v>0</v>
      </c>
      <c r="Q278" s="123">
        <f t="shared" si="58"/>
        <v>0</v>
      </c>
      <c r="R278" s="130"/>
      <c r="S278" s="48" t="s">
        <v>1223</v>
      </c>
      <c r="T278" s="84">
        <v>0.1</v>
      </c>
      <c r="U278" s="48" t="s">
        <v>52</v>
      </c>
      <c r="V278" s="85"/>
      <c r="W278" s="85" t="s">
        <v>70</v>
      </c>
      <c r="X278" s="85" t="s">
        <v>49</v>
      </c>
      <c r="Y278" s="77"/>
      <c r="Z278" s="77"/>
      <c r="AA278" s="77" t="s">
        <v>54</v>
      </c>
      <c r="AB278" s="77"/>
      <c r="AC278" s="77"/>
      <c r="AD278" s="86" t="s">
        <v>50</v>
      </c>
      <c r="AE278" s="86" t="s">
        <v>1224</v>
      </c>
      <c r="AF278" s="77">
        <v>24606782587052</v>
      </c>
      <c r="AG278" s="134">
        <v>28.5</v>
      </c>
      <c r="AH278" s="134">
        <v>20</v>
      </c>
      <c r="AI278" s="134">
        <v>0.2</v>
      </c>
      <c r="AJ278" s="133"/>
      <c r="AK278" s="133"/>
    </row>
    <row r="279" spans="1:37" x14ac:dyDescent="0.2">
      <c r="A279" s="78" t="s">
        <v>1225</v>
      </c>
      <c r="B279" s="79" t="s">
        <v>1226</v>
      </c>
      <c r="C279" s="97" t="s">
        <v>1227</v>
      </c>
      <c r="D279" s="105">
        <v>36</v>
      </c>
      <c r="E279" s="23">
        <v>48</v>
      </c>
      <c r="F279" s="80">
        <v>12</v>
      </c>
      <c r="G279" s="69">
        <v>12</v>
      </c>
      <c r="H279" s="113"/>
      <c r="I279" s="81">
        <f t="shared" si="55"/>
        <v>36</v>
      </c>
      <c r="J279" s="120">
        <f t="shared" si="56"/>
        <v>0</v>
      </c>
      <c r="K279" s="82">
        <v>5.9166666666666597E-2</v>
      </c>
      <c r="L279" s="83">
        <v>9.1874999999999997E-5</v>
      </c>
      <c r="M279" s="143">
        <v>64.8</v>
      </c>
      <c r="N279" s="137"/>
      <c r="O279" s="69"/>
      <c r="P279" s="122">
        <f t="shared" si="57"/>
        <v>0</v>
      </c>
      <c r="Q279" s="123">
        <f t="shared" si="58"/>
        <v>0</v>
      </c>
      <c r="R279" s="130"/>
      <c r="S279" s="48" t="s">
        <v>1228</v>
      </c>
      <c r="T279" s="84">
        <v>0.1</v>
      </c>
      <c r="U279" s="48" t="s">
        <v>52</v>
      </c>
      <c r="V279" s="85"/>
      <c r="W279" s="85" t="s">
        <v>70</v>
      </c>
      <c r="X279" s="85" t="s">
        <v>49</v>
      </c>
      <c r="Y279" s="77"/>
      <c r="Z279" s="77"/>
      <c r="AA279" s="77" t="s">
        <v>54</v>
      </c>
      <c r="AB279" s="77"/>
      <c r="AC279" s="77"/>
      <c r="AD279" s="86" t="s">
        <v>50</v>
      </c>
      <c r="AE279" s="86" t="s">
        <v>1229</v>
      </c>
      <c r="AF279" s="77">
        <v>14606782597450</v>
      </c>
      <c r="AG279" s="134">
        <v>28.5</v>
      </c>
      <c r="AH279" s="134">
        <v>20</v>
      </c>
      <c r="AI279" s="134">
        <v>0.1</v>
      </c>
      <c r="AJ279" s="133"/>
      <c r="AK279" s="133"/>
    </row>
    <row r="280" spans="1:37" x14ac:dyDescent="0.2">
      <c r="A280" s="78"/>
      <c r="B280" s="87" t="s">
        <v>1230</v>
      </c>
      <c r="C280" s="99"/>
      <c r="D280" s="105"/>
      <c r="E280" s="23"/>
      <c r="F280" s="80"/>
      <c r="G280" s="69"/>
      <c r="H280" s="113"/>
      <c r="I280" s="81"/>
      <c r="J280" s="120"/>
      <c r="K280" s="82"/>
      <c r="L280" s="83"/>
      <c r="M280" s="141"/>
      <c r="N280" s="137"/>
      <c r="O280" s="69"/>
      <c r="P280" s="122"/>
      <c r="Q280" s="123"/>
      <c r="R280" s="130"/>
      <c r="S280" s="76"/>
      <c r="T280" s="76"/>
      <c r="U280" s="76"/>
      <c r="V280" s="85"/>
      <c r="W280" s="85"/>
      <c r="X280" s="85"/>
      <c r="Y280" s="77"/>
      <c r="Z280" s="77"/>
      <c r="AA280" s="77"/>
      <c r="AB280" s="77"/>
      <c r="AC280" s="77"/>
      <c r="AD280" s="77"/>
      <c r="AE280" s="77"/>
      <c r="AF280" s="77"/>
      <c r="AG280" s="134"/>
      <c r="AH280" s="134"/>
      <c r="AI280" s="134"/>
      <c r="AJ280" s="133"/>
      <c r="AK280" s="133"/>
    </row>
    <row r="281" spans="1:37" ht="24" x14ac:dyDescent="0.2">
      <c r="A281" s="78" t="s">
        <v>1231</v>
      </c>
      <c r="B281" s="79" t="s">
        <v>1232</v>
      </c>
      <c r="C281" s="97" t="s">
        <v>1233</v>
      </c>
      <c r="D281" s="105">
        <v>200</v>
      </c>
      <c r="E281" s="23">
        <v>30</v>
      </c>
      <c r="F281" s="80">
        <v>5</v>
      </c>
      <c r="G281" s="69">
        <v>5</v>
      </c>
      <c r="H281" s="113"/>
      <c r="I281" s="81">
        <f t="shared" ref="I281:I294" si="59">ROUND(D281*(1-$C$5%),2)</f>
        <v>200</v>
      </c>
      <c r="J281" s="120">
        <f t="shared" ref="J281:J294" si="60">H281*I281</f>
        <v>0</v>
      </c>
      <c r="K281" s="82">
        <v>0.192333333333333</v>
      </c>
      <c r="L281" s="83">
        <v>4.2669440000000001E-4</v>
      </c>
      <c r="M281" s="143">
        <v>360</v>
      </c>
      <c r="N281" s="137"/>
      <c r="O281" s="69"/>
      <c r="P281" s="122">
        <f t="shared" ref="P281:P294" si="61">H281*K281</f>
        <v>0</v>
      </c>
      <c r="Q281" s="123">
        <f t="shared" ref="Q281:Q294" si="62">H281*L281</f>
        <v>0</v>
      </c>
      <c r="R281" s="130"/>
      <c r="S281" s="48" t="s">
        <v>1234</v>
      </c>
      <c r="T281" s="84">
        <v>0.1</v>
      </c>
      <c r="U281" s="48" t="s">
        <v>52</v>
      </c>
      <c r="V281" s="85"/>
      <c r="W281" s="85" t="s">
        <v>56</v>
      </c>
      <c r="X281" s="85" t="s">
        <v>59</v>
      </c>
      <c r="Y281" s="77"/>
      <c r="Z281" s="77"/>
      <c r="AA281" s="77" t="s">
        <v>60</v>
      </c>
      <c r="AB281" s="77"/>
      <c r="AC281" s="77"/>
      <c r="AD281" s="86" t="s">
        <v>50</v>
      </c>
      <c r="AE281" s="86" t="s">
        <v>1235</v>
      </c>
      <c r="AF281" s="77">
        <v>14606782343699</v>
      </c>
      <c r="AG281" s="134">
        <v>21</v>
      </c>
      <c r="AH281" s="134">
        <v>16.399999999999999</v>
      </c>
      <c r="AI281" s="134">
        <v>1.4</v>
      </c>
      <c r="AJ281" s="133"/>
      <c r="AK281" s="133"/>
    </row>
    <row r="282" spans="1:37" ht="24" x14ac:dyDescent="0.2">
      <c r="A282" s="78" t="s">
        <v>1236</v>
      </c>
      <c r="B282" s="79" t="s">
        <v>1237</v>
      </c>
      <c r="C282" s="97" t="s">
        <v>1238</v>
      </c>
      <c r="D282" s="105">
        <v>200</v>
      </c>
      <c r="E282" s="23">
        <v>30</v>
      </c>
      <c r="F282" s="80">
        <v>5</v>
      </c>
      <c r="G282" s="69">
        <v>5</v>
      </c>
      <c r="H282" s="113"/>
      <c r="I282" s="81">
        <f t="shared" si="59"/>
        <v>200</v>
      </c>
      <c r="J282" s="120">
        <f t="shared" si="60"/>
        <v>0</v>
      </c>
      <c r="K282" s="82">
        <v>0.192333333333333</v>
      </c>
      <c r="L282" s="83">
        <v>4.2669440000000001E-4</v>
      </c>
      <c r="M282" s="143">
        <v>360</v>
      </c>
      <c r="N282" s="137"/>
      <c r="O282" s="69"/>
      <c r="P282" s="122">
        <f t="shared" si="61"/>
        <v>0</v>
      </c>
      <c r="Q282" s="123">
        <f t="shared" si="62"/>
        <v>0</v>
      </c>
      <c r="R282" s="130"/>
      <c r="S282" s="48" t="s">
        <v>1239</v>
      </c>
      <c r="T282" s="84">
        <v>0.1</v>
      </c>
      <c r="U282" s="48" t="s">
        <v>52</v>
      </c>
      <c r="V282" s="85"/>
      <c r="W282" s="85" t="s">
        <v>56</v>
      </c>
      <c r="X282" s="85" t="s">
        <v>59</v>
      </c>
      <c r="Y282" s="77"/>
      <c r="Z282" s="77"/>
      <c r="AA282" s="77" t="s">
        <v>60</v>
      </c>
      <c r="AB282" s="77"/>
      <c r="AC282" s="77"/>
      <c r="AD282" s="86" t="s">
        <v>50</v>
      </c>
      <c r="AE282" s="86" t="s">
        <v>1240</v>
      </c>
      <c r="AF282" s="77">
        <v>14606782343712</v>
      </c>
      <c r="AG282" s="134">
        <v>21</v>
      </c>
      <c r="AH282" s="134">
        <v>16.399999999999999</v>
      </c>
      <c r="AI282" s="134">
        <v>1.4</v>
      </c>
      <c r="AJ282" s="133"/>
      <c r="AK282" s="133"/>
    </row>
    <row r="283" spans="1:37" ht="24" x14ac:dyDescent="0.2">
      <c r="A283" s="78" t="s">
        <v>1241</v>
      </c>
      <c r="B283" s="79" t="s">
        <v>1242</v>
      </c>
      <c r="C283" s="97" t="s">
        <v>1243</v>
      </c>
      <c r="D283" s="105">
        <v>200</v>
      </c>
      <c r="E283" s="23">
        <v>30</v>
      </c>
      <c r="F283" s="80">
        <v>5</v>
      </c>
      <c r="G283" s="69">
        <v>5</v>
      </c>
      <c r="H283" s="113"/>
      <c r="I283" s="81">
        <f t="shared" si="59"/>
        <v>200</v>
      </c>
      <c r="J283" s="120">
        <f t="shared" si="60"/>
        <v>0</v>
      </c>
      <c r="K283" s="82">
        <v>0.192333333333333</v>
      </c>
      <c r="L283" s="83">
        <v>4.2669440000000001E-4</v>
      </c>
      <c r="M283" s="143">
        <v>360</v>
      </c>
      <c r="N283" s="137"/>
      <c r="O283" s="69"/>
      <c r="P283" s="122">
        <f t="shared" si="61"/>
        <v>0</v>
      </c>
      <c r="Q283" s="123">
        <f t="shared" si="62"/>
        <v>0</v>
      </c>
      <c r="R283" s="130"/>
      <c r="S283" s="48" t="s">
        <v>1244</v>
      </c>
      <c r="T283" s="84">
        <v>0.1</v>
      </c>
      <c r="U283" s="48" t="s">
        <v>52</v>
      </c>
      <c r="V283" s="85"/>
      <c r="W283" s="85" t="s">
        <v>56</v>
      </c>
      <c r="X283" s="85" t="s">
        <v>59</v>
      </c>
      <c r="Y283" s="77"/>
      <c r="Z283" s="77"/>
      <c r="AA283" s="77" t="s">
        <v>60</v>
      </c>
      <c r="AB283" s="77"/>
      <c r="AC283" s="77"/>
      <c r="AD283" s="86" t="s">
        <v>50</v>
      </c>
      <c r="AE283" s="86" t="s">
        <v>1245</v>
      </c>
      <c r="AF283" s="77">
        <v>14606782343736</v>
      </c>
      <c r="AG283" s="134">
        <v>21</v>
      </c>
      <c r="AH283" s="134">
        <v>16.399999999999999</v>
      </c>
      <c r="AI283" s="134">
        <v>1.4</v>
      </c>
      <c r="AJ283" s="133"/>
      <c r="AK283" s="133"/>
    </row>
    <row r="284" spans="1:37" ht="24" x14ac:dyDescent="0.2">
      <c r="A284" s="78" t="s">
        <v>1246</v>
      </c>
      <c r="B284" s="79" t="s">
        <v>1247</v>
      </c>
      <c r="C284" s="97" t="s">
        <v>1248</v>
      </c>
      <c r="D284" s="105">
        <v>200</v>
      </c>
      <c r="E284" s="23">
        <v>30</v>
      </c>
      <c r="F284" s="80">
        <v>5</v>
      </c>
      <c r="G284" s="69">
        <v>5</v>
      </c>
      <c r="H284" s="113"/>
      <c r="I284" s="81">
        <f t="shared" si="59"/>
        <v>200</v>
      </c>
      <c r="J284" s="120">
        <f t="shared" si="60"/>
        <v>0</v>
      </c>
      <c r="K284" s="82">
        <v>0.192333333333333</v>
      </c>
      <c r="L284" s="83">
        <v>4.2669440000000001E-4</v>
      </c>
      <c r="M284" s="143">
        <v>360</v>
      </c>
      <c r="N284" s="137"/>
      <c r="O284" s="69"/>
      <c r="P284" s="122">
        <f t="shared" si="61"/>
        <v>0</v>
      </c>
      <c r="Q284" s="123">
        <f t="shared" si="62"/>
        <v>0</v>
      </c>
      <c r="R284" s="130"/>
      <c r="S284" s="48" t="s">
        <v>1249</v>
      </c>
      <c r="T284" s="84">
        <v>0.1</v>
      </c>
      <c r="U284" s="48" t="s">
        <v>52</v>
      </c>
      <c r="V284" s="85"/>
      <c r="W284" s="85" t="s">
        <v>56</v>
      </c>
      <c r="X284" s="85" t="s">
        <v>59</v>
      </c>
      <c r="Y284" s="77"/>
      <c r="Z284" s="77"/>
      <c r="AA284" s="77" t="s">
        <v>60</v>
      </c>
      <c r="AB284" s="77"/>
      <c r="AC284" s="77"/>
      <c r="AD284" s="86" t="s">
        <v>50</v>
      </c>
      <c r="AE284" s="86" t="s">
        <v>1250</v>
      </c>
      <c r="AF284" s="77">
        <v>14606782379421</v>
      </c>
      <c r="AG284" s="134">
        <v>21</v>
      </c>
      <c r="AH284" s="134">
        <v>16.399999999999999</v>
      </c>
      <c r="AI284" s="134">
        <v>1.4</v>
      </c>
      <c r="AJ284" s="133"/>
      <c r="AK284" s="133"/>
    </row>
    <row r="285" spans="1:37" ht="36" x14ac:dyDescent="0.2">
      <c r="A285" s="78" t="s">
        <v>1251</v>
      </c>
      <c r="B285" s="79" t="s">
        <v>1252</v>
      </c>
      <c r="C285" s="97" t="s">
        <v>1253</v>
      </c>
      <c r="D285" s="105">
        <v>200</v>
      </c>
      <c r="E285" s="23">
        <v>30</v>
      </c>
      <c r="F285" s="80">
        <v>5</v>
      </c>
      <c r="G285" s="69">
        <v>5</v>
      </c>
      <c r="H285" s="113"/>
      <c r="I285" s="81">
        <f t="shared" si="59"/>
        <v>200</v>
      </c>
      <c r="J285" s="120">
        <f t="shared" si="60"/>
        <v>0</v>
      </c>
      <c r="K285" s="82">
        <v>0.192333333333333</v>
      </c>
      <c r="L285" s="83">
        <v>4.2669440000000001E-4</v>
      </c>
      <c r="M285" s="143">
        <v>360</v>
      </c>
      <c r="N285" s="137"/>
      <c r="O285" s="69"/>
      <c r="P285" s="122">
        <f t="shared" si="61"/>
        <v>0</v>
      </c>
      <c r="Q285" s="123">
        <f t="shared" si="62"/>
        <v>0</v>
      </c>
      <c r="R285" s="130"/>
      <c r="S285" s="48" t="s">
        <v>1254</v>
      </c>
      <c r="T285" s="84">
        <v>0.1</v>
      </c>
      <c r="U285" s="48" t="s">
        <v>52</v>
      </c>
      <c r="V285" s="85"/>
      <c r="W285" s="85" t="s">
        <v>56</v>
      </c>
      <c r="X285" s="85" t="s">
        <v>59</v>
      </c>
      <c r="Y285" s="77"/>
      <c r="Z285" s="77"/>
      <c r="AA285" s="77" t="s">
        <v>60</v>
      </c>
      <c r="AB285" s="77"/>
      <c r="AC285" s="77"/>
      <c r="AD285" s="86" t="s">
        <v>50</v>
      </c>
      <c r="AE285" s="86" t="s">
        <v>1255</v>
      </c>
      <c r="AF285" s="77">
        <v>14606782379445</v>
      </c>
      <c r="AG285" s="134">
        <v>21</v>
      </c>
      <c r="AH285" s="134">
        <v>16.399999999999999</v>
      </c>
      <c r="AI285" s="134">
        <v>1.4</v>
      </c>
      <c r="AJ285" s="133"/>
      <c r="AK285" s="133"/>
    </row>
    <row r="286" spans="1:37" ht="24" x14ac:dyDescent="0.2">
      <c r="A286" s="78" t="s">
        <v>1256</v>
      </c>
      <c r="B286" s="79" t="s">
        <v>1257</v>
      </c>
      <c r="C286" s="97" t="s">
        <v>1258</v>
      </c>
      <c r="D286" s="105">
        <v>200</v>
      </c>
      <c r="E286" s="23">
        <v>30</v>
      </c>
      <c r="F286" s="80">
        <v>5</v>
      </c>
      <c r="G286" s="69">
        <v>5</v>
      </c>
      <c r="H286" s="113"/>
      <c r="I286" s="81">
        <f t="shared" si="59"/>
        <v>200</v>
      </c>
      <c r="J286" s="120">
        <f t="shared" si="60"/>
        <v>0</v>
      </c>
      <c r="K286" s="82">
        <v>0.192333333333333</v>
      </c>
      <c r="L286" s="83">
        <v>4.2669440000000001E-4</v>
      </c>
      <c r="M286" s="143">
        <v>360</v>
      </c>
      <c r="N286" s="137"/>
      <c r="O286" s="69"/>
      <c r="P286" s="122">
        <f t="shared" si="61"/>
        <v>0</v>
      </c>
      <c r="Q286" s="123">
        <f t="shared" si="62"/>
        <v>0</v>
      </c>
      <c r="R286" s="130"/>
      <c r="S286" s="48" t="s">
        <v>1259</v>
      </c>
      <c r="T286" s="84">
        <v>0.1</v>
      </c>
      <c r="U286" s="48" t="s">
        <v>52</v>
      </c>
      <c r="V286" s="85"/>
      <c r="W286" s="85" t="s">
        <v>56</v>
      </c>
      <c r="X286" s="85" t="s">
        <v>59</v>
      </c>
      <c r="Y286" s="77"/>
      <c r="Z286" s="77"/>
      <c r="AA286" s="77" t="s">
        <v>60</v>
      </c>
      <c r="AB286" s="77"/>
      <c r="AC286" s="77"/>
      <c r="AD286" s="86" t="s">
        <v>50</v>
      </c>
      <c r="AE286" s="86" t="s">
        <v>1260</v>
      </c>
      <c r="AF286" s="77">
        <v>14606782379469</v>
      </c>
      <c r="AG286" s="134">
        <v>21</v>
      </c>
      <c r="AH286" s="134">
        <v>16.399999999999999</v>
      </c>
      <c r="AI286" s="134">
        <v>1.4</v>
      </c>
      <c r="AJ286" s="133"/>
      <c r="AK286" s="133"/>
    </row>
    <row r="287" spans="1:37" ht="24" x14ac:dyDescent="0.2">
      <c r="A287" s="78" t="s">
        <v>1261</v>
      </c>
      <c r="B287" s="79" t="s">
        <v>1262</v>
      </c>
      <c r="C287" s="97" t="s">
        <v>1263</v>
      </c>
      <c r="D287" s="105">
        <v>190</v>
      </c>
      <c r="E287" s="23">
        <v>24</v>
      </c>
      <c r="F287" s="80">
        <v>6</v>
      </c>
      <c r="G287" s="69">
        <v>6</v>
      </c>
      <c r="H287" s="113"/>
      <c r="I287" s="81">
        <f t="shared" si="59"/>
        <v>190</v>
      </c>
      <c r="J287" s="120">
        <f t="shared" si="60"/>
        <v>0</v>
      </c>
      <c r="K287" s="82">
        <v>0.18124999999999999</v>
      </c>
      <c r="L287" s="83">
        <v>4.1432291666666598E-4</v>
      </c>
      <c r="M287" s="143">
        <v>342</v>
      </c>
      <c r="N287" s="137"/>
      <c r="O287" s="69"/>
      <c r="P287" s="122">
        <f t="shared" si="61"/>
        <v>0</v>
      </c>
      <c r="Q287" s="123">
        <f t="shared" si="62"/>
        <v>0</v>
      </c>
      <c r="R287" s="130"/>
      <c r="S287" s="48" t="s">
        <v>1264</v>
      </c>
      <c r="T287" s="84">
        <v>0.1</v>
      </c>
      <c r="U287" s="48" t="s">
        <v>52</v>
      </c>
      <c r="V287" s="85"/>
      <c r="W287" s="85" t="s">
        <v>56</v>
      </c>
      <c r="X287" s="85" t="s">
        <v>59</v>
      </c>
      <c r="Y287" s="77"/>
      <c r="Z287" s="77"/>
      <c r="AA287" s="77" t="s">
        <v>60</v>
      </c>
      <c r="AB287" s="77"/>
      <c r="AC287" s="77"/>
      <c r="AD287" s="86" t="s">
        <v>50</v>
      </c>
      <c r="AE287" s="86" t="s">
        <v>1265</v>
      </c>
      <c r="AF287" s="77">
        <v>14606782408428</v>
      </c>
      <c r="AG287" s="134">
        <v>17</v>
      </c>
      <c r="AH287" s="134">
        <v>16.5</v>
      </c>
      <c r="AI287" s="134">
        <v>0.9</v>
      </c>
      <c r="AJ287" s="133"/>
      <c r="AK287" s="133"/>
    </row>
    <row r="288" spans="1:37" ht="24" x14ac:dyDescent="0.2">
      <c r="A288" s="78" t="s">
        <v>1266</v>
      </c>
      <c r="B288" s="79" t="s">
        <v>1267</v>
      </c>
      <c r="C288" s="97" t="s">
        <v>1268</v>
      </c>
      <c r="D288" s="105">
        <v>190</v>
      </c>
      <c r="E288" s="23">
        <v>24</v>
      </c>
      <c r="F288" s="80">
        <v>6</v>
      </c>
      <c r="G288" s="69">
        <v>6</v>
      </c>
      <c r="H288" s="113"/>
      <c r="I288" s="81">
        <f t="shared" si="59"/>
        <v>190</v>
      </c>
      <c r="J288" s="120">
        <f t="shared" si="60"/>
        <v>0</v>
      </c>
      <c r="K288" s="82">
        <v>0.18124999999999999</v>
      </c>
      <c r="L288" s="83">
        <v>4.1432291666666598E-4</v>
      </c>
      <c r="M288" s="143">
        <v>342</v>
      </c>
      <c r="N288" s="137"/>
      <c r="O288" s="69"/>
      <c r="P288" s="122">
        <f t="shared" si="61"/>
        <v>0</v>
      </c>
      <c r="Q288" s="123">
        <f t="shared" si="62"/>
        <v>0</v>
      </c>
      <c r="R288" s="130"/>
      <c r="S288" s="48" t="s">
        <v>1269</v>
      </c>
      <c r="T288" s="84">
        <v>0.1</v>
      </c>
      <c r="U288" s="48" t="s">
        <v>52</v>
      </c>
      <c r="V288" s="85"/>
      <c r="W288" s="85" t="s">
        <v>56</v>
      </c>
      <c r="X288" s="85" t="s">
        <v>59</v>
      </c>
      <c r="Y288" s="77"/>
      <c r="Z288" s="77"/>
      <c r="AA288" s="77" t="s">
        <v>60</v>
      </c>
      <c r="AB288" s="77"/>
      <c r="AC288" s="77"/>
      <c r="AD288" s="86" t="s">
        <v>50</v>
      </c>
      <c r="AE288" s="86" t="s">
        <v>1270</v>
      </c>
      <c r="AF288" s="77">
        <v>14606782408435</v>
      </c>
      <c r="AG288" s="134">
        <v>17</v>
      </c>
      <c r="AH288" s="134">
        <v>16.5</v>
      </c>
      <c r="AI288" s="134">
        <v>0.9</v>
      </c>
      <c r="AJ288" s="133"/>
      <c r="AK288" s="133"/>
    </row>
    <row r="289" spans="1:37" ht="24" x14ac:dyDescent="0.2">
      <c r="A289" s="78" t="s">
        <v>1271</v>
      </c>
      <c r="B289" s="79" t="s">
        <v>1272</v>
      </c>
      <c r="C289" s="97" t="s">
        <v>1273</v>
      </c>
      <c r="D289" s="105">
        <v>190</v>
      </c>
      <c r="E289" s="23">
        <v>24</v>
      </c>
      <c r="F289" s="80">
        <v>6</v>
      </c>
      <c r="G289" s="69">
        <v>6</v>
      </c>
      <c r="H289" s="113"/>
      <c r="I289" s="81">
        <f t="shared" si="59"/>
        <v>190</v>
      </c>
      <c r="J289" s="120">
        <f t="shared" si="60"/>
        <v>0</v>
      </c>
      <c r="K289" s="82">
        <v>0.18124999999999999</v>
      </c>
      <c r="L289" s="83">
        <v>4.1432291666666598E-4</v>
      </c>
      <c r="M289" s="143">
        <v>342</v>
      </c>
      <c r="N289" s="137"/>
      <c r="O289" s="69"/>
      <c r="P289" s="122">
        <f t="shared" si="61"/>
        <v>0</v>
      </c>
      <c r="Q289" s="123">
        <f t="shared" si="62"/>
        <v>0</v>
      </c>
      <c r="R289" s="130"/>
      <c r="S289" s="48" t="s">
        <v>1274</v>
      </c>
      <c r="T289" s="84">
        <v>0.1</v>
      </c>
      <c r="U289" s="48" t="s">
        <v>52</v>
      </c>
      <c r="V289" s="85"/>
      <c r="W289" s="85" t="s">
        <v>56</v>
      </c>
      <c r="X289" s="85" t="s">
        <v>59</v>
      </c>
      <c r="Y289" s="77"/>
      <c r="Z289" s="77"/>
      <c r="AA289" s="77" t="s">
        <v>60</v>
      </c>
      <c r="AB289" s="77"/>
      <c r="AC289" s="77"/>
      <c r="AD289" s="86" t="s">
        <v>50</v>
      </c>
      <c r="AE289" s="86" t="s">
        <v>1275</v>
      </c>
      <c r="AF289" s="77">
        <v>14606782408442</v>
      </c>
      <c r="AG289" s="134">
        <v>17</v>
      </c>
      <c r="AH289" s="134">
        <v>16.5</v>
      </c>
      <c r="AI289" s="134">
        <v>0.9</v>
      </c>
      <c r="AJ289" s="133"/>
      <c r="AK289" s="133"/>
    </row>
    <row r="290" spans="1:37" x14ac:dyDescent="0.2">
      <c r="A290" s="78" t="s">
        <v>1276</v>
      </c>
      <c r="B290" s="79" t="s">
        <v>1277</v>
      </c>
      <c r="C290" s="97" t="s">
        <v>1278</v>
      </c>
      <c r="D290" s="105">
        <v>103.95</v>
      </c>
      <c r="E290" s="23">
        <v>24</v>
      </c>
      <c r="F290" s="80"/>
      <c r="G290" s="69">
        <v>24</v>
      </c>
      <c r="H290" s="113"/>
      <c r="I290" s="81">
        <f t="shared" si="59"/>
        <v>103.95</v>
      </c>
      <c r="J290" s="120">
        <f t="shared" si="60"/>
        <v>0</v>
      </c>
      <c r="K290" s="82">
        <v>0.21583333333333299</v>
      </c>
      <c r="L290" s="83">
        <v>4.5899999999999999E-4</v>
      </c>
      <c r="M290" s="143">
        <v>187.11</v>
      </c>
      <c r="N290" s="137"/>
      <c r="O290" s="69"/>
      <c r="P290" s="122">
        <f t="shared" si="61"/>
        <v>0</v>
      </c>
      <c r="Q290" s="123">
        <f t="shared" si="62"/>
        <v>0</v>
      </c>
      <c r="R290" s="130"/>
      <c r="S290" s="48" t="s">
        <v>1279</v>
      </c>
      <c r="T290" s="84">
        <v>0.1</v>
      </c>
      <c r="U290" s="48" t="s">
        <v>52</v>
      </c>
      <c r="V290" s="85"/>
      <c r="W290" s="85" t="s">
        <v>56</v>
      </c>
      <c r="X290" s="85" t="s">
        <v>49</v>
      </c>
      <c r="Y290" s="77"/>
      <c r="Z290" s="77"/>
      <c r="AA290" s="77" t="s">
        <v>60</v>
      </c>
      <c r="AB290" s="77"/>
      <c r="AC290" s="77"/>
      <c r="AD290" s="86" t="s">
        <v>50</v>
      </c>
      <c r="AE290" s="86" t="s">
        <v>51</v>
      </c>
      <c r="AF290" s="77">
        <v>14606782131159</v>
      </c>
      <c r="AG290" s="134">
        <v>28.7</v>
      </c>
      <c r="AH290" s="134">
        <v>20.5</v>
      </c>
      <c r="AI290" s="134">
        <v>0.5</v>
      </c>
      <c r="AJ290" s="133"/>
      <c r="AK290" s="133"/>
    </row>
    <row r="291" spans="1:37" x14ac:dyDescent="0.2">
      <c r="A291" s="78" t="s">
        <v>1280</v>
      </c>
      <c r="B291" s="79" t="s">
        <v>1281</v>
      </c>
      <c r="C291" s="97" t="s">
        <v>1282</v>
      </c>
      <c r="D291" s="105">
        <v>103.95</v>
      </c>
      <c r="E291" s="23">
        <v>24</v>
      </c>
      <c r="F291" s="80">
        <v>0</v>
      </c>
      <c r="G291" s="69">
        <v>24</v>
      </c>
      <c r="H291" s="113"/>
      <c r="I291" s="81">
        <f t="shared" si="59"/>
        <v>103.95</v>
      </c>
      <c r="J291" s="120">
        <f t="shared" si="60"/>
        <v>0</v>
      </c>
      <c r="K291" s="82">
        <v>0.21583333333333299</v>
      </c>
      <c r="L291" s="83">
        <v>4.5899999999999999E-4</v>
      </c>
      <c r="M291" s="143">
        <v>187.11</v>
      </c>
      <c r="N291" s="137"/>
      <c r="O291" s="69"/>
      <c r="P291" s="122">
        <f t="shared" si="61"/>
        <v>0</v>
      </c>
      <c r="Q291" s="123">
        <f t="shared" si="62"/>
        <v>0</v>
      </c>
      <c r="R291" s="130"/>
      <c r="S291" s="48" t="s">
        <v>1283</v>
      </c>
      <c r="T291" s="84">
        <v>0.1</v>
      </c>
      <c r="U291" s="48" t="s">
        <v>52</v>
      </c>
      <c r="V291" s="85"/>
      <c r="W291" s="85" t="s">
        <v>56</v>
      </c>
      <c r="X291" s="85" t="s">
        <v>49</v>
      </c>
      <c r="Y291" s="77"/>
      <c r="Z291" s="77"/>
      <c r="AA291" s="77" t="s">
        <v>60</v>
      </c>
      <c r="AB291" s="77"/>
      <c r="AC291" s="77"/>
      <c r="AD291" s="86" t="s">
        <v>50</v>
      </c>
      <c r="AE291" s="86" t="s">
        <v>51</v>
      </c>
      <c r="AF291" s="77">
        <v>14606782131166</v>
      </c>
      <c r="AG291" s="134">
        <v>28.7</v>
      </c>
      <c r="AH291" s="134">
        <v>20.5</v>
      </c>
      <c r="AI291" s="134">
        <v>0.5</v>
      </c>
      <c r="AJ291" s="133"/>
      <c r="AK291" s="133"/>
    </row>
    <row r="292" spans="1:37" ht="24" x14ac:dyDescent="0.2">
      <c r="A292" s="78" t="s">
        <v>1284</v>
      </c>
      <c r="B292" s="79" t="s">
        <v>1285</v>
      </c>
      <c r="C292" s="97" t="s">
        <v>1286</v>
      </c>
      <c r="D292" s="105">
        <v>103.95</v>
      </c>
      <c r="E292" s="23">
        <v>24</v>
      </c>
      <c r="F292" s="80"/>
      <c r="G292" s="69">
        <v>24</v>
      </c>
      <c r="H292" s="113"/>
      <c r="I292" s="81">
        <f t="shared" si="59"/>
        <v>103.95</v>
      </c>
      <c r="J292" s="120">
        <f t="shared" si="60"/>
        <v>0</v>
      </c>
      <c r="K292" s="82">
        <v>0.21583333333333299</v>
      </c>
      <c r="L292" s="83">
        <v>4.5053333333333303E-4</v>
      </c>
      <c r="M292" s="143">
        <v>187.11</v>
      </c>
      <c r="N292" s="137"/>
      <c r="O292" s="69"/>
      <c r="P292" s="122">
        <f t="shared" si="61"/>
        <v>0</v>
      </c>
      <c r="Q292" s="123">
        <f t="shared" si="62"/>
        <v>0</v>
      </c>
      <c r="R292" s="130"/>
      <c r="S292" s="48" t="s">
        <v>1287</v>
      </c>
      <c r="T292" s="84">
        <v>0.1</v>
      </c>
      <c r="U292" s="48" t="s">
        <v>52</v>
      </c>
      <c r="V292" s="85"/>
      <c r="W292" s="85" t="s">
        <v>56</v>
      </c>
      <c r="X292" s="85" t="s">
        <v>49</v>
      </c>
      <c r="Y292" s="77"/>
      <c r="Z292" s="77"/>
      <c r="AA292" s="77" t="s">
        <v>60</v>
      </c>
      <c r="AB292" s="77"/>
      <c r="AC292" s="77"/>
      <c r="AD292" s="86" t="s">
        <v>50</v>
      </c>
      <c r="AE292" s="86" t="s">
        <v>51</v>
      </c>
      <c r="AF292" s="77">
        <v>14606782131142</v>
      </c>
      <c r="AG292" s="134">
        <v>28.6</v>
      </c>
      <c r="AH292" s="134">
        <v>21</v>
      </c>
      <c r="AI292" s="134">
        <v>0.6</v>
      </c>
      <c r="AJ292" s="133"/>
      <c r="AK292" s="133"/>
    </row>
    <row r="293" spans="1:37" ht="24" x14ac:dyDescent="0.2">
      <c r="A293" s="78" t="s">
        <v>1288</v>
      </c>
      <c r="B293" s="79" t="s">
        <v>1289</v>
      </c>
      <c r="C293" s="97" t="s">
        <v>1290</v>
      </c>
      <c r="D293" s="105">
        <v>103.95</v>
      </c>
      <c r="E293" s="23">
        <v>24</v>
      </c>
      <c r="F293" s="80"/>
      <c r="G293" s="69">
        <v>24</v>
      </c>
      <c r="H293" s="113"/>
      <c r="I293" s="81">
        <f t="shared" si="59"/>
        <v>103.95</v>
      </c>
      <c r="J293" s="120">
        <f t="shared" si="60"/>
        <v>0</v>
      </c>
      <c r="K293" s="82">
        <v>0.21583333333333299</v>
      </c>
      <c r="L293" s="83">
        <v>4.5899999999999999E-4</v>
      </c>
      <c r="M293" s="143">
        <v>187.11</v>
      </c>
      <c r="N293" s="137"/>
      <c r="O293" s="69"/>
      <c r="P293" s="122">
        <f t="shared" si="61"/>
        <v>0</v>
      </c>
      <c r="Q293" s="123">
        <f t="shared" si="62"/>
        <v>0</v>
      </c>
      <c r="R293" s="130"/>
      <c r="S293" s="48" t="s">
        <v>1291</v>
      </c>
      <c r="T293" s="84">
        <v>0.1</v>
      </c>
      <c r="U293" s="48" t="s">
        <v>52</v>
      </c>
      <c r="V293" s="85"/>
      <c r="W293" s="85" t="s">
        <v>56</v>
      </c>
      <c r="X293" s="85" t="s">
        <v>49</v>
      </c>
      <c r="Y293" s="77"/>
      <c r="Z293" s="77"/>
      <c r="AA293" s="77" t="s">
        <v>60</v>
      </c>
      <c r="AB293" s="77"/>
      <c r="AC293" s="77"/>
      <c r="AD293" s="86" t="s">
        <v>50</v>
      </c>
      <c r="AE293" s="86" t="s">
        <v>51</v>
      </c>
      <c r="AF293" s="77">
        <v>14606782151294</v>
      </c>
      <c r="AG293" s="134">
        <v>28.7</v>
      </c>
      <c r="AH293" s="134">
        <v>20.5</v>
      </c>
      <c r="AI293" s="134">
        <v>0.5</v>
      </c>
      <c r="AJ293" s="133"/>
      <c r="AK293" s="133"/>
    </row>
    <row r="294" spans="1:37" ht="24" x14ac:dyDescent="0.2">
      <c r="A294" s="78" t="s">
        <v>1292</v>
      </c>
      <c r="B294" s="79" t="s">
        <v>1293</v>
      </c>
      <c r="C294" s="97" t="s">
        <v>1294</v>
      </c>
      <c r="D294" s="105">
        <v>103.95</v>
      </c>
      <c r="E294" s="23">
        <v>24</v>
      </c>
      <c r="F294" s="80"/>
      <c r="G294" s="69">
        <v>24</v>
      </c>
      <c r="H294" s="113"/>
      <c r="I294" s="81">
        <f t="shared" si="59"/>
        <v>103.95</v>
      </c>
      <c r="J294" s="120">
        <f t="shared" si="60"/>
        <v>0</v>
      </c>
      <c r="K294" s="82">
        <v>0.21583333333333299</v>
      </c>
      <c r="L294" s="83">
        <v>4.5053333333333303E-4</v>
      </c>
      <c r="M294" s="143">
        <v>187.11</v>
      </c>
      <c r="N294" s="137"/>
      <c r="O294" s="69"/>
      <c r="P294" s="122">
        <f t="shared" si="61"/>
        <v>0</v>
      </c>
      <c r="Q294" s="123">
        <f t="shared" si="62"/>
        <v>0</v>
      </c>
      <c r="R294" s="130"/>
      <c r="S294" s="48" t="s">
        <v>1295</v>
      </c>
      <c r="T294" s="84">
        <v>0.1</v>
      </c>
      <c r="U294" s="48" t="s">
        <v>52</v>
      </c>
      <c r="V294" s="85"/>
      <c r="W294" s="85" t="s">
        <v>56</v>
      </c>
      <c r="X294" s="85" t="s">
        <v>49</v>
      </c>
      <c r="Y294" s="77"/>
      <c r="Z294" s="77"/>
      <c r="AA294" s="77" t="s">
        <v>60</v>
      </c>
      <c r="AB294" s="77"/>
      <c r="AC294" s="77"/>
      <c r="AD294" s="86" t="s">
        <v>50</v>
      </c>
      <c r="AE294" s="86" t="s">
        <v>51</v>
      </c>
      <c r="AF294" s="77">
        <v>14606782282684</v>
      </c>
      <c r="AG294" s="134">
        <v>28.6</v>
      </c>
      <c r="AH294" s="134">
        <v>21</v>
      </c>
      <c r="AI294" s="134">
        <v>0.6</v>
      </c>
      <c r="AJ294" s="133"/>
      <c r="AK294" s="133"/>
    </row>
    <row r="295" spans="1:37" x14ac:dyDescent="0.2">
      <c r="A295" s="78"/>
      <c r="B295" s="87" t="s">
        <v>1296</v>
      </c>
      <c r="C295" s="99"/>
      <c r="D295" s="105"/>
      <c r="E295" s="23"/>
      <c r="F295" s="80"/>
      <c r="G295" s="69"/>
      <c r="H295" s="113"/>
      <c r="I295" s="81"/>
      <c r="J295" s="120"/>
      <c r="K295" s="82"/>
      <c r="L295" s="83"/>
      <c r="M295" s="141"/>
      <c r="N295" s="137"/>
      <c r="O295" s="69"/>
      <c r="P295" s="122"/>
      <c r="Q295" s="123"/>
      <c r="R295" s="130"/>
      <c r="S295" s="76"/>
      <c r="T295" s="76"/>
      <c r="U295" s="76"/>
      <c r="V295" s="85"/>
      <c r="W295" s="85"/>
      <c r="X295" s="85"/>
      <c r="Y295" s="77"/>
      <c r="Z295" s="77"/>
      <c r="AA295" s="77"/>
      <c r="AB295" s="77"/>
      <c r="AC295" s="77"/>
      <c r="AD295" s="77"/>
      <c r="AE295" s="77"/>
      <c r="AF295" s="77"/>
      <c r="AG295" s="134"/>
      <c r="AH295" s="134"/>
      <c r="AI295" s="134"/>
      <c r="AJ295" s="133"/>
      <c r="AK295" s="133"/>
    </row>
    <row r="296" spans="1:37" ht="24" x14ac:dyDescent="0.2">
      <c r="A296" s="78" t="s">
        <v>1297</v>
      </c>
      <c r="B296" s="79" t="s">
        <v>1298</v>
      </c>
      <c r="C296" s="97" t="s">
        <v>1299</v>
      </c>
      <c r="D296" s="105">
        <v>132.52000000000001</v>
      </c>
      <c r="E296" s="23">
        <v>24</v>
      </c>
      <c r="F296" s="80">
        <v>6</v>
      </c>
      <c r="G296" s="69">
        <v>6</v>
      </c>
      <c r="H296" s="113"/>
      <c r="I296" s="81">
        <f t="shared" ref="I296:I311" si="63">ROUND(D296*(1-$C$5%),2)</f>
        <v>132.52000000000001</v>
      </c>
      <c r="J296" s="120">
        <f t="shared" ref="J296:J311" si="64">H296*I296</f>
        <v>0</v>
      </c>
      <c r="K296" s="82">
        <v>0.21666666666666601</v>
      </c>
      <c r="L296" s="83">
        <v>3.5474999999999998E-4</v>
      </c>
      <c r="M296" s="143">
        <v>238.54</v>
      </c>
      <c r="N296" s="137"/>
      <c r="O296" s="69"/>
      <c r="P296" s="122">
        <f t="shared" ref="P296:P311" si="65">H296*K296</f>
        <v>0</v>
      </c>
      <c r="Q296" s="123">
        <f t="shared" ref="Q296:Q311" si="66">H296*L296</f>
        <v>0</v>
      </c>
      <c r="R296" s="130"/>
      <c r="S296" s="48" t="s">
        <v>1300</v>
      </c>
      <c r="T296" s="84">
        <v>0.22</v>
      </c>
      <c r="U296" s="48" t="s">
        <v>52</v>
      </c>
      <c r="V296" s="85"/>
      <c r="W296" s="85" t="s">
        <v>61</v>
      </c>
      <c r="X296" s="85" t="s">
        <v>49</v>
      </c>
      <c r="Y296" s="77"/>
      <c r="Z296" s="77"/>
      <c r="AA296" s="77" t="s">
        <v>73</v>
      </c>
      <c r="AB296" s="77"/>
      <c r="AC296" s="77"/>
      <c r="AD296" s="86" t="s">
        <v>50</v>
      </c>
      <c r="AE296" s="86" t="s">
        <v>1301</v>
      </c>
      <c r="AF296" s="77">
        <v>14606782418823</v>
      </c>
      <c r="AG296" s="134">
        <v>21</v>
      </c>
      <c r="AH296" s="134">
        <v>21</v>
      </c>
      <c r="AI296" s="134">
        <v>0.6</v>
      </c>
      <c r="AJ296" s="133"/>
      <c r="AK296" s="133"/>
    </row>
    <row r="297" spans="1:37" ht="24" x14ac:dyDescent="0.2">
      <c r="A297" s="78" t="s">
        <v>1302</v>
      </c>
      <c r="B297" s="79" t="s">
        <v>1303</v>
      </c>
      <c r="C297" s="97" t="s">
        <v>1304</v>
      </c>
      <c r="D297" s="105">
        <v>132.52000000000001</v>
      </c>
      <c r="E297" s="23">
        <v>24</v>
      </c>
      <c r="F297" s="80">
        <v>6</v>
      </c>
      <c r="G297" s="69">
        <v>6</v>
      </c>
      <c r="H297" s="113"/>
      <c r="I297" s="81">
        <f t="shared" si="63"/>
        <v>132.52000000000001</v>
      </c>
      <c r="J297" s="120">
        <f t="shared" si="64"/>
        <v>0</v>
      </c>
      <c r="K297" s="82">
        <v>0.21666666666666601</v>
      </c>
      <c r="L297" s="83">
        <v>3.5474999999999998E-4</v>
      </c>
      <c r="M297" s="143">
        <v>238.54</v>
      </c>
      <c r="N297" s="137"/>
      <c r="O297" s="69"/>
      <c r="P297" s="122">
        <f t="shared" si="65"/>
        <v>0</v>
      </c>
      <c r="Q297" s="123">
        <f t="shared" si="66"/>
        <v>0</v>
      </c>
      <c r="R297" s="130"/>
      <c r="S297" s="48" t="s">
        <v>1305</v>
      </c>
      <c r="T297" s="84">
        <v>0.22</v>
      </c>
      <c r="U297" s="48" t="s">
        <v>52</v>
      </c>
      <c r="V297" s="85"/>
      <c r="W297" s="85" t="s">
        <v>61</v>
      </c>
      <c r="X297" s="85" t="s">
        <v>49</v>
      </c>
      <c r="Y297" s="77"/>
      <c r="Z297" s="77"/>
      <c r="AA297" s="77" t="s">
        <v>73</v>
      </c>
      <c r="AB297" s="77"/>
      <c r="AC297" s="77"/>
      <c r="AD297" s="86" t="s">
        <v>50</v>
      </c>
      <c r="AE297" s="86" t="s">
        <v>1306</v>
      </c>
      <c r="AF297" s="77">
        <v>14606782418854</v>
      </c>
      <c r="AG297" s="134">
        <v>21</v>
      </c>
      <c r="AH297" s="134">
        <v>21</v>
      </c>
      <c r="AI297" s="134">
        <v>0.6</v>
      </c>
      <c r="AJ297" s="133"/>
      <c r="AK297" s="133"/>
    </row>
    <row r="298" spans="1:37" ht="24" x14ac:dyDescent="0.2">
      <c r="A298" s="78" t="s">
        <v>1307</v>
      </c>
      <c r="B298" s="79" t="s">
        <v>1308</v>
      </c>
      <c r="C298" s="97" t="s">
        <v>1309</v>
      </c>
      <c r="D298" s="105">
        <v>132.52000000000001</v>
      </c>
      <c r="E298" s="23">
        <v>24</v>
      </c>
      <c r="F298" s="80">
        <v>6</v>
      </c>
      <c r="G298" s="69">
        <v>6</v>
      </c>
      <c r="H298" s="113"/>
      <c r="I298" s="81">
        <f t="shared" si="63"/>
        <v>132.52000000000001</v>
      </c>
      <c r="J298" s="120">
        <f t="shared" si="64"/>
        <v>0</v>
      </c>
      <c r="K298" s="82">
        <v>0.21666666666666601</v>
      </c>
      <c r="L298" s="83">
        <v>3.5474999999999998E-4</v>
      </c>
      <c r="M298" s="143">
        <v>238.54</v>
      </c>
      <c r="N298" s="137"/>
      <c r="O298" s="69"/>
      <c r="P298" s="122">
        <f t="shared" si="65"/>
        <v>0</v>
      </c>
      <c r="Q298" s="123">
        <f t="shared" si="66"/>
        <v>0</v>
      </c>
      <c r="R298" s="130"/>
      <c r="S298" s="48" t="s">
        <v>1310</v>
      </c>
      <c r="T298" s="84">
        <v>0.22</v>
      </c>
      <c r="U298" s="48" t="s">
        <v>52</v>
      </c>
      <c r="V298" s="85"/>
      <c r="W298" s="85" t="s">
        <v>61</v>
      </c>
      <c r="X298" s="85" t="s">
        <v>49</v>
      </c>
      <c r="Y298" s="77"/>
      <c r="Z298" s="77"/>
      <c r="AA298" s="77" t="s">
        <v>73</v>
      </c>
      <c r="AB298" s="77" t="s">
        <v>74</v>
      </c>
      <c r="AC298" s="77"/>
      <c r="AD298" s="86" t="s">
        <v>50</v>
      </c>
      <c r="AE298" s="86" t="s">
        <v>1311</v>
      </c>
      <c r="AF298" s="77">
        <v>14606782521431</v>
      </c>
      <c r="AG298" s="134">
        <v>21</v>
      </c>
      <c r="AH298" s="134">
        <v>21</v>
      </c>
      <c r="AI298" s="134">
        <v>0.6</v>
      </c>
      <c r="AJ298" s="133"/>
      <c r="AK298" s="133"/>
    </row>
    <row r="299" spans="1:37" ht="24" x14ac:dyDescent="0.2">
      <c r="A299" s="78" t="s">
        <v>1312</v>
      </c>
      <c r="B299" s="79" t="s">
        <v>1313</v>
      </c>
      <c r="C299" s="97" t="s">
        <v>1314</v>
      </c>
      <c r="D299" s="105">
        <v>132.52000000000001</v>
      </c>
      <c r="E299" s="23">
        <v>24</v>
      </c>
      <c r="F299" s="80">
        <v>6</v>
      </c>
      <c r="G299" s="69">
        <v>6</v>
      </c>
      <c r="H299" s="113"/>
      <c r="I299" s="81">
        <f t="shared" si="63"/>
        <v>132.52000000000001</v>
      </c>
      <c r="J299" s="120">
        <f t="shared" si="64"/>
        <v>0</v>
      </c>
      <c r="K299" s="82">
        <v>0.21666666666666601</v>
      </c>
      <c r="L299" s="83">
        <v>3.5474999999999998E-4</v>
      </c>
      <c r="M299" s="143">
        <v>238.54</v>
      </c>
      <c r="N299" s="137"/>
      <c r="O299" s="69"/>
      <c r="P299" s="122">
        <f t="shared" si="65"/>
        <v>0</v>
      </c>
      <c r="Q299" s="123">
        <f t="shared" si="66"/>
        <v>0</v>
      </c>
      <c r="R299" s="130"/>
      <c r="S299" s="48" t="s">
        <v>1315</v>
      </c>
      <c r="T299" s="84">
        <v>0.22</v>
      </c>
      <c r="U299" s="48" t="s">
        <v>52</v>
      </c>
      <c r="V299" s="85"/>
      <c r="W299" s="85" t="s">
        <v>61</v>
      </c>
      <c r="X299" s="85" t="s">
        <v>49</v>
      </c>
      <c r="Y299" s="77"/>
      <c r="Z299" s="77"/>
      <c r="AA299" s="77" t="s">
        <v>73</v>
      </c>
      <c r="AB299" s="77" t="s">
        <v>74</v>
      </c>
      <c r="AC299" s="77"/>
      <c r="AD299" s="86" t="s">
        <v>50</v>
      </c>
      <c r="AE299" s="86" t="s">
        <v>1316</v>
      </c>
      <c r="AF299" s="77">
        <v>14606782521448</v>
      </c>
      <c r="AG299" s="134">
        <v>21</v>
      </c>
      <c r="AH299" s="134">
        <v>21</v>
      </c>
      <c r="AI299" s="134">
        <v>0.6</v>
      </c>
      <c r="AJ299" s="133"/>
      <c r="AK299" s="133"/>
    </row>
    <row r="300" spans="1:37" ht="24" x14ac:dyDescent="0.2">
      <c r="A300" s="78" t="s">
        <v>1317</v>
      </c>
      <c r="B300" s="79" t="s">
        <v>1318</v>
      </c>
      <c r="C300" s="97" t="s">
        <v>1319</v>
      </c>
      <c r="D300" s="105">
        <v>60.39</v>
      </c>
      <c r="E300" s="23">
        <v>50</v>
      </c>
      <c r="F300" s="80">
        <v>10</v>
      </c>
      <c r="G300" s="69">
        <v>10</v>
      </c>
      <c r="H300" s="113"/>
      <c r="I300" s="81">
        <f t="shared" si="63"/>
        <v>60.39</v>
      </c>
      <c r="J300" s="120">
        <f t="shared" si="64"/>
        <v>0</v>
      </c>
      <c r="K300" s="82">
        <v>5.6000000000000001E-2</v>
      </c>
      <c r="L300" s="83">
        <v>8.8200000000000003E-5</v>
      </c>
      <c r="M300" s="143">
        <v>108.71</v>
      </c>
      <c r="N300" s="137"/>
      <c r="O300" s="69"/>
      <c r="P300" s="122">
        <f t="shared" si="65"/>
        <v>0</v>
      </c>
      <c r="Q300" s="123">
        <f t="shared" si="66"/>
        <v>0</v>
      </c>
      <c r="R300" s="130"/>
      <c r="S300" s="48" t="s">
        <v>1320</v>
      </c>
      <c r="T300" s="84">
        <v>0.1</v>
      </c>
      <c r="U300" s="48" t="s">
        <v>52</v>
      </c>
      <c r="V300" s="85"/>
      <c r="W300" s="85" t="s">
        <v>79</v>
      </c>
      <c r="X300" s="85" t="s">
        <v>49</v>
      </c>
      <c r="Y300" s="77"/>
      <c r="Z300" s="77"/>
      <c r="AA300" s="77" t="s">
        <v>54</v>
      </c>
      <c r="AB300" s="77" t="s">
        <v>68</v>
      </c>
      <c r="AC300" s="77"/>
      <c r="AD300" s="86" t="s">
        <v>50</v>
      </c>
      <c r="AE300" s="86" t="s">
        <v>1321</v>
      </c>
      <c r="AF300" s="77">
        <v>14606782408374</v>
      </c>
      <c r="AG300" s="134">
        <v>28.5</v>
      </c>
      <c r="AH300" s="134">
        <v>20</v>
      </c>
      <c r="AI300" s="134">
        <v>0.1</v>
      </c>
      <c r="AJ300" s="133"/>
      <c r="AK300" s="133"/>
    </row>
    <row r="301" spans="1:37" ht="24" x14ac:dyDescent="0.2">
      <c r="A301" s="78" t="s">
        <v>1322</v>
      </c>
      <c r="B301" s="79" t="s">
        <v>1323</v>
      </c>
      <c r="C301" s="97" t="s">
        <v>1324</v>
      </c>
      <c r="D301" s="105">
        <v>60.39</v>
      </c>
      <c r="E301" s="23">
        <v>50</v>
      </c>
      <c r="F301" s="80">
        <v>10</v>
      </c>
      <c r="G301" s="69">
        <v>10</v>
      </c>
      <c r="H301" s="113"/>
      <c r="I301" s="81">
        <f t="shared" si="63"/>
        <v>60.39</v>
      </c>
      <c r="J301" s="120">
        <f t="shared" si="64"/>
        <v>0</v>
      </c>
      <c r="K301" s="82">
        <v>5.6000000000000001E-2</v>
      </c>
      <c r="L301" s="83">
        <v>8.8200000000000003E-5</v>
      </c>
      <c r="M301" s="143">
        <v>108.71</v>
      </c>
      <c r="N301" s="137"/>
      <c r="O301" s="69"/>
      <c r="P301" s="122">
        <f t="shared" si="65"/>
        <v>0</v>
      </c>
      <c r="Q301" s="123">
        <f t="shared" si="66"/>
        <v>0</v>
      </c>
      <c r="R301" s="130"/>
      <c r="S301" s="48" t="s">
        <v>1325</v>
      </c>
      <c r="T301" s="84">
        <v>0.1</v>
      </c>
      <c r="U301" s="48" t="s">
        <v>52</v>
      </c>
      <c r="V301" s="85"/>
      <c r="W301" s="85" t="s">
        <v>79</v>
      </c>
      <c r="X301" s="85" t="s">
        <v>49</v>
      </c>
      <c r="Y301" s="77"/>
      <c r="Z301" s="77"/>
      <c r="AA301" s="77" t="s">
        <v>54</v>
      </c>
      <c r="AB301" s="77" t="s">
        <v>68</v>
      </c>
      <c r="AC301" s="77"/>
      <c r="AD301" s="86" t="s">
        <v>50</v>
      </c>
      <c r="AE301" s="86" t="s">
        <v>1326</v>
      </c>
      <c r="AF301" s="77">
        <v>14606782408381</v>
      </c>
      <c r="AG301" s="134">
        <v>28.5</v>
      </c>
      <c r="AH301" s="134">
        <v>20</v>
      </c>
      <c r="AI301" s="134">
        <v>0.1</v>
      </c>
      <c r="AJ301" s="133"/>
      <c r="AK301" s="133"/>
    </row>
    <row r="302" spans="1:37" ht="24" x14ac:dyDescent="0.2">
      <c r="A302" s="78" t="s">
        <v>1327</v>
      </c>
      <c r="B302" s="79" t="s">
        <v>1328</v>
      </c>
      <c r="C302" s="97" t="s">
        <v>1329</v>
      </c>
      <c r="D302" s="105">
        <v>60.39</v>
      </c>
      <c r="E302" s="23">
        <v>50</v>
      </c>
      <c r="F302" s="80">
        <v>10</v>
      </c>
      <c r="G302" s="69">
        <v>10</v>
      </c>
      <c r="H302" s="113"/>
      <c r="I302" s="81">
        <f t="shared" si="63"/>
        <v>60.39</v>
      </c>
      <c r="J302" s="120">
        <f t="shared" si="64"/>
        <v>0</v>
      </c>
      <c r="K302" s="82">
        <v>5.6000000000000001E-2</v>
      </c>
      <c r="L302" s="83">
        <v>8.8200000000000003E-5</v>
      </c>
      <c r="M302" s="143">
        <v>108.71</v>
      </c>
      <c r="N302" s="137"/>
      <c r="O302" s="69"/>
      <c r="P302" s="122">
        <f t="shared" si="65"/>
        <v>0</v>
      </c>
      <c r="Q302" s="123">
        <f t="shared" si="66"/>
        <v>0</v>
      </c>
      <c r="R302" s="130"/>
      <c r="S302" s="48" t="s">
        <v>1330</v>
      </c>
      <c r="T302" s="84">
        <v>0.1</v>
      </c>
      <c r="U302" s="48" t="s">
        <v>52</v>
      </c>
      <c r="V302" s="85"/>
      <c r="W302" s="85" t="s">
        <v>79</v>
      </c>
      <c r="X302" s="85" t="s">
        <v>49</v>
      </c>
      <c r="Y302" s="77"/>
      <c r="Z302" s="77"/>
      <c r="AA302" s="77" t="s">
        <v>54</v>
      </c>
      <c r="AB302" s="77" t="s">
        <v>68</v>
      </c>
      <c r="AC302" s="77"/>
      <c r="AD302" s="86" t="s">
        <v>50</v>
      </c>
      <c r="AE302" s="86" t="s">
        <v>1331</v>
      </c>
      <c r="AF302" s="77">
        <v>14606782408398</v>
      </c>
      <c r="AG302" s="134">
        <v>28.5</v>
      </c>
      <c r="AH302" s="134">
        <v>20</v>
      </c>
      <c r="AI302" s="134">
        <v>0.1</v>
      </c>
      <c r="AJ302" s="133"/>
      <c r="AK302" s="133"/>
    </row>
    <row r="303" spans="1:37" ht="24" x14ac:dyDescent="0.2">
      <c r="A303" s="78" t="s">
        <v>1332</v>
      </c>
      <c r="B303" s="79" t="s">
        <v>1333</v>
      </c>
      <c r="C303" s="97" t="s">
        <v>1334</v>
      </c>
      <c r="D303" s="105">
        <v>60.39</v>
      </c>
      <c r="E303" s="23">
        <v>50</v>
      </c>
      <c r="F303" s="80">
        <v>10</v>
      </c>
      <c r="G303" s="69">
        <v>10</v>
      </c>
      <c r="H303" s="113"/>
      <c r="I303" s="81">
        <f t="shared" si="63"/>
        <v>60.39</v>
      </c>
      <c r="J303" s="120">
        <f t="shared" si="64"/>
        <v>0</v>
      </c>
      <c r="K303" s="82">
        <v>5.6000000000000001E-2</v>
      </c>
      <c r="L303" s="83">
        <v>8.8200000000000003E-5</v>
      </c>
      <c r="M303" s="143">
        <v>108.71</v>
      </c>
      <c r="N303" s="137"/>
      <c r="O303" s="69"/>
      <c r="P303" s="122">
        <f t="shared" si="65"/>
        <v>0</v>
      </c>
      <c r="Q303" s="123">
        <f t="shared" si="66"/>
        <v>0</v>
      </c>
      <c r="R303" s="130"/>
      <c r="S303" s="48" t="s">
        <v>1335</v>
      </c>
      <c r="T303" s="84">
        <v>0.1</v>
      </c>
      <c r="U303" s="48" t="s">
        <v>52</v>
      </c>
      <c r="V303" s="85"/>
      <c r="W303" s="85" t="s">
        <v>79</v>
      </c>
      <c r="X303" s="85" t="s">
        <v>49</v>
      </c>
      <c r="Y303" s="77"/>
      <c r="Z303" s="77"/>
      <c r="AA303" s="77" t="s">
        <v>54</v>
      </c>
      <c r="AB303" s="77" t="s">
        <v>68</v>
      </c>
      <c r="AC303" s="77"/>
      <c r="AD303" s="86" t="s">
        <v>50</v>
      </c>
      <c r="AE303" s="86" t="s">
        <v>1336</v>
      </c>
      <c r="AF303" s="77">
        <v>14606782408404</v>
      </c>
      <c r="AG303" s="134">
        <v>28.5</v>
      </c>
      <c r="AH303" s="134">
        <v>20</v>
      </c>
      <c r="AI303" s="134">
        <v>0.1</v>
      </c>
      <c r="AJ303" s="133"/>
      <c r="AK303" s="133"/>
    </row>
    <row r="304" spans="1:37" ht="24" x14ac:dyDescent="0.2">
      <c r="A304" s="78" t="s">
        <v>1337</v>
      </c>
      <c r="B304" s="79" t="s">
        <v>1338</v>
      </c>
      <c r="C304" s="97" t="s">
        <v>1339</v>
      </c>
      <c r="D304" s="105">
        <v>36.85</v>
      </c>
      <c r="E304" s="23">
        <v>60</v>
      </c>
      <c r="F304" s="80">
        <v>10</v>
      </c>
      <c r="G304" s="69">
        <v>10</v>
      </c>
      <c r="H304" s="113"/>
      <c r="I304" s="81">
        <f t="shared" si="63"/>
        <v>36.85</v>
      </c>
      <c r="J304" s="120">
        <f t="shared" si="64"/>
        <v>0</v>
      </c>
      <c r="K304" s="82">
        <v>3.8333333333333303E-2</v>
      </c>
      <c r="L304" s="83">
        <v>6.1199999999999997E-5</v>
      </c>
      <c r="M304" s="143">
        <v>66.33</v>
      </c>
      <c r="N304" s="137"/>
      <c r="O304" s="69"/>
      <c r="P304" s="122">
        <f t="shared" si="65"/>
        <v>0</v>
      </c>
      <c r="Q304" s="123">
        <f t="shared" si="66"/>
        <v>0</v>
      </c>
      <c r="R304" s="130"/>
      <c r="S304" s="48" t="s">
        <v>1340</v>
      </c>
      <c r="T304" s="84">
        <v>0.1</v>
      </c>
      <c r="U304" s="48" t="s">
        <v>52</v>
      </c>
      <c r="V304" s="85"/>
      <c r="W304" s="85" t="s">
        <v>79</v>
      </c>
      <c r="X304" s="85" t="s">
        <v>59</v>
      </c>
      <c r="Y304" s="77"/>
      <c r="Z304" s="77"/>
      <c r="AA304" s="77" t="s">
        <v>54</v>
      </c>
      <c r="AB304" s="77" t="s">
        <v>68</v>
      </c>
      <c r="AC304" s="77"/>
      <c r="AD304" s="86" t="s">
        <v>50</v>
      </c>
      <c r="AE304" s="86" t="s">
        <v>1341</v>
      </c>
      <c r="AF304" s="77">
        <v>14606782338831</v>
      </c>
      <c r="AG304" s="134">
        <v>23</v>
      </c>
      <c r="AH304" s="134">
        <v>16.5</v>
      </c>
      <c r="AI304" s="134">
        <v>0.1</v>
      </c>
      <c r="AJ304" s="133"/>
      <c r="AK304" s="133"/>
    </row>
    <row r="305" spans="1:37" ht="24" x14ac:dyDescent="0.2">
      <c r="A305" s="78" t="s">
        <v>1342</v>
      </c>
      <c r="B305" s="79" t="s">
        <v>1343</v>
      </c>
      <c r="C305" s="97" t="s">
        <v>1344</v>
      </c>
      <c r="D305" s="105">
        <v>36.85</v>
      </c>
      <c r="E305" s="23">
        <v>60</v>
      </c>
      <c r="F305" s="80">
        <v>10</v>
      </c>
      <c r="G305" s="69">
        <v>10</v>
      </c>
      <c r="H305" s="113"/>
      <c r="I305" s="81">
        <f t="shared" si="63"/>
        <v>36.85</v>
      </c>
      <c r="J305" s="120">
        <f t="shared" si="64"/>
        <v>0</v>
      </c>
      <c r="K305" s="82">
        <v>3.8333333333333303E-2</v>
      </c>
      <c r="L305" s="83">
        <v>6.1199999999999997E-5</v>
      </c>
      <c r="M305" s="143">
        <v>66.33</v>
      </c>
      <c r="N305" s="137"/>
      <c r="O305" s="69"/>
      <c r="P305" s="122">
        <f t="shared" si="65"/>
        <v>0</v>
      </c>
      <c r="Q305" s="123">
        <f t="shared" si="66"/>
        <v>0</v>
      </c>
      <c r="R305" s="130"/>
      <c r="S305" s="48" t="s">
        <v>1345</v>
      </c>
      <c r="T305" s="84">
        <v>0.1</v>
      </c>
      <c r="U305" s="48" t="s">
        <v>52</v>
      </c>
      <c r="V305" s="85"/>
      <c r="W305" s="85" t="s">
        <v>79</v>
      </c>
      <c r="X305" s="85" t="s">
        <v>59</v>
      </c>
      <c r="Y305" s="77"/>
      <c r="Z305" s="77"/>
      <c r="AA305" s="77" t="s">
        <v>54</v>
      </c>
      <c r="AB305" s="77" t="s">
        <v>68</v>
      </c>
      <c r="AC305" s="77"/>
      <c r="AD305" s="86" t="s">
        <v>50</v>
      </c>
      <c r="AE305" s="86" t="s">
        <v>1346</v>
      </c>
      <c r="AF305" s="77">
        <v>14606782338855</v>
      </c>
      <c r="AG305" s="134">
        <v>23</v>
      </c>
      <c r="AH305" s="134">
        <v>16.5</v>
      </c>
      <c r="AI305" s="134">
        <v>0.1</v>
      </c>
      <c r="AJ305" s="133"/>
      <c r="AK305" s="133"/>
    </row>
    <row r="306" spans="1:37" ht="24" x14ac:dyDescent="0.2">
      <c r="A306" s="78" t="s">
        <v>1347</v>
      </c>
      <c r="B306" s="79" t="s">
        <v>1348</v>
      </c>
      <c r="C306" s="97" t="s">
        <v>1349</v>
      </c>
      <c r="D306" s="105">
        <v>36.85</v>
      </c>
      <c r="E306" s="23">
        <v>60</v>
      </c>
      <c r="F306" s="80">
        <v>10</v>
      </c>
      <c r="G306" s="69">
        <v>10</v>
      </c>
      <c r="H306" s="113"/>
      <c r="I306" s="81">
        <f t="shared" si="63"/>
        <v>36.85</v>
      </c>
      <c r="J306" s="120">
        <f t="shared" si="64"/>
        <v>0</v>
      </c>
      <c r="K306" s="82">
        <v>3.8333333333333303E-2</v>
      </c>
      <c r="L306" s="83">
        <v>6.1199999999999997E-5</v>
      </c>
      <c r="M306" s="143">
        <v>66.33</v>
      </c>
      <c r="N306" s="137"/>
      <c r="O306" s="69"/>
      <c r="P306" s="122">
        <f t="shared" si="65"/>
        <v>0</v>
      </c>
      <c r="Q306" s="123">
        <f t="shared" si="66"/>
        <v>0</v>
      </c>
      <c r="R306" s="130"/>
      <c r="S306" s="48" t="s">
        <v>1350</v>
      </c>
      <c r="T306" s="84">
        <v>0.1</v>
      </c>
      <c r="U306" s="48" t="s">
        <v>52</v>
      </c>
      <c r="V306" s="85"/>
      <c r="W306" s="85" t="s">
        <v>79</v>
      </c>
      <c r="X306" s="85" t="s">
        <v>59</v>
      </c>
      <c r="Y306" s="77"/>
      <c r="Z306" s="77"/>
      <c r="AA306" s="77" t="s">
        <v>54</v>
      </c>
      <c r="AB306" s="77" t="s">
        <v>68</v>
      </c>
      <c r="AC306" s="77"/>
      <c r="AD306" s="86" t="s">
        <v>50</v>
      </c>
      <c r="AE306" s="86" t="s">
        <v>1351</v>
      </c>
      <c r="AF306" s="77">
        <v>14606782338879</v>
      </c>
      <c r="AG306" s="134">
        <v>23</v>
      </c>
      <c r="AH306" s="134">
        <v>16.5</v>
      </c>
      <c r="AI306" s="134">
        <v>0.1</v>
      </c>
      <c r="AJ306" s="133"/>
      <c r="AK306" s="133"/>
    </row>
    <row r="307" spans="1:37" ht="24" x14ac:dyDescent="0.2">
      <c r="A307" s="78" t="s">
        <v>1352</v>
      </c>
      <c r="B307" s="79" t="s">
        <v>1353</v>
      </c>
      <c r="C307" s="97" t="s">
        <v>1354</v>
      </c>
      <c r="D307" s="105">
        <v>36.85</v>
      </c>
      <c r="E307" s="23">
        <v>60</v>
      </c>
      <c r="F307" s="80">
        <v>10</v>
      </c>
      <c r="G307" s="69">
        <v>10</v>
      </c>
      <c r="H307" s="113"/>
      <c r="I307" s="81">
        <f t="shared" si="63"/>
        <v>36.85</v>
      </c>
      <c r="J307" s="120">
        <f t="shared" si="64"/>
        <v>0</v>
      </c>
      <c r="K307" s="82">
        <v>3.8333333333333303E-2</v>
      </c>
      <c r="L307" s="83">
        <v>6.1199999999999997E-5</v>
      </c>
      <c r="M307" s="143">
        <v>66.33</v>
      </c>
      <c r="N307" s="137"/>
      <c r="O307" s="69"/>
      <c r="P307" s="122">
        <f t="shared" si="65"/>
        <v>0</v>
      </c>
      <c r="Q307" s="123">
        <f t="shared" si="66"/>
        <v>0</v>
      </c>
      <c r="R307" s="130"/>
      <c r="S307" s="48" t="s">
        <v>1355</v>
      </c>
      <c r="T307" s="84">
        <v>0.1</v>
      </c>
      <c r="U307" s="48" t="s">
        <v>52</v>
      </c>
      <c r="V307" s="85"/>
      <c r="W307" s="85" t="s">
        <v>79</v>
      </c>
      <c r="X307" s="85" t="s">
        <v>59</v>
      </c>
      <c r="Y307" s="77"/>
      <c r="Z307" s="77"/>
      <c r="AA307" s="77" t="s">
        <v>54</v>
      </c>
      <c r="AB307" s="77" t="s">
        <v>68</v>
      </c>
      <c r="AC307" s="77"/>
      <c r="AD307" s="86" t="s">
        <v>50</v>
      </c>
      <c r="AE307" s="86" t="s">
        <v>1356</v>
      </c>
      <c r="AF307" s="77">
        <v>14606782338893</v>
      </c>
      <c r="AG307" s="134">
        <v>23</v>
      </c>
      <c r="AH307" s="134">
        <v>16.5</v>
      </c>
      <c r="AI307" s="134">
        <v>0.1</v>
      </c>
      <c r="AJ307" s="133"/>
      <c r="AK307" s="133"/>
    </row>
    <row r="308" spans="1:37" ht="24" x14ac:dyDescent="0.2">
      <c r="A308" s="78" t="s">
        <v>1357</v>
      </c>
      <c r="B308" s="79" t="s">
        <v>1358</v>
      </c>
      <c r="C308" s="97" t="s">
        <v>1359</v>
      </c>
      <c r="D308" s="105">
        <v>33.880000000000003</v>
      </c>
      <c r="E308" s="23">
        <v>40</v>
      </c>
      <c r="F308" s="80">
        <v>10</v>
      </c>
      <c r="G308" s="69">
        <v>10</v>
      </c>
      <c r="H308" s="113"/>
      <c r="I308" s="81">
        <f t="shared" si="63"/>
        <v>33.880000000000003</v>
      </c>
      <c r="J308" s="120">
        <f t="shared" si="64"/>
        <v>0</v>
      </c>
      <c r="K308" s="82">
        <v>7.0000000000000007E-2</v>
      </c>
      <c r="L308" s="83">
        <v>9.4500000000000007E-5</v>
      </c>
      <c r="M308" s="143">
        <v>60.99</v>
      </c>
      <c r="N308" s="137"/>
      <c r="O308" s="69"/>
      <c r="P308" s="122">
        <f t="shared" si="65"/>
        <v>0</v>
      </c>
      <c r="Q308" s="123">
        <f t="shared" si="66"/>
        <v>0</v>
      </c>
      <c r="R308" s="130"/>
      <c r="S308" s="48" t="s">
        <v>1360</v>
      </c>
      <c r="T308" s="84">
        <v>0.1</v>
      </c>
      <c r="U308" s="48" t="s">
        <v>52</v>
      </c>
      <c r="V308" s="85"/>
      <c r="W308" s="85" t="s">
        <v>70</v>
      </c>
      <c r="X308" s="85" t="s">
        <v>49</v>
      </c>
      <c r="Y308" s="77"/>
      <c r="Z308" s="77"/>
      <c r="AA308" s="77" t="s">
        <v>54</v>
      </c>
      <c r="AB308" s="77"/>
      <c r="AC308" s="77"/>
      <c r="AD308" s="86" t="s">
        <v>50</v>
      </c>
      <c r="AE308" s="86" t="s">
        <v>1361</v>
      </c>
      <c r="AF308" s="77">
        <v>14606782189624</v>
      </c>
      <c r="AG308" s="134">
        <v>28.5</v>
      </c>
      <c r="AH308" s="134">
        <v>20</v>
      </c>
      <c r="AI308" s="134">
        <v>0.1</v>
      </c>
      <c r="AJ308" s="133"/>
      <c r="AK308" s="133"/>
    </row>
    <row r="309" spans="1:37" ht="24" x14ac:dyDescent="0.2">
      <c r="A309" s="78" t="s">
        <v>1362</v>
      </c>
      <c r="B309" s="79" t="s">
        <v>1363</v>
      </c>
      <c r="C309" s="97" t="s">
        <v>1364</v>
      </c>
      <c r="D309" s="105">
        <v>33.880000000000003</v>
      </c>
      <c r="E309" s="23">
        <v>40</v>
      </c>
      <c r="F309" s="80">
        <v>10</v>
      </c>
      <c r="G309" s="69">
        <v>10</v>
      </c>
      <c r="H309" s="113"/>
      <c r="I309" s="81">
        <f t="shared" si="63"/>
        <v>33.880000000000003</v>
      </c>
      <c r="J309" s="120">
        <f t="shared" si="64"/>
        <v>0</v>
      </c>
      <c r="K309" s="82">
        <v>7.4899999999999994E-2</v>
      </c>
      <c r="L309" s="83">
        <v>1.2127499999999999E-4</v>
      </c>
      <c r="M309" s="143">
        <v>60.99</v>
      </c>
      <c r="N309" s="137"/>
      <c r="O309" s="69"/>
      <c r="P309" s="122">
        <f t="shared" si="65"/>
        <v>0</v>
      </c>
      <c r="Q309" s="123">
        <f t="shared" si="66"/>
        <v>0</v>
      </c>
      <c r="R309" s="130"/>
      <c r="S309" s="48" t="s">
        <v>1365</v>
      </c>
      <c r="T309" s="84">
        <v>0.1</v>
      </c>
      <c r="U309" s="48" t="s">
        <v>52</v>
      </c>
      <c r="V309" s="85"/>
      <c r="W309" s="85" t="s">
        <v>70</v>
      </c>
      <c r="X309" s="85" t="s">
        <v>49</v>
      </c>
      <c r="Y309" s="77"/>
      <c r="Z309" s="77"/>
      <c r="AA309" s="77" t="s">
        <v>54</v>
      </c>
      <c r="AB309" s="77"/>
      <c r="AC309" s="77"/>
      <c r="AD309" s="86" t="s">
        <v>50</v>
      </c>
      <c r="AE309" s="86" t="s">
        <v>1366</v>
      </c>
      <c r="AF309" s="77">
        <v>14606782189662</v>
      </c>
      <c r="AG309" s="134">
        <v>28</v>
      </c>
      <c r="AH309" s="134">
        <v>20</v>
      </c>
      <c r="AI309" s="134">
        <v>0.2</v>
      </c>
      <c r="AJ309" s="133"/>
      <c r="AK309" s="133"/>
    </row>
    <row r="310" spans="1:37" ht="24" x14ac:dyDescent="0.2">
      <c r="A310" s="78" t="s">
        <v>1367</v>
      </c>
      <c r="B310" s="79" t="s">
        <v>1368</v>
      </c>
      <c r="C310" s="97" t="s">
        <v>1369</v>
      </c>
      <c r="D310" s="105">
        <v>33.880000000000003</v>
      </c>
      <c r="E310" s="23">
        <v>40</v>
      </c>
      <c r="F310" s="80">
        <v>10</v>
      </c>
      <c r="G310" s="69">
        <v>40</v>
      </c>
      <c r="H310" s="113"/>
      <c r="I310" s="81">
        <f t="shared" si="63"/>
        <v>33.880000000000003</v>
      </c>
      <c r="J310" s="120">
        <f t="shared" si="64"/>
        <v>0</v>
      </c>
      <c r="K310" s="82">
        <v>7.4999999999999997E-2</v>
      </c>
      <c r="L310" s="83">
        <v>1.1025E-4</v>
      </c>
      <c r="M310" s="143">
        <v>60.99</v>
      </c>
      <c r="N310" s="137"/>
      <c r="O310" s="69"/>
      <c r="P310" s="122">
        <f t="shared" si="65"/>
        <v>0</v>
      </c>
      <c r="Q310" s="123">
        <f t="shared" si="66"/>
        <v>0</v>
      </c>
      <c r="R310" s="130"/>
      <c r="S310" s="48" t="s">
        <v>1370</v>
      </c>
      <c r="T310" s="84">
        <v>0.1</v>
      </c>
      <c r="U310" s="48" t="s">
        <v>52</v>
      </c>
      <c r="V310" s="85"/>
      <c r="W310" s="85" t="s">
        <v>70</v>
      </c>
      <c r="X310" s="85" t="s">
        <v>49</v>
      </c>
      <c r="Y310" s="77"/>
      <c r="Z310" s="77"/>
      <c r="AA310" s="77" t="s">
        <v>54</v>
      </c>
      <c r="AB310" s="77"/>
      <c r="AC310" s="77"/>
      <c r="AD310" s="86" t="s">
        <v>50</v>
      </c>
      <c r="AE310" s="86" t="s">
        <v>1371</v>
      </c>
      <c r="AF310" s="77">
        <v>14606782245450</v>
      </c>
      <c r="AG310" s="134">
        <v>28.5</v>
      </c>
      <c r="AH310" s="134">
        <v>20</v>
      </c>
      <c r="AI310" s="134">
        <v>0.2</v>
      </c>
      <c r="AJ310" s="133"/>
      <c r="AK310" s="133"/>
    </row>
    <row r="311" spans="1:37" ht="24" x14ac:dyDescent="0.2">
      <c r="A311" s="78" t="s">
        <v>1372</v>
      </c>
      <c r="B311" s="79" t="s">
        <v>1373</v>
      </c>
      <c r="C311" s="97" t="s">
        <v>1374</v>
      </c>
      <c r="D311" s="105">
        <v>33.880000000000003</v>
      </c>
      <c r="E311" s="23">
        <v>40</v>
      </c>
      <c r="F311" s="80">
        <v>10</v>
      </c>
      <c r="G311" s="69">
        <v>10</v>
      </c>
      <c r="H311" s="113"/>
      <c r="I311" s="81">
        <f t="shared" si="63"/>
        <v>33.880000000000003</v>
      </c>
      <c r="J311" s="120">
        <f t="shared" si="64"/>
        <v>0</v>
      </c>
      <c r="K311" s="82">
        <v>7.4999999999999997E-2</v>
      </c>
      <c r="L311" s="83">
        <v>1.1025E-4</v>
      </c>
      <c r="M311" s="143">
        <v>60.99</v>
      </c>
      <c r="N311" s="137"/>
      <c r="O311" s="69"/>
      <c r="P311" s="122">
        <f t="shared" si="65"/>
        <v>0</v>
      </c>
      <c r="Q311" s="123">
        <f t="shared" si="66"/>
        <v>0</v>
      </c>
      <c r="R311" s="130"/>
      <c r="S311" s="48" t="s">
        <v>1375</v>
      </c>
      <c r="T311" s="84">
        <v>0.1</v>
      </c>
      <c r="U311" s="48" t="s">
        <v>52</v>
      </c>
      <c r="V311" s="85"/>
      <c r="W311" s="85" t="s">
        <v>70</v>
      </c>
      <c r="X311" s="85" t="s">
        <v>49</v>
      </c>
      <c r="Y311" s="77"/>
      <c r="Z311" s="77"/>
      <c r="AA311" s="77" t="s">
        <v>54</v>
      </c>
      <c r="AB311" s="77"/>
      <c r="AC311" s="77"/>
      <c r="AD311" s="86" t="s">
        <v>50</v>
      </c>
      <c r="AE311" s="86" t="s">
        <v>1376</v>
      </c>
      <c r="AF311" s="77">
        <v>14606782245474</v>
      </c>
      <c r="AG311" s="134">
        <v>28.5</v>
      </c>
      <c r="AH311" s="134">
        <v>20</v>
      </c>
      <c r="AI311" s="134">
        <v>0.2</v>
      </c>
      <c r="AJ311" s="133"/>
      <c r="AK311" s="133"/>
    </row>
    <row r="312" spans="1:37" x14ac:dyDescent="0.2">
      <c r="A312" s="78"/>
      <c r="B312" s="87" t="s">
        <v>1377</v>
      </c>
      <c r="C312" s="99"/>
      <c r="D312" s="105"/>
      <c r="E312" s="23"/>
      <c r="F312" s="80"/>
      <c r="G312" s="69"/>
      <c r="H312" s="113"/>
      <c r="I312" s="81"/>
      <c r="J312" s="120"/>
      <c r="K312" s="82"/>
      <c r="L312" s="83"/>
      <c r="M312" s="141"/>
      <c r="N312" s="137"/>
      <c r="O312" s="69"/>
      <c r="P312" s="122"/>
      <c r="Q312" s="123"/>
      <c r="R312" s="130"/>
      <c r="S312" s="76"/>
      <c r="T312" s="76"/>
      <c r="U312" s="76"/>
      <c r="V312" s="85"/>
      <c r="W312" s="85"/>
      <c r="X312" s="85"/>
      <c r="Y312" s="77"/>
      <c r="Z312" s="77"/>
      <c r="AA312" s="77"/>
      <c r="AB312" s="77"/>
      <c r="AC312" s="77"/>
      <c r="AD312" s="77"/>
      <c r="AE312" s="77"/>
      <c r="AF312" s="77"/>
      <c r="AG312" s="134"/>
      <c r="AH312" s="134"/>
      <c r="AI312" s="134"/>
      <c r="AJ312" s="133"/>
      <c r="AK312" s="133"/>
    </row>
    <row r="313" spans="1:37" x14ac:dyDescent="0.2">
      <c r="A313" s="78"/>
      <c r="B313" s="87" t="s">
        <v>1378</v>
      </c>
      <c r="C313" s="99"/>
      <c r="D313" s="105"/>
      <c r="E313" s="23"/>
      <c r="F313" s="80"/>
      <c r="G313" s="69"/>
      <c r="H313" s="113"/>
      <c r="I313" s="81"/>
      <c r="J313" s="120"/>
      <c r="K313" s="82"/>
      <c r="L313" s="83"/>
      <c r="M313" s="141"/>
      <c r="N313" s="137"/>
      <c r="O313" s="69"/>
      <c r="P313" s="122"/>
      <c r="Q313" s="123"/>
      <c r="R313" s="130"/>
      <c r="S313" s="76"/>
      <c r="T313" s="76"/>
      <c r="U313" s="76"/>
      <c r="V313" s="85"/>
      <c r="W313" s="85"/>
      <c r="X313" s="85"/>
      <c r="Y313" s="77"/>
      <c r="Z313" s="77"/>
      <c r="AA313" s="77"/>
      <c r="AB313" s="77"/>
      <c r="AC313" s="77"/>
      <c r="AD313" s="77"/>
      <c r="AE313" s="77"/>
      <c r="AF313" s="77"/>
      <c r="AG313" s="134"/>
      <c r="AH313" s="134"/>
      <c r="AI313" s="134"/>
      <c r="AJ313" s="133"/>
      <c r="AK313" s="133"/>
    </row>
    <row r="314" spans="1:37" ht="24" x14ac:dyDescent="0.2">
      <c r="A314" s="78" t="s">
        <v>1379</v>
      </c>
      <c r="B314" s="79" t="s">
        <v>1380</v>
      </c>
      <c r="C314" s="97" t="s">
        <v>1381</v>
      </c>
      <c r="D314" s="105">
        <v>35.75</v>
      </c>
      <c r="E314" s="23">
        <v>50</v>
      </c>
      <c r="F314" s="80"/>
      <c r="G314" s="69">
        <v>50</v>
      </c>
      <c r="H314" s="113"/>
      <c r="I314" s="81">
        <f t="shared" ref="I314:I322" si="67">ROUND(D314*(1-$C$5%),2)</f>
        <v>35.75</v>
      </c>
      <c r="J314" s="120">
        <f t="shared" ref="J314:J322" si="68">H314*I314</f>
        <v>0</v>
      </c>
      <c r="K314" s="82">
        <v>5.6000000000000001E-2</v>
      </c>
      <c r="L314" s="83">
        <v>7.2764999999999999E-5</v>
      </c>
      <c r="M314" s="143">
        <v>64.349999999999994</v>
      </c>
      <c r="N314" s="137"/>
      <c r="O314" s="69"/>
      <c r="P314" s="122">
        <f t="shared" ref="P314:P322" si="69">H314*K314</f>
        <v>0</v>
      </c>
      <c r="Q314" s="123">
        <f t="shared" ref="Q314:Q322" si="70">H314*L314</f>
        <v>0</v>
      </c>
      <c r="R314" s="130"/>
      <c r="S314" s="48" t="s">
        <v>1382</v>
      </c>
      <c r="T314" s="84">
        <v>0.1</v>
      </c>
      <c r="U314" s="48" t="s">
        <v>52</v>
      </c>
      <c r="V314" s="85"/>
      <c r="W314" s="85" t="s">
        <v>70</v>
      </c>
      <c r="X314" s="85" t="s">
        <v>59</v>
      </c>
      <c r="Y314" s="77"/>
      <c r="Z314" s="77"/>
      <c r="AA314" s="77" t="s">
        <v>54</v>
      </c>
      <c r="AB314" s="77"/>
      <c r="AC314" s="77"/>
      <c r="AD314" s="86" t="s">
        <v>50</v>
      </c>
      <c r="AE314" s="86" t="s">
        <v>1383</v>
      </c>
      <c r="AF314" s="77">
        <v>14606782137724</v>
      </c>
      <c r="AG314" s="134">
        <v>21</v>
      </c>
      <c r="AH314" s="134">
        <v>16.5</v>
      </c>
      <c r="AI314" s="134">
        <v>0.2</v>
      </c>
      <c r="AJ314" s="133"/>
      <c r="AK314" s="133"/>
    </row>
    <row r="315" spans="1:37" ht="24" x14ac:dyDescent="0.2">
      <c r="A315" s="78" t="s">
        <v>1384</v>
      </c>
      <c r="B315" s="79" t="s">
        <v>1385</v>
      </c>
      <c r="C315" s="97" t="s">
        <v>1386</v>
      </c>
      <c r="D315" s="105">
        <v>26.5</v>
      </c>
      <c r="E315" s="23">
        <v>60</v>
      </c>
      <c r="F315" s="80">
        <v>10</v>
      </c>
      <c r="G315" s="69">
        <v>60</v>
      </c>
      <c r="H315" s="113"/>
      <c r="I315" s="81">
        <f t="shared" si="67"/>
        <v>26.5</v>
      </c>
      <c r="J315" s="120">
        <f t="shared" si="68"/>
        <v>0</v>
      </c>
      <c r="K315" s="82">
        <v>2.9683333333333301E-2</v>
      </c>
      <c r="L315" s="83">
        <v>4.7599999999999998E-5</v>
      </c>
      <c r="M315" s="143">
        <v>47.7</v>
      </c>
      <c r="N315" s="137"/>
      <c r="O315" s="69"/>
      <c r="P315" s="122">
        <f t="shared" si="69"/>
        <v>0</v>
      </c>
      <c r="Q315" s="123">
        <f t="shared" si="70"/>
        <v>0</v>
      </c>
      <c r="R315" s="130"/>
      <c r="S315" s="48" t="s">
        <v>1387</v>
      </c>
      <c r="T315" s="84">
        <v>0.1</v>
      </c>
      <c r="U315" s="48" t="s">
        <v>52</v>
      </c>
      <c r="V315" s="85"/>
      <c r="W315" s="85" t="s">
        <v>79</v>
      </c>
      <c r="X315" s="85" t="s">
        <v>59</v>
      </c>
      <c r="Y315" s="77"/>
      <c r="Z315" s="77"/>
      <c r="AA315" s="77" t="s">
        <v>54</v>
      </c>
      <c r="AB315" s="77"/>
      <c r="AC315" s="77"/>
      <c r="AD315" s="86" t="s">
        <v>50</v>
      </c>
      <c r="AE315" s="86" t="s">
        <v>1388</v>
      </c>
      <c r="AF315" s="77">
        <v>34606782137322</v>
      </c>
      <c r="AG315" s="134">
        <v>14</v>
      </c>
      <c r="AH315" s="134">
        <v>20</v>
      </c>
      <c r="AI315" s="134">
        <v>0.15</v>
      </c>
      <c r="AJ315" s="133"/>
      <c r="AK315" s="133"/>
    </row>
    <row r="316" spans="1:37" ht="24" x14ac:dyDescent="0.2">
      <c r="A316" s="78" t="s">
        <v>1389</v>
      </c>
      <c r="B316" s="79" t="s">
        <v>1390</v>
      </c>
      <c r="C316" s="97" t="s">
        <v>1391</v>
      </c>
      <c r="D316" s="105">
        <v>47.52</v>
      </c>
      <c r="E316" s="23">
        <v>40</v>
      </c>
      <c r="F316" s="80">
        <v>10</v>
      </c>
      <c r="G316" s="69">
        <v>10</v>
      </c>
      <c r="H316" s="113"/>
      <c r="I316" s="81">
        <f t="shared" si="67"/>
        <v>47.52</v>
      </c>
      <c r="J316" s="120">
        <f t="shared" si="68"/>
        <v>0</v>
      </c>
      <c r="K316" s="82">
        <v>9.1249999999999998E-2</v>
      </c>
      <c r="L316" s="83">
        <v>1.166375E-4</v>
      </c>
      <c r="M316" s="143">
        <v>85.54</v>
      </c>
      <c r="N316" s="137"/>
      <c r="O316" s="69"/>
      <c r="P316" s="122">
        <f t="shared" si="69"/>
        <v>0</v>
      </c>
      <c r="Q316" s="123">
        <f t="shared" si="70"/>
        <v>0</v>
      </c>
      <c r="R316" s="130"/>
      <c r="S316" s="48" t="s">
        <v>1392</v>
      </c>
      <c r="T316" s="84">
        <v>0.1</v>
      </c>
      <c r="U316" s="48" t="s">
        <v>52</v>
      </c>
      <c r="V316" s="85"/>
      <c r="W316" s="85" t="s">
        <v>70</v>
      </c>
      <c r="X316" s="85" t="s">
        <v>49</v>
      </c>
      <c r="Y316" s="77"/>
      <c r="Z316" s="77"/>
      <c r="AA316" s="77" t="s">
        <v>54</v>
      </c>
      <c r="AB316" s="77"/>
      <c r="AC316" s="77"/>
      <c r="AD316" s="86" t="s">
        <v>50</v>
      </c>
      <c r="AE316" s="86" t="s">
        <v>1393</v>
      </c>
      <c r="AF316" s="77">
        <v>14606782147099</v>
      </c>
      <c r="AG316" s="134">
        <v>28.5</v>
      </c>
      <c r="AH316" s="134">
        <v>20</v>
      </c>
      <c r="AI316" s="134">
        <v>0.17399999999999999</v>
      </c>
      <c r="AJ316" s="133"/>
      <c r="AK316" s="133"/>
    </row>
    <row r="317" spans="1:37" ht="24" x14ac:dyDescent="0.2">
      <c r="A317" s="78" t="s">
        <v>1394</v>
      </c>
      <c r="B317" s="79" t="s">
        <v>1395</v>
      </c>
      <c r="C317" s="97" t="s">
        <v>1396</v>
      </c>
      <c r="D317" s="105">
        <v>47.52</v>
      </c>
      <c r="E317" s="23">
        <v>40</v>
      </c>
      <c r="F317" s="80">
        <v>10</v>
      </c>
      <c r="G317" s="69">
        <v>10</v>
      </c>
      <c r="H317" s="113"/>
      <c r="I317" s="81">
        <f t="shared" si="67"/>
        <v>47.52</v>
      </c>
      <c r="J317" s="120">
        <f t="shared" si="68"/>
        <v>0</v>
      </c>
      <c r="K317" s="82">
        <v>9.5000000000000001E-2</v>
      </c>
      <c r="L317" s="83">
        <v>1.3627237499999999E-4</v>
      </c>
      <c r="M317" s="143">
        <v>85.54</v>
      </c>
      <c r="N317" s="137"/>
      <c r="O317" s="69"/>
      <c r="P317" s="122">
        <f t="shared" si="69"/>
        <v>0</v>
      </c>
      <c r="Q317" s="123">
        <f t="shared" si="70"/>
        <v>0</v>
      </c>
      <c r="R317" s="130"/>
      <c r="S317" s="48" t="s">
        <v>1397</v>
      </c>
      <c r="T317" s="84">
        <v>0.1</v>
      </c>
      <c r="U317" s="48" t="s">
        <v>52</v>
      </c>
      <c r="V317" s="85"/>
      <c r="W317" s="85" t="s">
        <v>70</v>
      </c>
      <c r="X317" s="85" t="s">
        <v>49</v>
      </c>
      <c r="Y317" s="77"/>
      <c r="Z317" s="77"/>
      <c r="AA317" s="77" t="s">
        <v>54</v>
      </c>
      <c r="AB317" s="77"/>
      <c r="AC317" s="77"/>
      <c r="AD317" s="86" t="s">
        <v>50</v>
      </c>
      <c r="AE317" s="86" t="s">
        <v>1398</v>
      </c>
      <c r="AF317" s="77">
        <v>14606782197780</v>
      </c>
      <c r="AG317" s="134">
        <v>29</v>
      </c>
      <c r="AH317" s="134">
        <v>20.5</v>
      </c>
      <c r="AI317" s="134">
        <v>0.2</v>
      </c>
      <c r="AJ317" s="133"/>
      <c r="AK317" s="133"/>
    </row>
    <row r="318" spans="1:37" x14ac:dyDescent="0.2">
      <c r="A318" s="78" t="s">
        <v>1399</v>
      </c>
      <c r="B318" s="79" t="s">
        <v>1400</v>
      </c>
      <c r="C318" s="97" t="s">
        <v>1401</v>
      </c>
      <c r="D318" s="105">
        <v>180.46</v>
      </c>
      <c r="E318" s="23">
        <v>24</v>
      </c>
      <c r="F318" s="80">
        <v>6</v>
      </c>
      <c r="G318" s="69">
        <v>6</v>
      </c>
      <c r="H318" s="113"/>
      <c r="I318" s="81">
        <f t="shared" si="67"/>
        <v>180.46</v>
      </c>
      <c r="J318" s="120">
        <f t="shared" si="68"/>
        <v>0</v>
      </c>
      <c r="K318" s="82">
        <v>0.114583333333333</v>
      </c>
      <c r="L318" s="83">
        <v>1.99726041666666E-4</v>
      </c>
      <c r="M318" s="143">
        <v>324.83</v>
      </c>
      <c r="N318" s="137"/>
      <c r="O318" s="69"/>
      <c r="P318" s="122">
        <f t="shared" si="69"/>
        <v>0</v>
      </c>
      <c r="Q318" s="123">
        <f t="shared" si="70"/>
        <v>0</v>
      </c>
      <c r="R318" s="130"/>
      <c r="S318" s="48" t="s">
        <v>1402</v>
      </c>
      <c r="T318" s="84">
        <v>0.22</v>
      </c>
      <c r="U318" s="48" t="s">
        <v>52</v>
      </c>
      <c r="V318" s="85"/>
      <c r="W318" s="85" t="s">
        <v>53</v>
      </c>
      <c r="X318" s="85" t="s">
        <v>59</v>
      </c>
      <c r="Y318" s="77"/>
      <c r="Z318" s="77"/>
      <c r="AA318" s="77" t="s">
        <v>60</v>
      </c>
      <c r="AB318" s="77"/>
      <c r="AC318" s="77"/>
      <c r="AD318" s="86" t="s">
        <v>50</v>
      </c>
      <c r="AE318" s="86" t="s">
        <v>1403</v>
      </c>
      <c r="AF318" s="77">
        <v>14606782591083</v>
      </c>
      <c r="AG318" s="134">
        <v>20</v>
      </c>
      <c r="AH318" s="134">
        <v>15.7</v>
      </c>
      <c r="AI318" s="134">
        <v>0.5</v>
      </c>
      <c r="AJ318" s="133"/>
      <c r="AK318" s="133"/>
    </row>
    <row r="319" spans="1:37" x14ac:dyDescent="0.2">
      <c r="A319" s="78" t="s">
        <v>1404</v>
      </c>
      <c r="B319" s="79" t="s">
        <v>1405</v>
      </c>
      <c r="C319" s="97" t="s">
        <v>1406</v>
      </c>
      <c r="D319" s="105">
        <v>180.46</v>
      </c>
      <c r="E319" s="23">
        <v>24</v>
      </c>
      <c r="F319" s="80">
        <v>6</v>
      </c>
      <c r="G319" s="69">
        <v>6</v>
      </c>
      <c r="H319" s="113"/>
      <c r="I319" s="81">
        <f t="shared" si="67"/>
        <v>180.46</v>
      </c>
      <c r="J319" s="120">
        <f t="shared" si="68"/>
        <v>0</v>
      </c>
      <c r="K319" s="82">
        <v>0.12708333333333299</v>
      </c>
      <c r="L319" s="83">
        <v>3.1281249999999999E-4</v>
      </c>
      <c r="M319" s="143">
        <v>324.83</v>
      </c>
      <c r="N319" s="137"/>
      <c r="O319" s="69"/>
      <c r="P319" s="122">
        <f t="shared" si="69"/>
        <v>0</v>
      </c>
      <c r="Q319" s="123">
        <f t="shared" si="70"/>
        <v>0</v>
      </c>
      <c r="R319" s="130"/>
      <c r="S319" s="48" t="s">
        <v>1407</v>
      </c>
      <c r="T319" s="84">
        <v>0.22</v>
      </c>
      <c r="U319" s="48" t="s">
        <v>52</v>
      </c>
      <c r="V319" s="85"/>
      <c r="W319" s="85" t="s">
        <v>53</v>
      </c>
      <c r="X319" s="85" t="s">
        <v>59</v>
      </c>
      <c r="Y319" s="77"/>
      <c r="Z319" s="77"/>
      <c r="AA319" s="77" t="s">
        <v>60</v>
      </c>
      <c r="AB319" s="77"/>
      <c r="AC319" s="77" t="s">
        <v>67</v>
      </c>
      <c r="AD319" s="86" t="s">
        <v>50</v>
      </c>
      <c r="AE319" s="86" t="s">
        <v>1408</v>
      </c>
      <c r="AF319" s="77">
        <v>14606782532680</v>
      </c>
      <c r="AG319" s="134">
        <v>20</v>
      </c>
      <c r="AH319" s="134">
        <v>15.7</v>
      </c>
      <c r="AI319" s="134">
        <v>0.5</v>
      </c>
      <c r="AJ319" s="133"/>
      <c r="AK319" s="133"/>
    </row>
    <row r="320" spans="1:37" x14ac:dyDescent="0.2">
      <c r="A320" s="78" t="s">
        <v>1409</v>
      </c>
      <c r="B320" s="79" t="s">
        <v>1410</v>
      </c>
      <c r="C320" s="97" t="s">
        <v>1411</v>
      </c>
      <c r="D320" s="105">
        <v>180.46</v>
      </c>
      <c r="E320" s="23">
        <v>24</v>
      </c>
      <c r="F320" s="80">
        <v>6</v>
      </c>
      <c r="G320" s="69">
        <v>6</v>
      </c>
      <c r="H320" s="113"/>
      <c r="I320" s="81">
        <f t="shared" si="67"/>
        <v>180.46</v>
      </c>
      <c r="J320" s="120">
        <f t="shared" si="68"/>
        <v>0</v>
      </c>
      <c r="K320" s="82">
        <v>0.114583333333333</v>
      </c>
      <c r="L320" s="83">
        <v>1.99726041666666E-4</v>
      </c>
      <c r="M320" s="143">
        <v>324.83</v>
      </c>
      <c r="N320" s="137"/>
      <c r="O320" s="69"/>
      <c r="P320" s="122">
        <f t="shared" si="69"/>
        <v>0</v>
      </c>
      <c r="Q320" s="123">
        <f t="shared" si="70"/>
        <v>0</v>
      </c>
      <c r="R320" s="130"/>
      <c r="S320" s="48" t="s">
        <v>1412</v>
      </c>
      <c r="T320" s="84">
        <v>0.22</v>
      </c>
      <c r="U320" s="48" t="s">
        <v>52</v>
      </c>
      <c r="V320" s="85"/>
      <c r="W320" s="85" t="s">
        <v>53</v>
      </c>
      <c r="X320" s="85" t="s">
        <v>59</v>
      </c>
      <c r="Y320" s="77"/>
      <c r="Z320" s="77"/>
      <c r="AA320" s="77" t="s">
        <v>60</v>
      </c>
      <c r="AB320" s="77"/>
      <c r="AC320" s="77"/>
      <c r="AD320" s="86" t="s">
        <v>50</v>
      </c>
      <c r="AE320" s="86" t="s">
        <v>1413</v>
      </c>
      <c r="AF320" s="77">
        <v>14606782551629</v>
      </c>
      <c r="AG320" s="134">
        <v>20</v>
      </c>
      <c r="AH320" s="134">
        <v>15.7</v>
      </c>
      <c r="AI320" s="134">
        <v>0.5</v>
      </c>
      <c r="AJ320" s="133"/>
      <c r="AK320" s="133"/>
    </row>
    <row r="321" spans="1:37" x14ac:dyDescent="0.2">
      <c r="A321" s="78" t="s">
        <v>1414</v>
      </c>
      <c r="B321" s="79" t="s">
        <v>1415</v>
      </c>
      <c r="C321" s="97" t="s">
        <v>1416</v>
      </c>
      <c r="D321" s="105">
        <v>180.46</v>
      </c>
      <c r="E321" s="23">
        <v>24</v>
      </c>
      <c r="F321" s="80">
        <v>6</v>
      </c>
      <c r="G321" s="69">
        <v>24</v>
      </c>
      <c r="H321" s="113"/>
      <c r="I321" s="81">
        <f t="shared" si="67"/>
        <v>180.46</v>
      </c>
      <c r="J321" s="120">
        <f t="shared" si="68"/>
        <v>0</v>
      </c>
      <c r="K321" s="82">
        <v>0.114583333333333</v>
      </c>
      <c r="L321" s="83">
        <v>1.99726041666666E-4</v>
      </c>
      <c r="M321" s="143">
        <v>324.83</v>
      </c>
      <c r="N321" s="137"/>
      <c r="O321" s="69"/>
      <c r="P321" s="122">
        <f t="shared" si="69"/>
        <v>0</v>
      </c>
      <c r="Q321" s="123">
        <f t="shared" si="70"/>
        <v>0</v>
      </c>
      <c r="R321" s="130"/>
      <c r="S321" s="48" t="s">
        <v>1417</v>
      </c>
      <c r="T321" s="84">
        <v>0.22</v>
      </c>
      <c r="U321" s="48" t="s">
        <v>52</v>
      </c>
      <c r="V321" s="85"/>
      <c r="W321" s="85" t="s">
        <v>53</v>
      </c>
      <c r="X321" s="85" t="s">
        <v>59</v>
      </c>
      <c r="Y321" s="77"/>
      <c r="Z321" s="77"/>
      <c r="AA321" s="77" t="s">
        <v>60</v>
      </c>
      <c r="AB321" s="77"/>
      <c r="AC321" s="77"/>
      <c r="AD321" s="86" t="s">
        <v>50</v>
      </c>
      <c r="AE321" s="86" t="s">
        <v>1418</v>
      </c>
      <c r="AF321" s="77">
        <v>14606782579838</v>
      </c>
      <c r="AG321" s="134">
        <v>20</v>
      </c>
      <c r="AH321" s="134">
        <v>15.7</v>
      </c>
      <c r="AI321" s="134">
        <v>0.5</v>
      </c>
      <c r="AJ321" s="133"/>
      <c r="AK321" s="133"/>
    </row>
    <row r="322" spans="1:37" ht="24" x14ac:dyDescent="0.2">
      <c r="A322" s="78" t="s">
        <v>1419</v>
      </c>
      <c r="B322" s="79" t="s">
        <v>1420</v>
      </c>
      <c r="C322" s="97" t="s">
        <v>1421</v>
      </c>
      <c r="D322" s="105">
        <v>180.46</v>
      </c>
      <c r="E322" s="23">
        <v>24</v>
      </c>
      <c r="F322" s="80">
        <v>6</v>
      </c>
      <c r="G322" s="69">
        <v>24</v>
      </c>
      <c r="H322" s="113"/>
      <c r="I322" s="81">
        <f t="shared" si="67"/>
        <v>180.46</v>
      </c>
      <c r="J322" s="120">
        <f t="shared" si="68"/>
        <v>0</v>
      </c>
      <c r="K322" s="82">
        <v>0.114583333333333</v>
      </c>
      <c r="L322" s="83">
        <v>1.99726041666666E-4</v>
      </c>
      <c r="M322" s="143">
        <v>324.83</v>
      </c>
      <c r="N322" s="137"/>
      <c r="O322" s="69"/>
      <c r="P322" s="122">
        <f t="shared" si="69"/>
        <v>0</v>
      </c>
      <c r="Q322" s="123">
        <f t="shared" si="70"/>
        <v>0</v>
      </c>
      <c r="R322" s="130"/>
      <c r="S322" s="48" t="s">
        <v>1422</v>
      </c>
      <c r="T322" s="84">
        <v>0.22</v>
      </c>
      <c r="U322" s="48" t="s">
        <v>52</v>
      </c>
      <c r="V322" s="85"/>
      <c r="W322" s="85" t="s">
        <v>53</v>
      </c>
      <c r="X322" s="85" t="s">
        <v>59</v>
      </c>
      <c r="Y322" s="77"/>
      <c r="Z322" s="77"/>
      <c r="AA322" s="77" t="s">
        <v>60</v>
      </c>
      <c r="AB322" s="77"/>
      <c r="AC322" s="77"/>
      <c r="AD322" s="86" t="s">
        <v>50</v>
      </c>
      <c r="AE322" s="86" t="s">
        <v>1423</v>
      </c>
      <c r="AF322" s="77">
        <v>14606782579845</v>
      </c>
      <c r="AG322" s="134">
        <v>20</v>
      </c>
      <c r="AH322" s="134">
        <v>15.7</v>
      </c>
      <c r="AI322" s="134">
        <v>0.5</v>
      </c>
      <c r="AJ322" s="133"/>
      <c r="AK322" s="133"/>
    </row>
    <row r="323" spans="1:37" x14ac:dyDescent="0.2">
      <c r="A323" s="78"/>
      <c r="B323" s="87" t="s">
        <v>1424</v>
      </c>
      <c r="C323" s="99"/>
      <c r="D323" s="105"/>
      <c r="E323" s="23"/>
      <c r="F323" s="80"/>
      <c r="G323" s="69"/>
      <c r="H323" s="113"/>
      <c r="I323" s="81"/>
      <c r="J323" s="120"/>
      <c r="K323" s="82"/>
      <c r="L323" s="83"/>
      <c r="M323" s="141"/>
      <c r="N323" s="137"/>
      <c r="O323" s="69"/>
      <c r="P323" s="122"/>
      <c r="Q323" s="123"/>
      <c r="R323" s="130"/>
      <c r="S323" s="76"/>
      <c r="T323" s="76"/>
      <c r="U323" s="76"/>
      <c r="V323" s="85"/>
      <c r="W323" s="85"/>
      <c r="X323" s="85"/>
      <c r="Y323" s="77"/>
      <c r="Z323" s="77"/>
      <c r="AA323" s="77"/>
      <c r="AB323" s="77"/>
      <c r="AC323" s="77"/>
      <c r="AD323" s="77"/>
      <c r="AE323" s="77"/>
      <c r="AF323" s="77"/>
      <c r="AG323" s="134"/>
      <c r="AH323" s="134"/>
      <c r="AI323" s="134"/>
      <c r="AJ323" s="133"/>
      <c r="AK323" s="133"/>
    </row>
    <row r="324" spans="1:37" ht="24" x14ac:dyDescent="0.2">
      <c r="A324" s="78" t="s">
        <v>1425</v>
      </c>
      <c r="B324" s="79" t="s">
        <v>1426</v>
      </c>
      <c r="C324" s="97" t="s">
        <v>1427</v>
      </c>
      <c r="D324" s="105">
        <v>53.24</v>
      </c>
      <c r="E324" s="23">
        <v>40</v>
      </c>
      <c r="F324" s="80">
        <v>10</v>
      </c>
      <c r="G324" s="69">
        <v>10</v>
      </c>
      <c r="H324" s="113"/>
      <c r="I324" s="81">
        <f t="shared" ref="I324:I334" si="71">ROUND(D324*(1-$C$5%),2)</f>
        <v>53.24</v>
      </c>
      <c r="J324" s="120">
        <f t="shared" ref="J324:J334" si="72">H324*I324</f>
        <v>0</v>
      </c>
      <c r="K324" s="82">
        <v>0.09</v>
      </c>
      <c r="L324" s="83">
        <v>1.2320000000000001E-4</v>
      </c>
      <c r="M324" s="143">
        <v>95.84</v>
      </c>
      <c r="N324" s="137"/>
      <c r="O324" s="69"/>
      <c r="P324" s="122">
        <f t="shared" ref="P324:P334" si="73">H324*K324</f>
        <v>0</v>
      </c>
      <c r="Q324" s="123">
        <f t="shared" ref="Q324:Q334" si="74">H324*L324</f>
        <v>0</v>
      </c>
      <c r="R324" s="130"/>
      <c r="S324" s="48" t="s">
        <v>1428</v>
      </c>
      <c r="T324" s="84">
        <v>0.1</v>
      </c>
      <c r="U324" s="48" t="s">
        <v>52</v>
      </c>
      <c r="V324" s="85"/>
      <c r="W324" s="85" t="s">
        <v>70</v>
      </c>
      <c r="X324" s="85" t="s">
        <v>49</v>
      </c>
      <c r="Y324" s="77"/>
      <c r="Z324" s="77"/>
      <c r="AA324" s="77" t="s">
        <v>54</v>
      </c>
      <c r="AB324" s="77" t="s">
        <v>166</v>
      </c>
      <c r="AC324" s="77"/>
      <c r="AD324" s="86" t="s">
        <v>50</v>
      </c>
      <c r="AE324" s="86" t="s">
        <v>1429</v>
      </c>
      <c r="AF324" s="77">
        <v>14606782229597</v>
      </c>
      <c r="AG324" s="134">
        <v>32</v>
      </c>
      <c r="AH324" s="134">
        <v>20.5</v>
      </c>
      <c r="AI324" s="134">
        <v>0.1</v>
      </c>
      <c r="AJ324" s="133"/>
      <c r="AK324" s="133"/>
    </row>
    <row r="325" spans="1:37" ht="24" x14ac:dyDescent="0.2">
      <c r="A325" s="78" t="s">
        <v>1430</v>
      </c>
      <c r="B325" s="79" t="s">
        <v>1431</v>
      </c>
      <c r="C325" s="97" t="s">
        <v>1432</v>
      </c>
      <c r="D325" s="105">
        <v>53.24</v>
      </c>
      <c r="E325" s="23">
        <v>40</v>
      </c>
      <c r="F325" s="80">
        <v>10</v>
      </c>
      <c r="G325" s="69">
        <v>10</v>
      </c>
      <c r="H325" s="113"/>
      <c r="I325" s="81">
        <f t="shared" si="71"/>
        <v>53.24</v>
      </c>
      <c r="J325" s="120">
        <f t="shared" si="72"/>
        <v>0</v>
      </c>
      <c r="K325" s="82">
        <v>0.09</v>
      </c>
      <c r="L325" s="83">
        <v>1.2320000000000001E-4</v>
      </c>
      <c r="M325" s="143">
        <v>95.84</v>
      </c>
      <c r="N325" s="137"/>
      <c r="O325" s="69"/>
      <c r="P325" s="122">
        <f t="shared" si="73"/>
        <v>0</v>
      </c>
      <c r="Q325" s="123">
        <f t="shared" si="74"/>
        <v>0</v>
      </c>
      <c r="R325" s="130"/>
      <c r="S325" s="48" t="s">
        <v>1433</v>
      </c>
      <c r="T325" s="84">
        <v>0.1</v>
      </c>
      <c r="U325" s="48" t="s">
        <v>52</v>
      </c>
      <c r="V325" s="85"/>
      <c r="W325" s="85" t="s">
        <v>70</v>
      </c>
      <c r="X325" s="85" t="s">
        <v>49</v>
      </c>
      <c r="Y325" s="77"/>
      <c r="Z325" s="77"/>
      <c r="AA325" s="77" t="s">
        <v>54</v>
      </c>
      <c r="AB325" s="77" t="s">
        <v>166</v>
      </c>
      <c r="AC325" s="77"/>
      <c r="AD325" s="86" t="s">
        <v>50</v>
      </c>
      <c r="AE325" s="86" t="s">
        <v>1434</v>
      </c>
      <c r="AF325" s="77">
        <v>14606782229610</v>
      </c>
      <c r="AG325" s="134">
        <v>32</v>
      </c>
      <c r="AH325" s="134">
        <v>20.5</v>
      </c>
      <c r="AI325" s="134">
        <v>0.1</v>
      </c>
      <c r="AJ325" s="133"/>
      <c r="AK325" s="133"/>
    </row>
    <row r="326" spans="1:37" ht="24" x14ac:dyDescent="0.2">
      <c r="A326" s="78" t="s">
        <v>1435</v>
      </c>
      <c r="B326" s="79" t="s">
        <v>1436</v>
      </c>
      <c r="C326" s="97" t="s">
        <v>1437</v>
      </c>
      <c r="D326" s="105">
        <v>53.24</v>
      </c>
      <c r="E326" s="23">
        <v>40</v>
      </c>
      <c r="F326" s="80">
        <v>10</v>
      </c>
      <c r="G326" s="69">
        <v>10</v>
      </c>
      <c r="H326" s="113"/>
      <c r="I326" s="81">
        <f t="shared" si="71"/>
        <v>53.24</v>
      </c>
      <c r="J326" s="120">
        <f t="shared" si="72"/>
        <v>0</v>
      </c>
      <c r="K326" s="82">
        <v>0.09</v>
      </c>
      <c r="L326" s="83">
        <v>1.2320000000000001E-4</v>
      </c>
      <c r="M326" s="143">
        <v>95.84</v>
      </c>
      <c r="N326" s="137"/>
      <c r="O326" s="69"/>
      <c r="P326" s="122">
        <f t="shared" si="73"/>
        <v>0</v>
      </c>
      <c r="Q326" s="123">
        <f t="shared" si="74"/>
        <v>0</v>
      </c>
      <c r="R326" s="130"/>
      <c r="S326" s="48" t="s">
        <v>1438</v>
      </c>
      <c r="T326" s="84">
        <v>0.1</v>
      </c>
      <c r="U326" s="48" t="s">
        <v>52</v>
      </c>
      <c r="V326" s="85"/>
      <c r="W326" s="85" t="s">
        <v>70</v>
      </c>
      <c r="X326" s="85" t="s">
        <v>49</v>
      </c>
      <c r="Y326" s="77"/>
      <c r="Z326" s="77"/>
      <c r="AA326" s="77" t="s">
        <v>54</v>
      </c>
      <c r="AB326" s="77" t="s">
        <v>166</v>
      </c>
      <c r="AC326" s="77"/>
      <c r="AD326" s="86" t="s">
        <v>50</v>
      </c>
      <c r="AE326" s="86" t="s">
        <v>1439</v>
      </c>
      <c r="AF326" s="77">
        <v>14606782229658</v>
      </c>
      <c r="AG326" s="134">
        <v>32</v>
      </c>
      <c r="AH326" s="134">
        <v>20.5</v>
      </c>
      <c r="AI326" s="134">
        <v>0.1</v>
      </c>
      <c r="AJ326" s="133"/>
      <c r="AK326" s="133"/>
    </row>
    <row r="327" spans="1:37" ht="24" x14ac:dyDescent="0.2">
      <c r="A327" s="78" t="s">
        <v>1440</v>
      </c>
      <c r="B327" s="79" t="s">
        <v>1441</v>
      </c>
      <c r="C327" s="97" t="s">
        <v>1442</v>
      </c>
      <c r="D327" s="105">
        <v>53.24</v>
      </c>
      <c r="E327" s="23">
        <v>40</v>
      </c>
      <c r="F327" s="80">
        <v>10</v>
      </c>
      <c r="G327" s="69">
        <v>10</v>
      </c>
      <c r="H327" s="113"/>
      <c r="I327" s="81">
        <f t="shared" si="71"/>
        <v>53.24</v>
      </c>
      <c r="J327" s="120">
        <f t="shared" si="72"/>
        <v>0</v>
      </c>
      <c r="K327" s="82">
        <v>0.09</v>
      </c>
      <c r="L327" s="83">
        <v>1.2320000000000001E-4</v>
      </c>
      <c r="M327" s="143">
        <v>95.84</v>
      </c>
      <c r="N327" s="137"/>
      <c r="O327" s="69"/>
      <c r="P327" s="122">
        <f t="shared" si="73"/>
        <v>0</v>
      </c>
      <c r="Q327" s="123">
        <f t="shared" si="74"/>
        <v>0</v>
      </c>
      <c r="R327" s="130"/>
      <c r="S327" s="48" t="s">
        <v>1443</v>
      </c>
      <c r="T327" s="84">
        <v>0.1</v>
      </c>
      <c r="U327" s="48" t="s">
        <v>52</v>
      </c>
      <c r="V327" s="85"/>
      <c r="W327" s="85" t="s">
        <v>70</v>
      </c>
      <c r="X327" s="85" t="s">
        <v>49</v>
      </c>
      <c r="Y327" s="77"/>
      <c r="Z327" s="77"/>
      <c r="AA327" s="77" t="s">
        <v>54</v>
      </c>
      <c r="AB327" s="77" t="s">
        <v>166</v>
      </c>
      <c r="AC327" s="77"/>
      <c r="AD327" s="86" t="s">
        <v>50</v>
      </c>
      <c r="AE327" s="86" t="s">
        <v>1444</v>
      </c>
      <c r="AF327" s="77">
        <v>14606782237417</v>
      </c>
      <c r="AG327" s="134">
        <v>32</v>
      </c>
      <c r="AH327" s="134">
        <v>20.5</v>
      </c>
      <c r="AI327" s="134">
        <v>0.1</v>
      </c>
      <c r="AJ327" s="133"/>
      <c r="AK327" s="133"/>
    </row>
    <row r="328" spans="1:37" ht="24" x14ac:dyDescent="0.2">
      <c r="A328" s="78" t="s">
        <v>1445</v>
      </c>
      <c r="B328" s="79" t="s">
        <v>1446</v>
      </c>
      <c r="C328" s="97" t="s">
        <v>1447</v>
      </c>
      <c r="D328" s="105">
        <v>40.700000000000003</v>
      </c>
      <c r="E328" s="23">
        <v>50</v>
      </c>
      <c r="F328" s="80">
        <v>10</v>
      </c>
      <c r="G328" s="69">
        <v>10</v>
      </c>
      <c r="H328" s="113"/>
      <c r="I328" s="81">
        <f t="shared" si="71"/>
        <v>40.700000000000003</v>
      </c>
      <c r="J328" s="120">
        <f t="shared" si="72"/>
        <v>0</v>
      </c>
      <c r="K328" s="82">
        <v>5.6000000000000001E-2</v>
      </c>
      <c r="L328" s="83">
        <v>7.8540000000000004E-5</v>
      </c>
      <c r="M328" s="143">
        <v>73.260000000000005</v>
      </c>
      <c r="N328" s="137"/>
      <c r="O328" s="69"/>
      <c r="P328" s="122">
        <f t="shared" si="73"/>
        <v>0</v>
      </c>
      <c r="Q328" s="123">
        <f t="shared" si="74"/>
        <v>0</v>
      </c>
      <c r="R328" s="130"/>
      <c r="S328" s="48" t="s">
        <v>1448</v>
      </c>
      <c r="T328" s="84">
        <v>0.1</v>
      </c>
      <c r="U328" s="48" t="s">
        <v>52</v>
      </c>
      <c r="V328" s="85"/>
      <c r="W328" s="85" t="s">
        <v>70</v>
      </c>
      <c r="X328" s="85" t="s">
        <v>59</v>
      </c>
      <c r="Y328" s="77"/>
      <c r="Z328" s="77"/>
      <c r="AA328" s="77" t="s">
        <v>54</v>
      </c>
      <c r="AB328" s="77" t="s">
        <v>1449</v>
      </c>
      <c r="AC328" s="77"/>
      <c r="AD328" s="86" t="s">
        <v>50</v>
      </c>
      <c r="AE328" s="86" t="s">
        <v>1450</v>
      </c>
      <c r="AF328" s="77">
        <v>24606782219236</v>
      </c>
      <c r="AG328" s="134">
        <v>20.5</v>
      </c>
      <c r="AH328" s="134">
        <v>16</v>
      </c>
      <c r="AI328" s="134">
        <v>0.12</v>
      </c>
      <c r="AJ328" s="133"/>
      <c r="AK328" s="133"/>
    </row>
    <row r="329" spans="1:37" ht="24" x14ac:dyDescent="0.2">
      <c r="A329" s="78" t="s">
        <v>1451</v>
      </c>
      <c r="B329" s="79" t="s">
        <v>1452</v>
      </c>
      <c r="C329" s="97" t="s">
        <v>1453</v>
      </c>
      <c r="D329" s="105">
        <v>40.700000000000003</v>
      </c>
      <c r="E329" s="23">
        <v>50</v>
      </c>
      <c r="F329" s="80">
        <v>10</v>
      </c>
      <c r="G329" s="69">
        <v>10</v>
      </c>
      <c r="H329" s="113"/>
      <c r="I329" s="81">
        <f t="shared" si="71"/>
        <v>40.700000000000003</v>
      </c>
      <c r="J329" s="120">
        <f t="shared" si="72"/>
        <v>0</v>
      </c>
      <c r="K329" s="82">
        <v>5.6000000000000001E-2</v>
      </c>
      <c r="L329" s="83">
        <v>7.8540000000000004E-5</v>
      </c>
      <c r="M329" s="143">
        <v>73.260000000000005</v>
      </c>
      <c r="N329" s="137"/>
      <c r="O329" s="69"/>
      <c r="P329" s="122">
        <f t="shared" si="73"/>
        <v>0</v>
      </c>
      <c r="Q329" s="123">
        <f t="shared" si="74"/>
        <v>0</v>
      </c>
      <c r="R329" s="130"/>
      <c r="S329" s="48" t="s">
        <v>1454</v>
      </c>
      <c r="T329" s="84">
        <v>0.1</v>
      </c>
      <c r="U329" s="48" t="s">
        <v>52</v>
      </c>
      <c r="V329" s="85"/>
      <c r="W329" s="85" t="s">
        <v>70</v>
      </c>
      <c r="X329" s="85" t="s">
        <v>59</v>
      </c>
      <c r="Y329" s="77"/>
      <c r="Z329" s="77"/>
      <c r="AA329" s="77" t="s">
        <v>54</v>
      </c>
      <c r="AB329" s="77" t="s">
        <v>1449</v>
      </c>
      <c r="AC329" s="77"/>
      <c r="AD329" s="86" t="s">
        <v>50</v>
      </c>
      <c r="AE329" s="86" t="s">
        <v>1455</v>
      </c>
      <c r="AF329" s="77">
        <v>24606782219267</v>
      </c>
      <c r="AG329" s="134">
        <v>20.5</v>
      </c>
      <c r="AH329" s="134">
        <v>16</v>
      </c>
      <c r="AI329" s="134">
        <v>0.12</v>
      </c>
      <c r="AJ329" s="133"/>
      <c r="AK329" s="133"/>
    </row>
    <row r="330" spans="1:37" ht="24" x14ac:dyDescent="0.2">
      <c r="A330" s="78" t="s">
        <v>1456</v>
      </c>
      <c r="B330" s="79" t="s">
        <v>1457</v>
      </c>
      <c r="C330" s="97" t="s">
        <v>1458</v>
      </c>
      <c r="D330" s="105">
        <v>40.700000000000003</v>
      </c>
      <c r="E330" s="23">
        <v>50</v>
      </c>
      <c r="F330" s="80">
        <v>10</v>
      </c>
      <c r="G330" s="69">
        <v>10</v>
      </c>
      <c r="H330" s="113"/>
      <c r="I330" s="81">
        <f t="shared" si="71"/>
        <v>40.700000000000003</v>
      </c>
      <c r="J330" s="120">
        <f t="shared" si="72"/>
        <v>0</v>
      </c>
      <c r="K330" s="82">
        <v>5.6000000000000001E-2</v>
      </c>
      <c r="L330" s="83">
        <v>7.8540000000000004E-5</v>
      </c>
      <c r="M330" s="143">
        <v>73.260000000000005</v>
      </c>
      <c r="N330" s="137"/>
      <c r="O330" s="69"/>
      <c r="P330" s="122">
        <f t="shared" si="73"/>
        <v>0</v>
      </c>
      <c r="Q330" s="123">
        <f t="shared" si="74"/>
        <v>0</v>
      </c>
      <c r="R330" s="130"/>
      <c r="S330" s="48" t="s">
        <v>1459</v>
      </c>
      <c r="T330" s="84">
        <v>0.1</v>
      </c>
      <c r="U330" s="48" t="s">
        <v>52</v>
      </c>
      <c r="V330" s="85"/>
      <c r="W330" s="85" t="s">
        <v>70</v>
      </c>
      <c r="X330" s="85" t="s">
        <v>59</v>
      </c>
      <c r="Y330" s="77"/>
      <c r="Z330" s="77"/>
      <c r="AA330" s="77" t="s">
        <v>54</v>
      </c>
      <c r="AB330" s="77" t="s">
        <v>1449</v>
      </c>
      <c r="AC330" s="77"/>
      <c r="AD330" s="86" t="s">
        <v>50</v>
      </c>
      <c r="AE330" s="86" t="s">
        <v>1460</v>
      </c>
      <c r="AF330" s="77">
        <v>24606782239753</v>
      </c>
      <c r="AG330" s="134">
        <v>20.5</v>
      </c>
      <c r="AH330" s="134">
        <v>16</v>
      </c>
      <c r="AI330" s="134">
        <v>0.12</v>
      </c>
      <c r="AJ330" s="133"/>
      <c r="AK330" s="133"/>
    </row>
    <row r="331" spans="1:37" ht="24" x14ac:dyDescent="0.2">
      <c r="A331" s="78" t="s">
        <v>1461</v>
      </c>
      <c r="B331" s="79" t="s">
        <v>1462</v>
      </c>
      <c r="C331" s="97" t="s">
        <v>1463</v>
      </c>
      <c r="D331" s="105">
        <v>40.700000000000003</v>
      </c>
      <c r="E331" s="23">
        <v>50</v>
      </c>
      <c r="F331" s="80">
        <v>10</v>
      </c>
      <c r="G331" s="69">
        <v>10</v>
      </c>
      <c r="H331" s="113"/>
      <c r="I331" s="81">
        <f t="shared" si="71"/>
        <v>40.700000000000003</v>
      </c>
      <c r="J331" s="120">
        <f t="shared" si="72"/>
        <v>0</v>
      </c>
      <c r="K331" s="82">
        <v>5.6000000000000001E-2</v>
      </c>
      <c r="L331" s="83">
        <v>7.8540000000000004E-5</v>
      </c>
      <c r="M331" s="143">
        <v>73.260000000000005</v>
      </c>
      <c r="N331" s="137"/>
      <c r="O331" s="69"/>
      <c r="P331" s="122">
        <f t="shared" si="73"/>
        <v>0</v>
      </c>
      <c r="Q331" s="123">
        <f t="shared" si="74"/>
        <v>0</v>
      </c>
      <c r="R331" s="130"/>
      <c r="S331" s="48" t="s">
        <v>1464</v>
      </c>
      <c r="T331" s="84">
        <v>0.1</v>
      </c>
      <c r="U331" s="48" t="s">
        <v>52</v>
      </c>
      <c r="V331" s="85"/>
      <c r="W331" s="85" t="s">
        <v>70</v>
      </c>
      <c r="X331" s="85" t="s">
        <v>59</v>
      </c>
      <c r="Y331" s="77"/>
      <c r="Z331" s="77"/>
      <c r="AA331" s="77" t="s">
        <v>54</v>
      </c>
      <c r="AB331" s="77" t="s">
        <v>1449</v>
      </c>
      <c r="AC331" s="77"/>
      <c r="AD331" s="86" t="s">
        <v>50</v>
      </c>
      <c r="AE331" s="86" t="s">
        <v>1465</v>
      </c>
      <c r="AF331" s="77">
        <v>24606782239760</v>
      </c>
      <c r="AG331" s="134">
        <v>20.5</v>
      </c>
      <c r="AH331" s="134">
        <v>16</v>
      </c>
      <c r="AI331" s="134">
        <v>0.12</v>
      </c>
      <c r="AJ331" s="133"/>
      <c r="AK331" s="133"/>
    </row>
    <row r="332" spans="1:37" ht="24" x14ac:dyDescent="0.2">
      <c r="A332" s="78" t="s">
        <v>1466</v>
      </c>
      <c r="B332" s="79" t="s">
        <v>1467</v>
      </c>
      <c r="C332" s="97" t="s">
        <v>1468</v>
      </c>
      <c r="D332" s="105">
        <v>40.700000000000003</v>
      </c>
      <c r="E332" s="23">
        <v>50</v>
      </c>
      <c r="F332" s="80">
        <v>10</v>
      </c>
      <c r="G332" s="69">
        <v>10</v>
      </c>
      <c r="H332" s="113"/>
      <c r="I332" s="81">
        <f t="shared" si="71"/>
        <v>40.700000000000003</v>
      </c>
      <c r="J332" s="120">
        <f t="shared" si="72"/>
        <v>0</v>
      </c>
      <c r="K332" s="82">
        <v>5.6000000000000001E-2</v>
      </c>
      <c r="L332" s="83">
        <v>7.8540000000000004E-5</v>
      </c>
      <c r="M332" s="143">
        <v>73.260000000000005</v>
      </c>
      <c r="N332" s="137"/>
      <c r="O332" s="69"/>
      <c r="P332" s="122">
        <f t="shared" si="73"/>
        <v>0</v>
      </c>
      <c r="Q332" s="123">
        <f t="shared" si="74"/>
        <v>0</v>
      </c>
      <c r="R332" s="130"/>
      <c r="S332" s="48" t="s">
        <v>1469</v>
      </c>
      <c r="T332" s="84">
        <v>0.1</v>
      </c>
      <c r="U332" s="48" t="s">
        <v>52</v>
      </c>
      <c r="V332" s="85"/>
      <c r="W332" s="85" t="s">
        <v>70</v>
      </c>
      <c r="X332" s="85" t="s">
        <v>59</v>
      </c>
      <c r="Y332" s="77"/>
      <c r="Z332" s="77"/>
      <c r="AA332" s="77" t="s">
        <v>54</v>
      </c>
      <c r="AB332" s="77" t="s">
        <v>1449</v>
      </c>
      <c r="AC332" s="77"/>
      <c r="AD332" s="86" t="s">
        <v>50</v>
      </c>
      <c r="AE332" s="86" t="s">
        <v>1470</v>
      </c>
      <c r="AF332" s="77">
        <v>24606782239777</v>
      </c>
      <c r="AG332" s="134">
        <v>20.5</v>
      </c>
      <c r="AH332" s="134">
        <v>16</v>
      </c>
      <c r="AI332" s="134">
        <v>0.12</v>
      </c>
      <c r="AJ332" s="133"/>
      <c r="AK332" s="133"/>
    </row>
    <row r="333" spans="1:37" ht="24" x14ac:dyDescent="0.2">
      <c r="A333" s="78" t="s">
        <v>1471</v>
      </c>
      <c r="B333" s="79" t="s">
        <v>1472</v>
      </c>
      <c r="C333" s="97" t="s">
        <v>1473</v>
      </c>
      <c r="D333" s="105">
        <v>40.700000000000003</v>
      </c>
      <c r="E333" s="23">
        <v>50</v>
      </c>
      <c r="F333" s="80">
        <v>10</v>
      </c>
      <c r="G333" s="69">
        <v>10</v>
      </c>
      <c r="H333" s="113"/>
      <c r="I333" s="81">
        <f t="shared" si="71"/>
        <v>40.700000000000003</v>
      </c>
      <c r="J333" s="120">
        <f t="shared" si="72"/>
        <v>0</v>
      </c>
      <c r="K333" s="82">
        <v>5.6000000000000001E-2</v>
      </c>
      <c r="L333" s="83">
        <v>7.8540000000000004E-5</v>
      </c>
      <c r="M333" s="143">
        <v>73.260000000000005</v>
      </c>
      <c r="N333" s="137"/>
      <c r="O333" s="69"/>
      <c r="P333" s="122">
        <f t="shared" si="73"/>
        <v>0</v>
      </c>
      <c r="Q333" s="123">
        <f t="shared" si="74"/>
        <v>0</v>
      </c>
      <c r="R333" s="130"/>
      <c r="S333" s="48" t="s">
        <v>1474</v>
      </c>
      <c r="T333" s="84">
        <v>0.1</v>
      </c>
      <c r="U333" s="48" t="s">
        <v>52</v>
      </c>
      <c r="V333" s="85"/>
      <c r="W333" s="85" t="s">
        <v>70</v>
      </c>
      <c r="X333" s="85" t="s">
        <v>59</v>
      </c>
      <c r="Y333" s="77"/>
      <c r="Z333" s="77"/>
      <c r="AA333" s="77" t="s">
        <v>54</v>
      </c>
      <c r="AB333" s="77" t="s">
        <v>1449</v>
      </c>
      <c r="AC333" s="77"/>
      <c r="AD333" s="86" t="s">
        <v>50</v>
      </c>
      <c r="AE333" s="86" t="s">
        <v>1475</v>
      </c>
      <c r="AF333" s="77">
        <v>24606782239784</v>
      </c>
      <c r="AG333" s="134">
        <v>20.5</v>
      </c>
      <c r="AH333" s="134">
        <v>16</v>
      </c>
      <c r="AI333" s="134">
        <v>0.12</v>
      </c>
      <c r="AJ333" s="133"/>
      <c r="AK333" s="133"/>
    </row>
    <row r="334" spans="1:37" ht="24" x14ac:dyDescent="0.2">
      <c r="A334" s="78" t="s">
        <v>1476</v>
      </c>
      <c r="B334" s="79" t="s">
        <v>1477</v>
      </c>
      <c r="C334" s="97" t="s">
        <v>1478</v>
      </c>
      <c r="D334" s="105">
        <v>40.700000000000003</v>
      </c>
      <c r="E334" s="23">
        <v>50</v>
      </c>
      <c r="F334" s="80">
        <v>10</v>
      </c>
      <c r="G334" s="69">
        <v>10</v>
      </c>
      <c r="H334" s="113"/>
      <c r="I334" s="81">
        <f t="shared" si="71"/>
        <v>40.700000000000003</v>
      </c>
      <c r="J334" s="120">
        <f t="shared" si="72"/>
        <v>0</v>
      </c>
      <c r="K334" s="82">
        <v>5.6000000000000001E-2</v>
      </c>
      <c r="L334" s="83">
        <v>7.8540000000000004E-5</v>
      </c>
      <c r="M334" s="143">
        <v>73.260000000000005</v>
      </c>
      <c r="N334" s="137"/>
      <c r="O334" s="69"/>
      <c r="P334" s="122">
        <f t="shared" si="73"/>
        <v>0</v>
      </c>
      <c r="Q334" s="123">
        <f t="shared" si="74"/>
        <v>0</v>
      </c>
      <c r="R334" s="130"/>
      <c r="S334" s="48" t="s">
        <v>1479</v>
      </c>
      <c r="T334" s="84">
        <v>0.1</v>
      </c>
      <c r="U334" s="48" t="s">
        <v>52</v>
      </c>
      <c r="V334" s="85"/>
      <c r="W334" s="85" t="s">
        <v>70</v>
      </c>
      <c r="X334" s="85" t="s">
        <v>59</v>
      </c>
      <c r="Y334" s="77"/>
      <c r="Z334" s="77"/>
      <c r="AA334" s="77" t="s">
        <v>54</v>
      </c>
      <c r="AB334" s="77" t="s">
        <v>1449</v>
      </c>
      <c r="AC334" s="77"/>
      <c r="AD334" s="86" t="s">
        <v>50</v>
      </c>
      <c r="AE334" s="86" t="s">
        <v>1480</v>
      </c>
      <c r="AF334" s="77">
        <v>24606782248199</v>
      </c>
      <c r="AG334" s="134">
        <v>20.5</v>
      </c>
      <c r="AH334" s="134">
        <v>16</v>
      </c>
      <c r="AI334" s="134">
        <v>0.12</v>
      </c>
      <c r="AJ334" s="133"/>
      <c r="AK334" s="133"/>
    </row>
    <row r="335" spans="1:37" x14ac:dyDescent="0.2">
      <c r="A335" s="78"/>
      <c r="B335" s="87" t="s">
        <v>1481</v>
      </c>
      <c r="C335" s="99"/>
      <c r="D335" s="105"/>
      <c r="E335" s="23"/>
      <c r="F335" s="80"/>
      <c r="G335" s="69"/>
      <c r="H335" s="113"/>
      <c r="I335" s="81"/>
      <c r="J335" s="120"/>
      <c r="K335" s="82"/>
      <c r="L335" s="83"/>
      <c r="M335" s="141"/>
      <c r="N335" s="137"/>
      <c r="O335" s="69"/>
      <c r="P335" s="122"/>
      <c r="Q335" s="123"/>
      <c r="R335" s="130"/>
      <c r="S335" s="76"/>
      <c r="T335" s="76"/>
      <c r="U335" s="76"/>
      <c r="V335" s="85"/>
      <c r="W335" s="85"/>
      <c r="X335" s="85"/>
      <c r="Y335" s="77"/>
      <c r="Z335" s="77"/>
      <c r="AA335" s="77"/>
      <c r="AB335" s="77"/>
      <c r="AC335" s="77"/>
      <c r="AD335" s="77"/>
      <c r="AE335" s="77"/>
      <c r="AF335" s="77"/>
      <c r="AG335" s="134"/>
      <c r="AH335" s="134"/>
      <c r="AI335" s="134"/>
      <c r="AJ335" s="133"/>
      <c r="AK335" s="133"/>
    </row>
    <row r="336" spans="1:37" x14ac:dyDescent="0.2">
      <c r="A336" s="78" t="s">
        <v>1482</v>
      </c>
      <c r="B336" s="79" t="s">
        <v>1483</v>
      </c>
      <c r="C336" s="97" t="s">
        <v>1484</v>
      </c>
      <c r="D336" s="105">
        <v>23.76</v>
      </c>
      <c r="E336" s="23">
        <v>60</v>
      </c>
      <c r="F336" s="80">
        <v>10</v>
      </c>
      <c r="G336" s="69">
        <v>10</v>
      </c>
      <c r="H336" s="113"/>
      <c r="I336" s="81">
        <f>ROUND(D336*(1-$C$5%),2)</f>
        <v>23.76</v>
      </c>
      <c r="J336" s="120">
        <f>H336*I336</f>
        <v>0</v>
      </c>
      <c r="K336" s="82">
        <v>2.6666666666666599E-2</v>
      </c>
      <c r="L336" s="83">
        <v>4.1650000000000003E-5</v>
      </c>
      <c r="M336" s="143">
        <v>42.77</v>
      </c>
      <c r="N336" s="137"/>
      <c r="O336" s="69"/>
      <c r="P336" s="122">
        <f>H336*K336</f>
        <v>0</v>
      </c>
      <c r="Q336" s="123">
        <f>H336*L336</f>
        <v>0</v>
      </c>
      <c r="R336" s="130"/>
      <c r="S336" s="48" t="s">
        <v>1485</v>
      </c>
      <c r="T336" s="84">
        <v>0.1</v>
      </c>
      <c r="U336" s="48" t="s">
        <v>52</v>
      </c>
      <c r="V336" s="85"/>
      <c r="W336" s="85" t="s">
        <v>79</v>
      </c>
      <c r="X336" s="85" t="s">
        <v>59</v>
      </c>
      <c r="Y336" s="77"/>
      <c r="Z336" s="77"/>
      <c r="AA336" s="77" t="s">
        <v>54</v>
      </c>
      <c r="AB336" s="77"/>
      <c r="AC336" s="77"/>
      <c r="AD336" s="86" t="s">
        <v>50</v>
      </c>
      <c r="AE336" s="86" t="s">
        <v>1486</v>
      </c>
      <c r="AF336" s="77">
        <v>24606782156951</v>
      </c>
      <c r="AG336" s="134">
        <v>14</v>
      </c>
      <c r="AH336" s="134">
        <v>20</v>
      </c>
      <c r="AI336" s="134">
        <v>0.1</v>
      </c>
      <c r="AJ336" s="133"/>
      <c r="AK336" s="133"/>
    </row>
    <row r="337" spans="1:37" x14ac:dyDescent="0.2">
      <c r="A337" s="70"/>
      <c r="B337" s="71" t="s">
        <v>1487</v>
      </c>
      <c r="C337" s="98"/>
      <c r="D337" s="104"/>
      <c r="E337" s="72"/>
      <c r="F337" s="73"/>
      <c r="G337" s="109"/>
      <c r="H337" s="112"/>
      <c r="I337" s="117"/>
      <c r="J337" s="119"/>
      <c r="K337" s="74"/>
      <c r="L337" s="75"/>
      <c r="M337" s="140"/>
      <c r="N337" s="137"/>
      <c r="O337" s="109"/>
      <c r="P337" s="124"/>
      <c r="Q337" s="125"/>
      <c r="R337" s="130"/>
      <c r="S337" s="76"/>
      <c r="T337" s="76"/>
      <c r="U337" s="76"/>
      <c r="V337" s="85"/>
      <c r="W337" s="85"/>
      <c r="X337" s="85"/>
      <c r="Y337" s="77"/>
      <c r="Z337" s="77"/>
      <c r="AA337" s="77"/>
      <c r="AB337" s="77"/>
      <c r="AC337" s="77"/>
      <c r="AD337" s="77"/>
      <c r="AE337" s="77"/>
      <c r="AF337" s="77"/>
      <c r="AG337" s="134"/>
      <c r="AH337" s="134"/>
      <c r="AI337" s="134"/>
      <c r="AJ337" s="133"/>
      <c r="AK337" s="133"/>
    </row>
    <row r="338" spans="1:37" x14ac:dyDescent="0.2">
      <c r="A338" s="78"/>
      <c r="B338" s="87" t="s">
        <v>1488</v>
      </c>
      <c r="C338" s="99"/>
      <c r="D338" s="105"/>
      <c r="E338" s="23"/>
      <c r="F338" s="80"/>
      <c r="G338" s="69"/>
      <c r="H338" s="113"/>
      <c r="I338" s="81"/>
      <c r="J338" s="120"/>
      <c r="K338" s="82"/>
      <c r="L338" s="83"/>
      <c r="M338" s="141"/>
      <c r="N338" s="137"/>
      <c r="O338" s="69"/>
      <c r="P338" s="122"/>
      <c r="Q338" s="123"/>
      <c r="R338" s="130"/>
      <c r="S338" s="76"/>
      <c r="T338" s="76"/>
      <c r="U338" s="76"/>
      <c r="V338" s="85"/>
      <c r="W338" s="85"/>
      <c r="X338" s="85"/>
      <c r="Y338" s="77"/>
      <c r="Z338" s="77"/>
      <c r="AA338" s="77"/>
      <c r="AB338" s="77"/>
      <c r="AC338" s="77"/>
      <c r="AD338" s="77"/>
      <c r="AE338" s="77"/>
      <c r="AF338" s="77"/>
      <c r="AG338" s="134"/>
      <c r="AH338" s="134"/>
      <c r="AI338" s="134"/>
      <c r="AJ338" s="133"/>
      <c r="AK338" s="133"/>
    </row>
    <row r="339" spans="1:37" x14ac:dyDescent="0.2">
      <c r="A339" s="78" t="s">
        <v>1489</v>
      </c>
      <c r="B339" s="79" t="s">
        <v>1490</v>
      </c>
      <c r="C339" s="97" t="s">
        <v>1491</v>
      </c>
      <c r="D339" s="105">
        <v>116.91</v>
      </c>
      <c r="E339" s="23">
        <v>12</v>
      </c>
      <c r="F339" s="80"/>
      <c r="G339" s="69">
        <v>12</v>
      </c>
      <c r="H339" s="113"/>
      <c r="I339" s="81">
        <f t="shared" ref="I339:I354" si="75">ROUND(D339*(1-$C$5%),2)</f>
        <v>116.91</v>
      </c>
      <c r="J339" s="120">
        <f t="shared" ref="J339:J354" si="76">H339*I339</f>
        <v>0</v>
      </c>
      <c r="K339" s="82">
        <v>0.164583333333333</v>
      </c>
      <c r="L339" s="83">
        <v>8.3199999999999995E-4</v>
      </c>
      <c r="M339" s="143">
        <v>210.44</v>
      </c>
      <c r="N339" s="137"/>
      <c r="O339" s="69"/>
      <c r="P339" s="122">
        <f t="shared" ref="P339:P354" si="77">H339*K339</f>
        <v>0</v>
      </c>
      <c r="Q339" s="123">
        <f t="shared" ref="Q339:Q354" si="78">H339*L339</f>
        <v>0</v>
      </c>
      <c r="R339" s="130"/>
      <c r="S339" s="48" t="s">
        <v>1492</v>
      </c>
      <c r="T339" s="84">
        <v>0.22</v>
      </c>
      <c r="U339" s="48" t="s">
        <v>52</v>
      </c>
      <c r="V339" s="85"/>
      <c r="W339" s="85"/>
      <c r="X339" s="85"/>
      <c r="Y339" s="77"/>
      <c r="Z339" s="77"/>
      <c r="AA339" s="77"/>
      <c r="AB339" s="77"/>
      <c r="AC339" s="77"/>
      <c r="AD339" s="86" t="s">
        <v>50</v>
      </c>
      <c r="AE339" s="86" t="s">
        <v>51</v>
      </c>
      <c r="AF339" s="77">
        <v>14606782466626</v>
      </c>
      <c r="AG339" s="134">
        <v>15.2</v>
      </c>
      <c r="AH339" s="134">
        <v>11.2</v>
      </c>
      <c r="AI339" s="134">
        <v>4</v>
      </c>
      <c r="AJ339" s="133"/>
      <c r="AK339" s="133"/>
    </row>
    <row r="340" spans="1:37" ht="24" x14ac:dyDescent="0.2">
      <c r="A340" s="78" t="s">
        <v>1493</v>
      </c>
      <c r="B340" s="79" t="s">
        <v>1494</v>
      </c>
      <c r="C340" s="97" t="s">
        <v>1495</v>
      </c>
      <c r="D340" s="105">
        <v>204</v>
      </c>
      <c r="E340" s="23">
        <v>32</v>
      </c>
      <c r="F340" s="80">
        <v>4</v>
      </c>
      <c r="G340" s="69">
        <v>4</v>
      </c>
      <c r="H340" s="113"/>
      <c r="I340" s="81">
        <f t="shared" si="75"/>
        <v>204</v>
      </c>
      <c r="J340" s="120">
        <f t="shared" si="76"/>
        <v>0</v>
      </c>
      <c r="K340" s="82">
        <v>0.14296875000000001</v>
      </c>
      <c r="L340" s="83">
        <v>3.40396875E-4</v>
      </c>
      <c r="M340" s="143">
        <v>367.2</v>
      </c>
      <c r="N340" s="137"/>
      <c r="O340" s="69"/>
      <c r="P340" s="122">
        <f t="shared" si="77"/>
        <v>0</v>
      </c>
      <c r="Q340" s="123">
        <f t="shared" si="78"/>
        <v>0</v>
      </c>
      <c r="R340" s="130"/>
      <c r="S340" s="48" t="s">
        <v>1496</v>
      </c>
      <c r="T340" s="84">
        <v>0.1</v>
      </c>
      <c r="U340" s="48" t="s">
        <v>52</v>
      </c>
      <c r="V340" s="85"/>
      <c r="W340" s="85" t="s">
        <v>56</v>
      </c>
      <c r="X340" s="85" t="s">
        <v>63</v>
      </c>
      <c r="Y340" s="77"/>
      <c r="Z340" s="77"/>
      <c r="AA340" s="77" t="s">
        <v>60</v>
      </c>
      <c r="AB340" s="77"/>
      <c r="AC340" s="77"/>
      <c r="AD340" s="86" t="s">
        <v>50</v>
      </c>
      <c r="AE340" s="86" t="s">
        <v>1497</v>
      </c>
      <c r="AF340" s="77">
        <v>14606782457297</v>
      </c>
      <c r="AG340" s="134">
        <v>16.399999999999999</v>
      </c>
      <c r="AH340" s="134">
        <v>12.2</v>
      </c>
      <c r="AI340" s="134">
        <v>1.3</v>
      </c>
      <c r="AJ340" s="133"/>
      <c r="AK340" s="133"/>
    </row>
    <row r="341" spans="1:37" ht="24" x14ac:dyDescent="0.2">
      <c r="A341" s="78" t="s">
        <v>1498</v>
      </c>
      <c r="B341" s="79" t="s">
        <v>1499</v>
      </c>
      <c r="C341" s="97" t="s">
        <v>1500</v>
      </c>
      <c r="D341" s="105">
        <v>204</v>
      </c>
      <c r="E341" s="23">
        <v>32</v>
      </c>
      <c r="F341" s="80">
        <v>4</v>
      </c>
      <c r="G341" s="69">
        <v>4</v>
      </c>
      <c r="H341" s="113"/>
      <c r="I341" s="81">
        <f t="shared" si="75"/>
        <v>204</v>
      </c>
      <c r="J341" s="120">
        <f t="shared" si="76"/>
        <v>0</v>
      </c>
      <c r="K341" s="82">
        <v>0.14296875000000001</v>
      </c>
      <c r="L341" s="83">
        <v>3.40396875E-4</v>
      </c>
      <c r="M341" s="143">
        <v>367.2</v>
      </c>
      <c r="N341" s="137"/>
      <c r="O341" s="69"/>
      <c r="P341" s="122">
        <f t="shared" si="77"/>
        <v>0</v>
      </c>
      <c r="Q341" s="123">
        <f t="shared" si="78"/>
        <v>0</v>
      </c>
      <c r="R341" s="130"/>
      <c r="S341" s="48" t="s">
        <v>1501</v>
      </c>
      <c r="T341" s="84">
        <v>0.1</v>
      </c>
      <c r="U341" s="48" t="s">
        <v>52</v>
      </c>
      <c r="V341" s="85"/>
      <c r="W341" s="85" t="s">
        <v>56</v>
      </c>
      <c r="X341" s="85" t="s">
        <v>63</v>
      </c>
      <c r="Y341" s="77"/>
      <c r="Z341" s="77"/>
      <c r="AA341" s="77" t="s">
        <v>60</v>
      </c>
      <c r="AB341" s="77"/>
      <c r="AC341" s="77"/>
      <c r="AD341" s="86" t="s">
        <v>50</v>
      </c>
      <c r="AE341" s="86" t="s">
        <v>1502</v>
      </c>
      <c r="AF341" s="77">
        <v>14606782457303</v>
      </c>
      <c r="AG341" s="134">
        <v>16.399999999999999</v>
      </c>
      <c r="AH341" s="134">
        <v>12.2</v>
      </c>
      <c r="AI341" s="134">
        <v>1.3</v>
      </c>
      <c r="AJ341" s="133"/>
      <c r="AK341" s="133"/>
    </row>
    <row r="342" spans="1:37" ht="24" x14ac:dyDescent="0.2">
      <c r="A342" s="78" t="s">
        <v>1503</v>
      </c>
      <c r="B342" s="79" t="s">
        <v>1504</v>
      </c>
      <c r="C342" s="97" t="s">
        <v>1505</v>
      </c>
      <c r="D342" s="105">
        <v>261</v>
      </c>
      <c r="E342" s="23">
        <v>20</v>
      </c>
      <c r="F342" s="80">
        <v>5</v>
      </c>
      <c r="G342" s="69">
        <v>5</v>
      </c>
      <c r="H342" s="113"/>
      <c r="I342" s="81">
        <f t="shared" si="75"/>
        <v>261</v>
      </c>
      <c r="J342" s="120">
        <f t="shared" si="76"/>
        <v>0</v>
      </c>
      <c r="K342" s="82">
        <v>0.23974999999999999</v>
      </c>
      <c r="L342" s="83">
        <v>4.8107039999999997E-4</v>
      </c>
      <c r="M342" s="143">
        <v>469.8</v>
      </c>
      <c r="N342" s="137"/>
      <c r="O342" s="69"/>
      <c r="P342" s="122">
        <f t="shared" si="77"/>
        <v>0</v>
      </c>
      <c r="Q342" s="123">
        <f t="shared" si="78"/>
        <v>0</v>
      </c>
      <c r="R342" s="130"/>
      <c r="S342" s="48" t="s">
        <v>1506</v>
      </c>
      <c r="T342" s="84">
        <v>0.1</v>
      </c>
      <c r="U342" s="48" t="s">
        <v>52</v>
      </c>
      <c r="V342" s="85"/>
      <c r="W342" s="85" t="s">
        <v>57</v>
      </c>
      <c r="X342" s="85" t="s">
        <v>59</v>
      </c>
      <c r="Y342" s="77"/>
      <c r="Z342" s="77"/>
      <c r="AA342" s="77" t="s">
        <v>60</v>
      </c>
      <c r="AB342" s="77"/>
      <c r="AC342" s="77"/>
      <c r="AD342" s="86" t="s">
        <v>50</v>
      </c>
      <c r="AE342" s="86" t="s">
        <v>1507</v>
      </c>
      <c r="AF342" s="77">
        <v>14606782447823</v>
      </c>
      <c r="AG342" s="134">
        <v>16.5</v>
      </c>
      <c r="AH342" s="134">
        <v>17.5</v>
      </c>
      <c r="AI342" s="134">
        <v>1.7</v>
      </c>
      <c r="AJ342" s="133"/>
      <c r="AK342" s="133"/>
    </row>
    <row r="343" spans="1:37" ht="24" x14ac:dyDescent="0.2">
      <c r="A343" s="78" t="s">
        <v>1508</v>
      </c>
      <c r="B343" s="79" t="s">
        <v>1509</v>
      </c>
      <c r="C343" s="97" t="s">
        <v>1510</v>
      </c>
      <c r="D343" s="105">
        <v>279</v>
      </c>
      <c r="E343" s="23">
        <v>30</v>
      </c>
      <c r="F343" s="80">
        <v>5</v>
      </c>
      <c r="G343" s="69">
        <v>5</v>
      </c>
      <c r="H343" s="113"/>
      <c r="I343" s="81">
        <f t="shared" si="75"/>
        <v>279</v>
      </c>
      <c r="J343" s="120">
        <f t="shared" si="76"/>
        <v>0</v>
      </c>
      <c r="K343" s="82">
        <v>0.24</v>
      </c>
      <c r="L343" s="83">
        <v>4.2955000000000001E-4</v>
      </c>
      <c r="M343" s="143">
        <v>502.2</v>
      </c>
      <c r="N343" s="137"/>
      <c r="O343" s="69"/>
      <c r="P343" s="122">
        <f t="shared" si="77"/>
        <v>0</v>
      </c>
      <c r="Q343" s="123">
        <f t="shared" si="78"/>
        <v>0</v>
      </c>
      <c r="R343" s="130"/>
      <c r="S343" s="48" t="s">
        <v>1511</v>
      </c>
      <c r="T343" s="84">
        <v>0.1</v>
      </c>
      <c r="U343" s="48" t="s">
        <v>52</v>
      </c>
      <c r="V343" s="85"/>
      <c r="W343" s="85" t="s">
        <v>57</v>
      </c>
      <c r="X343" s="85" t="s">
        <v>59</v>
      </c>
      <c r="Y343" s="77"/>
      <c r="Z343" s="77"/>
      <c r="AA343" s="77" t="s">
        <v>60</v>
      </c>
      <c r="AB343" s="77"/>
      <c r="AC343" s="77"/>
      <c r="AD343" s="86" t="s">
        <v>50</v>
      </c>
      <c r="AE343" s="86" t="s">
        <v>1512</v>
      </c>
      <c r="AF343" s="77">
        <v>24606782519633</v>
      </c>
      <c r="AG343" s="134">
        <v>20.5</v>
      </c>
      <c r="AH343" s="134">
        <v>15.8</v>
      </c>
      <c r="AI343" s="134">
        <v>1</v>
      </c>
      <c r="AJ343" s="133"/>
      <c r="AK343" s="133"/>
    </row>
    <row r="344" spans="1:37" ht="24" x14ac:dyDescent="0.2">
      <c r="A344" s="78" t="s">
        <v>1513</v>
      </c>
      <c r="B344" s="79" t="s">
        <v>1514</v>
      </c>
      <c r="C344" s="97" t="s">
        <v>1515</v>
      </c>
      <c r="D344" s="105">
        <v>279</v>
      </c>
      <c r="E344" s="23">
        <v>30</v>
      </c>
      <c r="F344" s="80">
        <v>5</v>
      </c>
      <c r="G344" s="69">
        <v>5</v>
      </c>
      <c r="H344" s="113"/>
      <c r="I344" s="81">
        <f t="shared" si="75"/>
        <v>279</v>
      </c>
      <c r="J344" s="120">
        <f t="shared" si="76"/>
        <v>0</v>
      </c>
      <c r="K344" s="82">
        <v>0.26316666666666599</v>
      </c>
      <c r="L344" s="83">
        <v>3.27191666666666E-4</v>
      </c>
      <c r="M344" s="143">
        <v>502.2</v>
      </c>
      <c r="N344" s="137"/>
      <c r="O344" s="69"/>
      <c r="P344" s="122">
        <f t="shared" si="77"/>
        <v>0</v>
      </c>
      <c r="Q344" s="123">
        <f t="shared" si="78"/>
        <v>0</v>
      </c>
      <c r="R344" s="130"/>
      <c r="S344" s="48" t="s">
        <v>1516</v>
      </c>
      <c r="T344" s="84">
        <v>0.1</v>
      </c>
      <c r="U344" s="48" t="s">
        <v>52</v>
      </c>
      <c r="V344" s="85"/>
      <c r="W344" s="85" t="s">
        <v>57</v>
      </c>
      <c r="X344" s="85" t="s">
        <v>59</v>
      </c>
      <c r="Y344" s="77"/>
      <c r="Z344" s="77"/>
      <c r="AA344" s="77" t="s">
        <v>60</v>
      </c>
      <c r="AB344" s="77"/>
      <c r="AC344" s="77"/>
      <c r="AD344" s="86" t="s">
        <v>50</v>
      </c>
      <c r="AE344" s="86" t="s">
        <v>1517</v>
      </c>
      <c r="AF344" s="77">
        <v>14606782423773</v>
      </c>
      <c r="AG344" s="134">
        <v>20.399999999999999</v>
      </c>
      <c r="AH344" s="134">
        <v>15.8</v>
      </c>
      <c r="AI344" s="134">
        <v>1.1000000000000001</v>
      </c>
      <c r="AJ344" s="133"/>
      <c r="AK344" s="133"/>
    </row>
    <row r="345" spans="1:37" ht="24" x14ac:dyDescent="0.2">
      <c r="A345" s="78" t="s">
        <v>1518</v>
      </c>
      <c r="B345" s="79" t="s">
        <v>1519</v>
      </c>
      <c r="C345" s="97" t="s">
        <v>1520</v>
      </c>
      <c r="D345" s="105">
        <v>230</v>
      </c>
      <c r="E345" s="23">
        <v>24</v>
      </c>
      <c r="F345" s="80">
        <v>6</v>
      </c>
      <c r="G345" s="69">
        <v>6</v>
      </c>
      <c r="H345" s="113"/>
      <c r="I345" s="81">
        <f t="shared" si="75"/>
        <v>230</v>
      </c>
      <c r="J345" s="120">
        <f t="shared" si="76"/>
        <v>0</v>
      </c>
      <c r="K345" s="82">
        <v>0.18124999999999999</v>
      </c>
      <c r="L345" s="83">
        <v>4.1432291666666598E-4</v>
      </c>
      <c r="M345" s="143">
        <v>414</v>
      </c>
      <c r="N345" s="137"/>
      <c r="O345" s="69"/>
      <c r="P345" s="122">
        <f t="shared" si="77"/>
        <v>0</v>
      </c>
      <c r="Q345" s="123">
        <f t="shared" si="78"/>
        <v>0</v>
      </c>
      <c r="R345" s="130"/>
      <c r="S345" s="48" t="s">
        <v>1521</v>
      </c>
      <c r="T345" s="84">
        <v>0.1</v>
      </c>
      <c r="U345" s="48" t="s">
        <v>52</v>
      </c>
      <c r="V345" s="85"/>
      <c r="W345" s="85" t="s">
        <v>56</v>
      </c>
      <c r="X345" s="85" t="s">
        <v>59</v>
      </c>
      <c r="Y345" s="77"/>
      <c r="Z345" s="77"/>
      <c r="AA345" s="77" t="s">
        <v>60</v>
      </c>
      <c r="AB345" s="77"/>
      <c r="AC345" s="77"/>
      <c r="AD345" s="86" t="s">
        <v>50</v>
      </c>
      <c r="AE345" s="86" t="s">
        <v>1522</v>
      </c>
      <c r="AF345" s="77">
        <v>14606782408459</v>
      </c>
      <c r="AG345" s="134">
        <v>17</v>
      </c>
      <c r="AH345" s="134">
        <v>16.5</v>
      </c>
      <c r="AI345" s="134">
        <v>0.9</v>
      </c>
      <c r="AJ345" s="133"/>
      <c r="AK345" s="133"/>
    </row>
    <row r="346" spans="1:37" ht="24" x14ac:dyDescent="0.2">
      <c r="A346" s="78" t="s">
        <v>1523</v>
      </c>
      <c r="B346" s="79" t="s">
        <v>1524</v>
      </c>
      <c r="C346" s="97" t="s">
        <v>1525</v>
      </c>
      <c r="D346" s="105">
        <v>230</v>
      </c>
      <c r="E346" s="23">
        <v>24</v>
      </c>
      <c r="F346" s="80">
        <v>6</v>
      </c>
      <c r="G346" s="69">
        <v>6</v>
      </c>
      <c r="H346" s="113"/>
      <c r="I346" s="81">
        <f t="shared" si="75"/>
        <v>230</v>
      </c>
      <c r="J346" s="120">
        <f t="shared" si="76"/>
        <v>0</v>
      </c>
      <c r="K346" s="82">
        <v>0.18124999999999999</v>
      </c>
      <c r="L346" s="83">
        <v>4.1432291666666598E-4</v>
      </c>
      <c r="M346" s="143">
        <v>414</v>
      </c>
      <c r="N346" s="137"/>
      <c r="O346" s="69"/>
      <c r="P346" s="122">
        <f t="shared" si="77"/>
        <v>0</v>
      </c>
      <c r="Q346" s="123">
        <f t="shared" si="78"/>
        <v>0</v>
      </c>
      <c r="R346" s="130"/>
      <c r="S346" s="48" t="s">
        <v>1526</v>
      </c>
      <c r="T346" s="84">
        <v>0.1</v>
      </c>
      <c r="U346" s="48" t="s">
        <v>52</v>
      </c>
      <c r="V346" s="85"/>
      <c r="W346" s="85" t="s">
        <v>56</v>
      </c>
      <c r="X346" s="85" t="s">
        <v>59</v>
      </c>
      <c r="Y346" s="77"/>
      <c r="Z346" s="77"/>
      <c r="AA346" s="77" t="s">
        <v>60</v>
      </c>
      <c r="AB346" s="77"/>
      <c r="AC346" s="77"/>
      <c r="AD346" s="86" t="s">
        <v>50</v>
      </c>
      <c r="AE346" s="86" t="s">
        <v>1527</v>
      </c>
      <c r="AF346" s="77">
        <v>14606782408466</v>
      </c>
      <c r="AG346" s="134">
        <v>17</v>
      </c>
      <c r="AH346" s="134">
        <v>16.5</v>
      </c>
      <c r="AI346" s="134">
        <v>0.9</v>
      </c>
      <c r="AJ346" s="133"/>
      <c r="AK346" s="133"/>
    </row>
    <row r="347" spans="1:37" ht="24" x14ac:dyDescent="0.2">
      <c r="A347" s="78" t="s">
        <v>1528</v>
      </c>
      <c r="B347" s="79" t="s">
        <v>1529</v>
      </c>
      <c r="C347" s="97" t="s">
        <v>1530</v>
      </c>
      <c r="D347" s="105">
        <v>230</v>
      </c>
      <c r="E347" s="23">
        <v>30</v>
      </c>
      <c r="F347" s="80">
        <v>5</v>
      </c>
      <c r="G347" s="69">
        <v>5</v>
      </c>
      <c r="H347" s="113"/>
      <c r="I347" s="81">
        <f t="shared" si="75"/>
        <v>230</v>
      </c>
      <c r="J347" s="120">
        <f t="shared" si="76"/>
        <v>0</v>
      </c>
      <c r="K347" s="82">
        <v>0.20225000000000001</v>
      </c>
      <c r="L347" s="83">
        <v>3.4862249999999999E-4</v>
      </c>
      <c r="M347" s="143">
        <v>414</v>
      </c>
      <c r="N347" s="137"/>
      <c r="O347" s="69"/>
      <c r="P347" s="122">
        <f t="shared" si="77"/>
        <v>0</v>
      </c>
      <c r="Q347" s="123">
        <f t="shared" si="78"/>
        <v>0</v>
      </c>
      <c r="R347" s="130"/>
      <c r="S347" s="48" t="s">
        <v>1531</v>
      </c>
      <c r="T347" s="84">
        <v>0.1</v>
      </c>
      <c r="U347" s="48" t="s">
        <v>52</v>
      </c>
      <c r="V347" s="85"/>
      <c r="W347" s="85" t="s">
        <v>56</v>
      </c>
      <c r="X347" s="85" t="s">
        <v>59</v>
      </c>
      <c r="Y347" s="77"/>
      <c r="Z347" s="77"/>
      <c r="AA347" s="77" t="s">
        <v>60</v>
      </c>
      <c r="AB347" s="77"/>
      <c r="AC347" s="77"/>
      <c r="AD347" s="86" t="s">
        <v>50</v>
      </c>
      <c r="AE347" s="86" t="s">
        <v>1532</v>
      </c>
      <c r="AF347" s="77">
        <v>24606782423787</v>
      </c>
      <c r="AG347" s="134">
        <v>20.3</v>
      </c>
      <c r="AH347" s="134">
        <v>15.3</v>
      </c>
      <c r="AI347" s="134">
        <v>1.3</v>
      </c>
      <c r="AJ347" s="133"/>
      <c r="AK347" s="133"/>
    </row>
    <row r="348" spans="1:37" ht="24" x14ac:dyDescent="0.2">
      <c r="A348" s="78" t="s">
        <v>1533</v>
      </c>
      <c r="B348" s="79" t="s">
        <v>1534</v>
      </c>
      <c r="C348" s="97" t="s">
        <v>1535</v>
      </c>
      <c r="D348" s="105">
        <v>109.89</v>
      </c>
      <c r="E348" s="23">
        <v>42</v>
      </c>
      <c r="F348" s="80">
        <v>7</v>
      </c>
      <c r="G348" s="69">
        <v>7</v>
      </c>
      <c r="H348" s="113"/>
      <c r="I348" s="81">
        <f t="shared" si="75"/>
        <v>109.89</v>
      </c>
      <c r="J348" s="120">
        <f t="shared" si="76"/>
        <v>0</v>
      </c>
      <c r="K348" s="82">
        <v>0.12773809523809501</v>
      </c>
      <c r="L348" s="83">
        <v>2.5934999999999999E-4</v>
      </c>
      <c r="M348" s="143">
        <v>197.81</v>
      </c>
      <c r="N348" s="137"/>
      <c r="O348" s="69"/>
      <c r="P348" s="122">
        <f t="shared" si="77"/>
        <v>0</v>
      </c>
      <c r="Q348" s="123">
        <f t="shared" si="78"/>
        <v>0</v>
      </c>
      <c r="R348" s="130"/>
      <c r="S348" s="48" t="s">
        <v>1536</v>
      </c>
      <c r="T348" s="84">
        <v>0.1</v>
      </c>
      <c r="U348" s="48" t="s">
        <v>52</v>
      </c>
      <c r="V348" s="85"/>
      <c r="W348" s="85" t="s">
        <v>56</v>
      </c>
      <c r="X348" s="85" t="s">
        <v>63</v>
      </c>
      <c r="Y348" s="77"/>
      <c r="Z348" s="77"/>
      <c r="AA348" s="77" t="s">
        <v>60</v>
      </c>
      <c r="AB348" s="77"/>
      <c r="AC348" s="77"/>
      <c r="AD348" s="86" t="s">
        <v>50</v>
      </c>
      <c r="AE348" s="86" t="s">
        <v>1537</v>
      </c>
      <c r="AF348" s="77">
        <v>14606782457310</v>
      </c>
      <c r="AG348" s="134">
        <v>16.399999999999999</v>
      </c>
      <c r="AH348" s="134">
        <v>12.2</v>
      </c>
      <c r="AI348" s="134">
        <v>1.3</v>
      </c>
      <c r="AJ348" s="133"/>
      <c r="AK348" s="133"/>
    </row>
    <row r="349" spans="1:37" ht="24" x14ac:dyDescent="0.2">
      <c r="A349" s="78" t="s">
        <v>1538</v>
      </c>
      <c r="B349" s="79" t="s">
        <v>1539</v>
      </c>
      <c r="C349" s="97" t="s">
        <v>1540</v>
      </c>
      <c r="D349" s="105">
        <v>307.51</v>
      </c>
      <c r="E349" s="23">
        <v>30</v>
      </c>
      <c r="F349" s="80">
        <v>5</v>
      </c>
      <c r="G349" s="69">
        <v>5</v>
      </c>
      <c r="H349" s="113"/>
      <c r="I349" s="81">
        <f t="shared" si="75"/>
        <v>307.51</v>
      </c>
      <c r="J349" s="120">
        <f t="shared" si="76"/>
        <v>0</v>
      </c>
      <c r="K349" s="82">
        <v>0.29199999999999998</v>
      </c>
      <c r="L349" s="83">
        <v>5.2997500000000002E-4</v>
      </c>
      <c r="M349" s="143">
        <v>553.52</v>
      </c>
      <c r="N349" s="137"/>
      <c r="O349" s="69"/>
      <c r="P349" s="122">
        <f t="shared" si="77"/>
        <v>0</v>
      </c>
      <c r="Q349" s="123">
        <f t="shared" si="78"/>
        <v>0</v>
      </c>
      <c r="R349" s="130"/>
      <c r="S349" s="48" t="s">
        <v>1541</v>
      </c>
      <c r="T349" s="84">
        <v>0.1</v>
      </c>
      <c r="U349" s="48" t="s">
        <v>52</v>
      </c>
      <c r="V349" s="85"/>
      <c r="W349" s="85" t="s">
        <v>62</v>
      </c>
      <c r="X349" s="85" t="s">
        <v>59</v>
      </c>
      <c r="Y349" s="77"/>
      <c r="Z349" s="77"/>
      <c r="AA349" s="77" t="s">
        <v>60</v>
      </c>
      <c r="AB349" s="77" t="s">
        <v>68</v>
      </c>
      <c r="AC349" s="77"/>
      <c r="AD349" s="86" t="s">
        <v>50</v>
      </c>
      <c r="AE349" s="86" t="s">
        <v>1542</v>
      </c>
      <c r="AF349" s="77">
        <v>24606782345508</v>
      </c>
      <c r="AG349" s="134">
        <v>20.5</v>
      </c>
      <c r="AH349" s="134">
        <v>15.5</v>
      </c>
      <c r="AI349" s="134">
        <v>1.1000000000000001</v>
      </c>
      <c r="AJ349" s="133"/>
      <c r="AK349" s="133"/>
    </row>
    <row r="350" spans="1:37" ht="24" x14ac:dyDescent="0.2">
      <c r="A350" s="78" t="s">
        <v>1543</v>
      </c>
      <c r="B350" s="79" t="s">
        <v>1544</v>
      </c>
      <c r="C350" s="97" t="s">
        <v>1545</v>
      </c>
      <c r="D350" s="105">
        <v>210</v>
      </c>
      <c r="E350" s="23">
        <v>30</v>
      </c>
      <c r="F350" s="80">
        <v>5</v>
      </c>
      <c r="G350" s="69">
        <v>5</v>
      </c>
      <c r="H350" s="113"/>
      <c r="I350" s="81">
        <f t="shared" si="75"/>
        <v>210</v>
      </c>
      <c r="J350" s="120">
        <f t="shared" si="76"/>
        <v>0</v>
      </c>
      <c r="K350" s="82">
        <v>0.28616666666666601</v>
      </c>
      <c r="L350" s="83">
        <v>4.83391666666666E-4</v>
      </c>
      <c r="M350" s="143">
        <v>378</v>
      </c>
      <c r="N350" s="137"/>
      <c r="O350" s="69"/>
      <c r="P350" s="122">
        <f t="shared" si="77"/>
        <v>0</v>
      </c>
      <c r="Q350" s="123">
        <f t="shared" si="78"/>
        <v>0</v>
      </c>
      <c r="R350" s="130"/>
      <c r="S350" s="48" t="s">
        <v>1546</v>
      </c>
      <c r="T350" s="84">
        <v>0.1</v>
      </c>
      <c r="U350" s="48" t="s">
        <v>52</v>
      </c>
      <c r="V350" s="85"/>
      <c r="W350" s="85" t="s">
        <v>75</v>
      </c>
      <c r="X350" s="85" t="s">
        <v>59</v>
      </c>
      <c r="Y350" s="77"/>
      <c r="Z350" s="77"/>
      <c r="AA350" s="77" t="s">
        <v>60</v>
      </c>
      <c r="AB350" s="77"/>
      <c r="AC350" s="77"/>
      <c r="AD350" s="86" t="s">
        <v>50</v>
      </c>
      <c r="AE350" s="86" t="s">
        <v>1547</v>
      </c>
      <c r="AF350" s="77">
        <v>14606782472825</v>
      </c>
      <c r="AG350" s="134">
        <v>20.5</v>
      </c>
      <c r="AH350" s="134">
        <v>15.6</v>
      </c>
      <c r="AI350" s="134">
        <v>1.5</v>
      </c>
      <c r="AJ350" s="133"/>
      <c r="AK350" s="133"/>
    </row>
    <row r="351" spans="1:37" ht="24" x14ac:dyDescent="0.2">
      <c r="A351" s="78" t="s">
        <v>1548</v>
      </c>
      <c r="B351" s="79" t="s">
        <v>1549</v>
      </c>
      <c r="C351" s="97" t="s">
        <v>1550</v>
      </c>
      <c r="D351" s="105">
        <v>210</v>
      </c>
      <c r="E351" s="23">
        <v>30</v>
      </c>
      <c r="F351" s="80">
        <v>5</v>
      </c>
      <c r="G351" s="69">
        <v>5</v>
      </c>
      <c r="H351" s="113"/>
      <c r="I351" s="81">
        <f t="shared" si="75"/>
        <v>210</v>
      </c>
      <c r="J351" s="120">
        <f t="shared" si="76"/>
        <v>0</v>
      </c>
      <c r="K351" s="82">
        <v>0.28616666666666601</v>
      </c>
      <c r="L351" s="83">
        <v>4.83391666666666E-4</v>
      </c>
      <c r="M351" s="143">
        <v>378</v>
      </c>
      <c r="N351" s="137"/>
      <c r="O351" s="69"/>
      <c r="P351" s="122">
        <f t="shared" si="77"/>
        <v>0</v>
      </c>
      <c r="Q351" s="123">
        <f t="shared" si="78"/>
        <v>0</v>
      </c>
      <c r="R351" s="130"/>
      <c r="S351" s="48" t="s">
        <v>1551</v>
      </c>
      <c r="T351" s="84">
        <v>0.1</v>
      </c>
      <c r="U351" s="48" t="s">
        <v>52</v>
      </c>
      <c r="V351" s="85"/>
      <c r="W351" s="85" t="s">
        <v>75</v>
      </c>
      <c r="X351" s="85" t="s">
        <v>59</v>
      </c>
      <c r="Y351" s="77"/>
      <c r="Z351" s="77"/>
      <c r="AA351" s="77" t="s">
        <v>60</v>
      </c>
      <c r="AB351" s="77"/>
      <c r="AC351" s="77"/>
      <c r="AD351" s="86" t="s">
        <v>50</v>
      </c>
      <c r="AE351" s="86" t="s">
        <v>1552</v>
      </c>
      <c r="AF351" s="77">
        <v>14606782472832</v>
      </c>
      <c r="AG351" s="134">
        <v>20.5</v>
      </c>
      <c r="AH351" s="134">
        <v>15.6</v>
      </c>
      <c r="AI351" s="134">
        <v>1.5</v>
      </c>
      <c r="AJ351" s="133"/>
      <c r="AK351" s="133"/>
    </row>
    <row r="352" spans="1:37" ht="24" x14ac:dyDescent="0.2">
      <c r="A352" s="78" t="s">
        <v>1553</v>
      </c>
      <c r="B352" s="79" t="s">
        <v>1554</v>
      </c>
      <c r="C352" s="97" t="s">
        <v>1555</v>
      </c>
      <c r="D352" s="105">
        <v>230</v>
      </c>
      <c r="E352" s="23">
        <v>16</v>
      </c>
      <c r="F352" s="80">
        <v>4</v>
      </c>
      <c r="G352" s="69">
        <v>4</v>
      </c>
      <c r="H352" s="113"/>
      <c r="I352" s="81">
        <f t="shared" si="75"/>
        <v>230</v>
      </c>
      <c r="J352" s="120">
        <f t="shared" si="76"/>
        <v>0</v>
      </c>
      <c r="K352" s="82">
        <v>0.31187500000000001</v>
      </c>
      <c r="L352" s="83">
        <v>6.2148437499999997E-4</v>
      </c>
      <c r="M352" s="143">
        <v>414</v>
      </c>
      <c r="N352" s="137"/>
      <c r="O352" s="69"/>
      <c r="P352" s="122">
        <f t="shared" si="77"/>
        <v>0</v>
      </c>
      <c r="Q352" s="123">
        <f t="shared" si="78"/>
        <v>0</v>
      </c>
      <c r="R352" s="130"/>
      <c r="S352" s="48" t="s">
        <v>1556</v>
      </c>
      <c r="T352" s="84">
        <v>0.1</v>
      </c>
      <c r="U352" s="48" t="s">
        <v>52</v>
      </c>
      <c r="V352" s="85"/>
      <c r="W352" s="85" t="s">
        <v>75</v>
      </c>
      <c r="X352" s="85" t="s">
        <v>59</v>
      </c>
      <c r="Y352" s="77"/>
      <c r="Z352" s="77"/>
      <c r="AA352" s="77" t="s">
        <v>60</v>
      </c>
      <c r="AB352" s="77"/>
      <c r="AC352" s="77"/>
      <c r="AD352" s="86" t="s">
        <v>50</v>
      </c>
      <c r="AE352" s="86" t="s">
        <v>1557</v>
      </c>
      <c r="AF352" s="77">
        <v>14606782447854</v>
      </c>
      <c r="AG352" s="134">
        <v>17.5</v>
      </c>
      <c r="AH352" s="134">
        <v>16.399999999999999</v>
      </c>
      <c r="AI352" s="134">
        <v>1.5</v>
      </c>
      <c r="AJ352" s="133"/>
      <c r="AK352" s="133"/>
    </row>
    <row r="353" spans="1:37" ht="36" x14ac:dyDescent="0.2">
      <c r="A353" s="78" t="s">
        <v>1558</v>
      </c>
      <c r="B353" s="79" t="s">
        <v>1559</v>
      </c>
      <c r="C353" s="97" t="s">
        <v>1560</v>
      </c>
      <c r="D353" s="105">
        <v>259.25</v>
      </c>
      <c r="E353" s="23">
        <v>20</v>
      </c>
      <c r="F353" s="80">
        <v>5</v>
      </c>
      <c r="G353" s="69">
        <v>5</v>
      </c>
      <c r="H353" s="113"/>
      <c r="I353" s="81">
        <f t="shared" si="75"/>
        <v>259.25</v>
      </c>
      <c r="J353" s="120">
        <f t="shared" si="76"/>
        <v>0</v>
      </c>
      <c r="K353" s="82">
        <v>0.37974999999999998</v>
      </c>
      <c r="L353" s="83">
        <v>7.2662699999999998E-4</v>
      </c>
      <c r="M353" s="143">
        <v>466.65</v>
      </c>
      <c r="N353" s="137"/>
      <c r="O353" s="69"/>
      <c r="P353" s="122">
        <f t="shared" si="77"/>
        <v>0</v>
      </c>
      <c r="Q353" s="123">
        <f t="shared" si="78"/>
        <v>0</v>
      </c>
      <c r="R353" s="130"/>
      <c r="S353" s="48" t="s">
        <v>1561</v>
      </c>
      <c r="T353" s="84">
        <v>0.22</v>
      </c>
      <c r="U353" s="48" t="s">
        <v>52</v>
      </c>
      <c r="V353" s="85"/>
      <c r="W353" s="85" t="s">
        <v>56</v>
      </c>
      <c r="X353" s="85" t="s">
        <v>49</v>
      </c>
      <c r="Y353" s="77"/>
      <c r="Z353" s="77"/>
      <c r="AA353" s="77" t="s">
        <v>58</v>
      </c>
      <c r="AB353" s="77"/>
      <c r="AC353" s="77"/>
      <c r="AD353" s="86" t="s">
        <v>50</v>
      </c>
      <c r="AE353" s="86" t="s">
        <v>1562</v>
      </c>
      <c r="AF353" s="77">
        <v>14606782465704</v>
      </c>
      <c r="AG353" s="134">
        <v>19.8</v>
      </c>
      <c r="AH353" s="134">
        <v>23.4</v>
      </c>
      <c r="AI353" s="134">
        <v>2.2999999999999998</v>
      </c>
      <c r="AJ353" s="133"/>
      <c r="AK353" s="133"/>
    </row>
    <row r="354" spans="1:37" ht="36" x14ac:dyDescent="0.2">
      <c r="A354" s="78" t="s">
        <v>1563</v>
      </c>
      <c r="B354" s="79" t="s">
        <v>1564</v>
      </c>
      <c r="C354" s="97" t="s">
        <v>1565</v>
      </c>
      <c r="D354" s="105">
        <v>259.25</v>
      </c>
      <c r="E354" s="23">
        <v>20</v>
      </c>
      <c r="F354" s="80">
        <v>5</v>
      </c>
      <c r="G354" s="69">
        <v>5</v>
      </c>
      <c r="H354" s="113"/>
      <c r="I354" s="81">
        <f t="shared" si="75"/>
        <v>259.25</v>
      </c>
      <c r="J354" s="120">
        <f t="shared" si="76"/>
        <v>0</v>
      </c>
      <c r="K354" s="82">
        <v>0.37974999999999998</v>
      </c>
      <c r="L354" s="83">
        <v>7.2662699999999998E-4</v>
      </c>
      <c r="M354" s="143">
        <v>466.65</v>
      </c>
      <c r="N354" s="137"/>
      <c r="O354" s="69"/>
      <c r="P354" s="122">
        <f t="shared" si="77"/>
        <v>0</v>
      </c>
      <c r="Q354" s="123">
        <f t="shared" si="78"/>
        <v>0</v>
      </c>
      <c r="R354" s="130"/>
      <c r="S354" s="48" t="s">
        <v>1566</v>
      </c>
      <c r="T354" s="84">
        <v>0.22</v>
      </c>
      <c r="U354" s="48" t="s">
        <v>52</v>
      </c>
      <c r="V354" s="85"/>
      <c r="W354" s="85" t="s">
        <v>56</v>
      </c>
      <c r="X354" s="85" t="s">
        <v>49</v>
      </c>
      <c r="Y354" s="77"/>
      <c r="Z354" s="77"/>
      <c r="AA354" s="77" t="s">
        <v>58</v>
      </c>
      <c r="AB354" s="77"/>
      <c r="AC354" s="77"/>
      <c r="AD354" s="86" t="s">
        <v>50</v>
      </c>
      <c r="AE354" s="86" t="s">
        <v>1567</v>
      </c>
      <c r="AF354" s="77">
        <v>14606782465728</v>
      </c>
      <c r="AG354" s="134">
        <v>19.8</v>
      </c>
      <c r="AH354" s="134">
        <v>23.4</v>
      </c>
      <c r="AI354" s="134">
        <v>2.2999999999999998</v>
      </c>
      <c r="AJ354" s="133"/>
      <c r="AK354" s="133"/>
    </row>
    <row r="355" spans="1:37" x14ac:dyDescent="0.2">
      <c r="A355" s="57"/>
      <c r="B355" s="67"/>
      <c r="C355" s="101"/>
      <c r="D355" s="107"/>
      <c r="E355" s="61"/>
      <c r="F355" s="62"/>
      <c r="G355" s="110"/>
      <c r="H355" s="115"/>
      <c r="I355" s="63"/>
      <c r="J355" s="58"/>
      <c r="K355" s="59"/>
      <c r="L355" s="60"/>
      <c r="M355" s="142"/>
      <c r="N355" s="139"/>
      <c r="O355" s="110"/>
      <c r="P355" s="128"/>
      <c r="Q355" s="129"/>
      <c r="R355" s="132"/>
      <c r="S355" s="64"/>
      <c r="T355" s="64"/>
      <c r="U355" s="64"/>
      <c r="V355" s="65"/>
      <c r="W355" s="65"/>
      <c r="X355" s="65"/>
      <c r="Y355" s="56"/>
      <c r="Z355" s="56"/>
      <c r="AA355" s="56"/>
      <c r="AB355" s="56"/>
      <c r="AC355" s="56"/>
      <c r="AD355" s="56"/>
      <c r="AE355" s="56"/>
      <c r="AF355" s="56"/>
      <c r="AG355" s="135"/>
      <c r="AH355" s="135"/>
      <c r="AI355" s="135"/>
      <c r="AJ355" s="133"/>
      <c r="AK355" s="133"/>
    </row>
  </sheetData>
  <protectedRanges>
    <protectedRange sqref="H6:H7" name="Диапазон1_1_1_1"/>
  </protectedRanges>
  <autoFilter ref="A7:AH355"/>
  <mergeCells count="3">
    <mergeCell ref="W6:AD6"/>
    <mergeCell ref="C1:E1"/>
    <mergeCell ref="AG6:AI6"/>
  </mergeCells>
  <hyperlinks>
    <hyperlink ref="C10" r:id="rId1" display="https://www.hatber.ru/catalogredirect.php?element=005011_&amp;gallery=1"/>
    <hyperlink ref="C11" r:id="rId2" display="https://www.hatber.ru/catalogredirect.php?element=005012_&amp;gallery=1"/>
    <hyperlink ref="C12" r:id="rId3" display="https://www.hatber.ru/catalogredirect.php?element=005013_&amp;gallery=1"/>
    <hyperlink ref="C13" r:id="rId4" display="https://www.hatber.ru/catalogredirect.php?element=008992_&amp;gallery=1"/>
    <hyperlink ref="C14" r:id="rId5" display="https://www.hatber.ru/catalogredirect.php?element=008998_&amp;gallery=1"/>
    <hyperlink ref="C17" r:id="rId6" display="https://www.hatber.ru/catalogredirect.php?element=079144_&amp;gallery=1"/>
    <hyperlink ref="C18" r:id="rId7" display="https://www.hatber.ru/catalogredirect.php?element=079147_&amp;gallery=1"/>
    <hyperlink ref="C19" r:id="rId8" display="https://www.hatber.ru/catalogredirect.php?element=007255_&amp;gallery=1"/>
    <hyperlink ref="C20" r:id="rId9" display="https://www.hatber.ru/catalogredirect.php?element=050090_&amp;gallery=1"/>
    <hyperlink ref="C22" r:id="rId10" display="https://www.hatber.ru/catalogredirect.php?element=007150_&amp;gallery=1"/>
    <hyperlink ref="C23" r:id="rId11" display="https://www.hatber.ru/catalogredirect.php?element=060421_&amp;gallery=1"/>
    <hyperlink ref="C24" r:id="rId12" display="https://www.hatber.ru/catalogredirect.php?element=093319_&amp;gallery=1"/>
    <hyperlink ref="C25" r:id="rId13" display="https://www.hatber.ru/catalogredirect.php?element=056693_&amp;gallery=1"/>
    <hyperlink ref="C26" r:id="rId14" display="https://www.hatber.ru/catalogredirect.php?element=077586_&amp;gallery=1"/>
    <hyperlink ref="C27" r:id="rId15" display="https://www.hatber.ru/catalogredirect.php?element=090911_&amp;gallery=1"/>
    <hyperlink ref="C28" r:id="rId16" display="https://www.hatber.ru/catalogredirect.php?element=090912_&amp;gallery=1"/>
    <hyperlink ref="C29" r:id="rId17" display="https://www.hatber.ru/catalogredirect.php?element=090913_&amp;gallery=1"/>
    <hyperlink ref="C30" r:id="rId18" display="https://www.hatber.ru/catalogredirect.php?element=093321_&amp;gallery=1"/>
    <hyperlink ref="C31" r:id="rId19" display="https://www.hatber.ru/catalogredirect.php?element=036364_&amp;gallery=1"/>
    <hyperlink ref="C32" r:id="rId20" display="https://www.hatber.ru/catalogredirect.php?element=092080_&amp;gallery=1"/>
    <hyperlink ref="C33" r:id="rId21" display="https://www.hatber.ru/catalogredirect.php?element=083909_&amp;gallery=1"/>
    <hyperlink ref="C34" r:id="rId22" display="https://www.hatber.ru/catalogredirect.php?element=091558_&amp;gallery=1"/>
    <hyperlink ref="C35" r:id="rId23" display="https://www.hatber.ru/catalogredirect.php?element=094356_&amp;gallery=1"/>
    <hyperlink ref="C36" r:id="rId24" display="https://www.hatber.ru/catalogredirect.php?element=029304_&amp;gallery=1"/>
    <hyperlink ref="C37" r:id="rId25" display="https://www.hatber.ru/catalogredirect.php?element=075990_&amp;gallery=1"/>
    <hyperlink ref="C38" r:id="rId26" display="https://www.hatber.ru/catalogredirect.php?element=075993_&amp;gallery=1"/>
    <hyperlink ref="C39" r:id="rId27" display="https://www.hatber.ru/catalogredirect.php?element=056576_&amp;gallery=1"/>
    <hyperlink ref="C40" r:id="rId28" display="https://www.hatber.ru/catalogredirect.php?element=056577_&amp;gallery=1"/>
    <hyperlink ref="C41" r:id="rId29" display="https://www.hatber.ru/catalogredirect.php?element=061160_&amp;gallery=1"/>
    <hyperlink ref="C42" r:id="rId30" display="https://www.hatber.ru/catalogredirect.php?element=090915_&amp;gallery=1"/>
    <hyperlink ref="C43" r:id="rId31" display="https://www.hatber.ru/catalogredirect.php?element=078461_&amp;gallery=1"/>
    <hyperlink ref="C44" r:id="rId32" display="https://www.hatber.ru/catalogredirect.php?element=078462_&amp;gallery=1"/>
    <hyperlink ref="C45" r:id="rId33" display="https://www.hatber.ru/catalogredirect.php?element=090763_&amp;gallery=1"/>
    <hyperlink ref="C46" r:id="rId34" display="https://www.hatber.ru/catalogredirect.php?element=090914_&amp;gallery=1"/>
    <hyperlink ref="C47" r:id="rId35" display="https://www.hatber.ru/catalogredirect.php?element=088788_&amp;gallery=1"/>
    <hyperlink ref="C48" r:id="rId36" display="https://www.hatber.ru/catalogredirect.php?element=086185_&amp;gallery=1"/>
    <hyperlink ref="C49" r:id="rId37" display="https://www.hatber.ru/catalogredirect.php?element=080585_&amp;gallery=1"/>
    <hyperlink ref="C50" r:id="rId38" display="https://www.hatber.ru/catalogredirect.php?element=061408_&amp;gallery=1"/>
    <hyperlink ref="C51" r:id="rId39" display="https://www.hatber.ru/catalogredirect.php?element=090762_&amp;gallery=1"/>
    <hyperlink ref="C52" r:id="rId40" display="https://www.hatber.ru/catalogredirect.php?element=077854_&amp;gallery=1"/>
    <hyperlink ref="C53" r:id="rId41" display="https://www.hatber.ru/catalogredirect.php?element=055396_&amp;gallery=1"/>
    <hyperlink ref="C54" r:id="rId42" display="https://www.hatber.ru/catalogredirect.php?element=086525_&amp;gallery=1"/>
    <hyperlink ref="C55" r:id="rId43" display="https://www.hatber.ru/catalogredirect.php?element=087205_&amp;gallery=1"/>
    <hyperlink ref="C56" r:id="rId44" display="https://www.hatber.ru/catalogredirect.php?element=087206_&amp;gallery=1"/>
    <hyperlink ref="C57" r:id="rId45" display="https://www.hatber.ru/catalogredirect.php?element=087207_&amp;gallery=1"/>
    <hyperlink ref="C58" r:id="rId46" display="https://www.hatber.ru/catalogredirect.php?element=087208_&amp;gallery=1"/>
    <hyperlink ref="C59" r:id="rId47" display="https://www.hatber.ru/catalogredirect.php?element=051743_&amp;gallery=1"/>
    <hyperlink ref="C60" r:id="rId48" display="https://www.hatber.ru/catalogredirect.php?element=051897_&amp;gallery=1"/>
    <hyperlink ref="C61" r:id="rId49" display="https://www.hatber.ru/catalogredirect.php?element=051907_&amp;gallery=1"/>
    <hyperlink ref="C62" r:id="rId50" display="https://www.hatber.ru/catalogredirect.php?element=051908_&amp;gallery=1"/>
    <hyperlink ref="C63" r:id="rId51" display="https://www.hatber.ru/catalogredirect.php?element=051909_&amp;gallery=1"/>
    <hyperlink ref="C64" r:id="rId52" display="https://www.hatber.ru/catalogredirect.php?element=051910_&amp;gallery=1"/>
    <hyperlink ref="C66" r:id="rId53" display="https://www.hatber.ru/catalogredirect.php?element=007147_&amp;gallery=1"/>
    <hyperlink ref="C67" r:id="rId54" display="https://www.hatber.ru/catalogredirect.php?element=007148_&amp;gallery=1"/>
    <hyperlink ref="C68" r:id="rId55" display="https://www.hatber.ru/catalogredirect.php?element=007149_&amp;gallery=1"/>
    <hyperlink ref="C69" r:id="rId56" display="https://www.hatber.ru/catalogredirect.php?element=007226_&amp;gallery=1"/>
    <hyperlink ref="C70" r:id="rId57" display="https://www.hatber.ru/catalogredirect.php?element=052288_&amp;gallery=1"/>
    <hyperlink ref="C71" r:id="rId58" display="https://www.hatber.ru/catalogredirect.php?element=055379_&amp;gallery=1"/>
    <hyperlink ref="C72" r:id="rId59" display="https://www.hatber.ru/catalogredirect.php?element=055380_&amp;gallery=1"/>
    <hyperlink ref="C73" r:id="rId60" display="https://www.hatber.ru/catalogredirect.php?element=055381_&amp;gallery=1"/>
    <hyperlink ref="C74" r:id="rId61" display="https://www.hatber.ru/catalogredirect.php?element=055382_&amp;gallery=1"/>
    <hyperlink ref="C75" r:id="rId62" display="https://www.hatber.ru/catalogredirect.php?element=055386_&amp;gallery=1"/>
    <hyperlink ref="C78" r:id="rId63" display="https://www.hatber.ru/catalogredirect.php?element=069166_&amp;gallery=1"/>
    <hyperlink ref="C79" r:id="rId64" display="https://www.hatber.ru/catalogredirect.php?element=042551_&amp;gallery=1"/>
    <hyperlink ref="C80" r:id="rId65" display="https://www.hatber.ru/catalogredirect.php?element=031955_&amp;gallery=1"/>
    <hyperlink ref="C81" r:id="rId66" display="https://www.hatber.ru/catalogredirect.php?element=031956_&amp;gallery=1"/>
    <hyperlink ref="C82" r:id="rId67" display="https://www.hatber.ru/catalogredirect.php?element=031957_&amp;gallery=1"/>
    <hyperlink ref="C83" r:id="rId68" display="https://www.hatber.ru/catalogredirect.php?element=031958_&amp;gallery=1"/>
    <hyperlink ref="C84" r:id="rId69" display="https://www.hatber.ru/catalogredirect.php?element=008473_&amp;gallery=1"/>
    <hyperlink ref="C85" r:id="rId70" display="https://www.hatber.ru/catalogredirect.php?element=008476_&amp;gallery=1"/>
    <hyperlink ref="C86" r:id="rId71" display="https://www.hatber.ru/catalogredirect.php?element=008477_&amp;gallery=1"/>
    <hyperlink ref="C87" r:id="rId72" display="https://www.hatber.ru/catalogredirect.php?element=008493_&amp;gallery=1"/>
    <hyperlink ref="C88" r:id="rId73" display="https://www.hatber.ru/catalogredirect.php?element=008494_&amp;gallery=1"/>
    <hyperlink ref="C89" r:id="rId74" display="https://www.hatber.ru/catalogredirect.php?element=008495_&amp;gallery=1"/>
    <hyperlink ref="C90" r:id="rId75" display="https://www.hatber.ru/catalogredirect.php?element=008496_&amp;gallery=1"/>
    <hyperlink ref="C91" r:id="rId76" display="https://www.hatber.ru/catalogredirect.php?element=008497_&amp;gallery=1"/>
    <hyperlink ref="C92" r:id="rId77" display="https://www.hatber.ru/catalogredirect.php?element=008498_&amp;gallery=1"/>
    <hyperlink ref="C93" r:id="rId78" display="https://www.hatber.ru/catalogredirect.php?element=008499_&amp;gallery=1"/>
    <hyperlink ref="C94" r:id="rId79" display="https://www.hatber.ru/catalogredirect.php?element=008500_&amp;gallery=1"/>
    <hyperlink ref="C95" r:id="rId80" display="https://www.hatber.ru/catalogredirect.php?element=027871_&amp;gallery=1"/>
    <hyperlink ref="C96" r:id="rId81" display="https://www.hatber.ru/catalogredirect.php?element=027874_&amp;gallery=1"/>
    <hyperlink ref="C97" r:id="rId82" display="https://www.hatber.ru/catalogredirect.php?element=031175_&amp;gallery=1"/>
    <hyperlink ref="C98" r:id="rId83" display="https://www.hatber.ru/catalogredirect.php?element=031178_&amp;gallery=1"/>
    <hyperlink ref="C99" r:id="rId84" display="https://www.hatber.ru/catalogredirect.php?element=032773_&amp;gallery=1"/>
    <hyperlink ref="C100" r:id="rId85" display="https://www.hatber.ru/catalogredirect.php?element=032775_&amp;gallery=1"/>
    <hyperlink ref="C101" r:id="rId86" display="https://www.hatber.ru/catalogredirect.php?element=033586_&amp;gallery=1"/>
    <hyperlink ref="C102" r:id="rId87" display="https://www.hatber.ru/catalogredirect.php?element=034060_&amp;gallery=1"/>
    <hyperlink ref="C103" r:id="rId88" display="https://www.hatber.ru/catalogredirect.php?element=034061_&amp;gallery=1"/>
    <hyperlink ref="C104" r:id="rId89" display="https://www.hatber.ru/catalogredirect.php?element=034062_&amp;gallery=1"/>
    <hyperlink ref="C105" r:id="rId90" display="https://www.hatber.ru/catalogredirect.php?element=035687_&amp;gallery=1"/>
    <hyperlink ref="C106" r:id="rId91" display="https://www.hatber.ru/catalogredirect.php?element=035688_&amp;gallery=1"/>
    <hyperlink ref="C107" r:id="rId92" display="https://www.hatber.ru/catalogredirect.php?element=035689_&amp;gallery=1"/>
    <hyperlink ref="C108" r:id="rId93" display="https://www.hatber.ru/catalogredirect.php?element=035690_&amp;gallery=1"/>
    <hyperlink ref="C109" r:id="rId94" display="https://www.hatber.ru/catalogredirect.php?element=036367_&amp;gallery=1"/>
    <hyperlink ref="C110" r:id="rId95" display="https://www.hatber.ru/catalogredirect.php?element=036368_&amp;gallery=1"/>
    <hyperlink ref="C111" r:id="rId96" display="https://www.hatber.ru/catalogredirect.php?element=036369_&amp;gallery=1"/>
    <hyperlink ref="C112" r:id="rId97" display="https://www.hatber.ru/catalogredirect.php?element=037430_&amp;gallery=1"/>
    <hyperlink ref="C113" r:id="rId98" display="https://www.hatber.ru/catalogredirect.php?element=037432_&amp;gallery=1"/>
    <hyperlink ref="C114" r:id="rId99" display="https://www.hatber.ru/catalogredirect.php?element=037433_&amp;gallery=1"/>
    <hyperlink ref="C115" r:id="rId100" display="https://www.hatber.ru/catalogredirect.php?element=037436_&amp;gallery=1"/>
    <hyperlink ref="C116" r:id="rId101" display="https://www.hatber.ru/catalogredirect.php?element=037437_&amp;gallery=1"/>
    <hyperlink ref="C117" r:id="rId102" display="https://www.hatber.ru/catalogredirect.php?element=037438_&amp;gallery=1"/>
    <hyperlink ref="C118" r:id="rId103" display="https://www.hatber.ru/catalogredirect.php?element=038242_&amp;gallery=1"/>
    <hyperlink ref="C119" r:id="rId104" display="https://www.hatber.ru/catalogredirect.php?element=038243_&amp;gallery=1"/>
    <hyperlink ref="C120" r:id="rId105" display="https://www.hatber.ru/catalogredirect.php?element=038244_&amp;gallery=1"/>
    <hyperlink ref="C121" r:id="rId106" display="https://www.hatber.ru/catalogredirect.php?element=038245_&amp;gallery=1"/>
    <hyperlink ref="C122" r:id="rId107" display="https://www.hatber.ru/catalogredirect.php?element=038710_&amp;gallery=1"/>
    <hyperlink ref="C123" r:id="rId108" display="https://www.hatber.ru/catalogredirect.php?element=038711_&amp;gallery=1"/>
    <hyperlink ref="C124" r:id="rId109" display="https://www.hatber.ru/catalogredirect.php?element=044436_&amp;gallery=1"/>
    <hyperlink ref="C125" r:id="rId110" display="https://www.hatber.ru/catalogredirect.php?element=044584_&amp;gallery=1"/>
    <hyperlink ref="C126" r:id="rId111" display="https://www.hatber.ru/catalogredirect.php?element=044585_&amp;gallery=1"/>
    <hyperlink ref="C128" r:id="rId112" display="https://www.hatber.ru/catalogredirect.php?element=039570_&amp;gallery=1"/>
    <hyperlink ref="C129" r:id="rId113" display="https://www.hatber.ru/catalogredirect.php?element=039710_&amp;gallery=1"/>
    <hyperlink ref="C130" r:id="rId114" display="https://www.hatber.ru/catalogredirect.php?element=041749_&amp;gallery=1"/>
    <hyperlink ref="C131" r:id="rId115" display="https://www.hatber.ru/catalogredirect.php?element=041752_&amp;gallery=1"/>
    <hyperlink ref="C132" r:id="rId116" display="https://www.hatber.ru/catalogredirect.php?element=041754_&amp;gallery=1"/>
    <hyperlink ref="C133" r:id="rId117" display="https://www.hatber.ru/catalogredirect.php?element=032433_&amp;gallery=1"/>
    <hyperlink ref="C134" r:id="rId118" display="https://www.hatber.ru/catalogredirect.php?element=036766_&amp;gallery=1"/>
    <hyperlink ref="C135" r:id="rId119" display="https://www.hatber.ru/catalogredirect.php?element=040250_&amp;gallery=1"/>
    <hyperlink ref="C136" r:id="rId120" display="https://www.hatber.ru/catalogredirect.php?element=040251_&amp;gallery=1"/>
    <hyperlink ref="C137" r:id="rId121" display="https://www.hatber.ru/catalogredirect.php?element=032777_&amp;gallery=1"/>
    <hyperlink ref="C138" r:id="rId122" display="https://www.hatber.ru/catalogredirect.php?element=035745_&amp;gallery=1"/>
    <hyperlink ref="C139" r:id="rId123" display="https://www.hatber.ru/catalogredirect.php?element=035979_&amp;gallery=1"/>
    <hyperlink ref="C140" r:id="rId124" display="https://www.hatber.ru/catalogredirect.php?element=035986_&amp;gallery=1"/>
    <hyperlink ref="C141" r:id="rId125" display="https://www.hatber.ru/catalogredirect.php?element=038621_&amp;gallery=1"/>
    <hyperlink ref="C142" r:id="rId126" display="https://www.hatber.ru/catalogredirect.php?element=040654_&amp;gallery=1"/>
    <hyperlink ref="C143" r:id="rId127" display="https://www.hatber.ru/catalogredirect.php?element=040659_&amp;gallery=1"/>
    <hyperlink ref="C145" r:id="rId128" display="https://www.hatber.ru/catalogredirect.php?element=054423_&amp;gallery=1"/>
    <hyperlink ref="C146" r:id="rId129" display="https://www.hatber.ru/catalogredirect.php?element=071483_&amp;gallery=1"/>
    <hyperlink ref="C148" r:id="rId130" display="https://www.hatber.ru/catalogredirect.php?element=035299_&amp;gallery=1"/>
    <hyperlink ref="C149" r:id="rId131" display="https://www.hatber.ru/catalogredirect.php?element=035300_&amp;gallery=1"/>
    <hyperlink ref="C150" r:id="rId132" display="https://www.hatber.ru/catalogredirect.php?element=042760_&amp;gallery=1"/>
    <hyperlink ref="C151" r:id="rId133" display="https://www.hatber.ru/catalogredirect.php?element=042763_&amp;gallery=1"/>
    <hyperlink ref="C152" r:id="rId134" display="https://www.hatber.ru/catalogredirect.php?element=046110_&amp;gallery=1"/>
    <hyperlink ref="C153" r:id="rId135" display="https://www.hatber.ru/catalogredirect.php?element=046112_&amp;gallery=1"/>
    <hyperlink ref="C154" r:id="rId136" display="https://www.hatber.ru/catalogredirect.php?element=046114_&amp;gallery=1"/>
    <hyperlink ref="C155" r:id="rId137" display="https://www.hatber.ru/catalogredirect.php?element=049538_&amp;gallery=1"/>
    <hyperlink ref="C156" r:id="rId138" display="https://www.hatber.ru/catalogredirect.php?element=049549_&amp;gallery=1"/>
    <hyperlink ref="C157" r:id="rId139" display="https://www.hatber.ru/catalogredirect.php?element=056300_&amp;gallery=1"/>
    <hyperlink ref="C158" r:id="rId140" display="https://www.hatber.ru/catalogredirect.php?element=056301_&amp;gallery=1"/>
    <hyperlink ref="C159" r:id="rId141" display="https://www.hatber.ru/catalogredirect.php?element=056303_&amp;gallery=1"/>
    <hyperlink ref="C160" r:id="rId142" display="https://www.hatber.ru/catalogredirect.php?element=062523_&amp;gallery=1"/>
    <hyperlink ref="C161" r:id="rId143" display="https://www.hatber.ru/catalogredirect.php?element=062524_&amp;gallery=1"/>
    <hyperlink ref="C162" r:id="rId144" display="https://www.hatber.ru/catalogredirect.php?element=062526_&amp;gallery=1"/>
    <hyperlink ref="C163" r:id="rId145" display="https://www.hatber.ru/catalogredirect.php?element=075662_&amp;gallery=1"/>
    <hyperlink ref="C164" r:id="rId146" display="https://www.hatber.ru/catalogredirect.php?element=075663_&amp;gallery=1"/>
    <hyperlink ref="C166" r:id="rId147" display="https://www.hatber.ru/catalogredirect.php?element=026624_&amp;gallery=1"/>
    <hyperlink ref="C167" r:id="rId148" display="https://www.hatber.ru/catalogredirect.php?element=031544_&amp;gallery=1"/>
    <hyperlink ref="C168" r:id="rId149" display="https://www.hatber.ru/catalogredirect.php?element=031547_&amp;gallery=1"/>
    <hyperlink ref="C169" r:id="rId150" display="https://www.hatber.ru/catalogredirect.php?element=031551_&amp;gallery=1"/>
    <hyperlink ref="C170" r:id="rId151" display="https://www.hatber.ru/catalogredirect.php?element=036767_&amp;gallery=1"/>
    <hyperlink ref="C171" r:id="rId152" display="https://www.hatber.ru/catalogredirect.php?element=036768_&amp;gallery=1"/>
    <hyperlink ref="C172" r:id="rId153" display="https://www.hatber.ru/catalogredirect.php?element=036770_&amp;gallery=1"/>
    <hyperlink ref="C173" r:id="rId154" display="https://www.hatber.ru/catalogredirect.php?element=044579_&amp;gallery=1"/>
    <hyperlink ref="C174" r:id="rId155" display="https://www.hatber.ru/catalogredirect.php?element=044581_&amp;gallery=1"/>
    <hyperlink ref="C175" r:id="rId156" display="https://www.hatber.ru/catalogredirect.php?element=044582_&amp;gallery=1"/>
    <hyperlink ref="C176" r:id="rId157" display="https://www.hatber.ru/catalogredirect.php?element=048328_&amp;gallery=1"/>
    <hyperlink ref="C177" r:id="rId158" display="https://www.hatber.ru/catalogredirect.php?element=048329_&amp;gallery=1"/>
    <hyperlink ref="C178" r:id="rId159" display="https://www.hatber.ru/catalogredirect.php?element=048330_&amp;gallery=1"/>
    <hyperlink ref="C179" r:id="rId160" display="https://www.hatber.ru/catalogredirect.php?element=048331_&amp;gallery=1"/>
    <hyperlink ref="C183" r:id="rId161" display="https://www.hatber.ru/catalogredirect.php?element=085939_&amp;gallery=1"/>
    <hyperlink ref="C184" r:id="rId162" display="https://www.hatber.ru/catalogredirect.php?element=091365_&amp;gallery=1"/>
    <hyperlink ref="C185" r:id="rId163" display="https://www.hatber.ru/catalogredirect.php?element=091366_&amp;gallery=1"/>
    <hyperlink ref="C186" r:id="rId164" display="https://www.hatber.ru/catalogredirect.php?element=091367_&amp;gallery=1"/>
    <hyperlink ref="C187" r:id="rId165" display="https://www.hatber.ru/catalogredirect.php?element=091368_&amp;gallery=1"/>
    <hyperlink ref="C188" r:id="rId166" display="https://www.hatber.ru/catalogredirect.php?element=093310_&amp;gallery=1"/>
    <hyperlink ref="C189" r:id="rId167" display="https://www.hatber.ru/catalogredirect.php?element=093314_&amp;gallery=1"/>
    <hyperlink ref="C190" r:id="rId168" display="https://www.hatber.ru/catalogredirect.php?element=095212_&amp;gallery=1"/>
    <hyperlink ref="C191" r:id="rId169" display="https://www.hatber.ru/catalogredirect.php?element=011323_&amp;gallery=1"/>
    <hyperlink ref="C192" r:id="rId170" display="https://www.hatber.ru/catalogredirect.php?element=011482_&amp;gallery=1"/>
    <hyperlink ref="C193" r:id="rId171" display="https://www.hatber.ru/catalogredirect.php?element=032561_&amp;gallery=1"/>
    <hyperlink ref="C194" r:id="rId172" display="https://www.hatber.ru/catalogredirect.php?element=035895_&amp;gallery=1"/>
    <hyperlink ref="C195" r:id="rId173" display="https://www.hatber.ru/catalogredirect.php?element=035897_&amp;gallery=1"/>
    <hyperlink ref="C197" r:id="rId174" display="https://www.hatber.ru/catalogredirect.php?element=011341_&amp;gallery=1"/>
    <hyperlink ref="C198" r:id="rId175" display="https://www.hatber.ru/catalogredirect.php?element=011343_&amp;gallery=1"/>
    <hyperlink ref="C199" r:id="rId176" display="https://www.hatber.ru/catalogredirect.php?element=011344_&amp;gallery=1"/>
    <hyperlink ref="C200" r:id="rId177" display="https://www.hatber.ru/catalogredirect.php?element=011345_&amp;gallery=1"/>
    <hyperlink ref="C201" r:id="rId178" display="https://www.hatber.ru/catalogredirect.php?element=011346_&amp;gallery=1"/>
    <hyperlink ref="C202" r:id="rId179" display="https://www.hatber.ru/catalogredirect.php?element=011348_&amp;gallery=1"/>
    <hyperlink ref="C203" r:id="rId180" display="https://www.hatber.ru/catalogredirect.php?element=011350_&amp;gallery=1"/>
    <hyperlink ref="C204" r:id="rId181" display="https://www.hatber.ru/catalogredirect.php?element=011351_&amp;gallery=1"/>
    <hyperlink ref="C205" r:id="rId182" display="https://www.hatber.ru/catalogredirect.php?element=011352_&amp;gallery=1"/>
    <hyperlink ref="C206" r:id="rId183" display="https://www.hatber.ru/catalogredirect.php?element=011354_&amp;gallery=1"/>
    <hyperlink ref="C207" r:id="rId184" display="https://www.hatber.ru/catalogredirect.php?element=011357_&amp;gallery=1"/>
    <hyperlink ref="C208" r:id="rId185" display="https://www.hatber.ru/catalogredirect.php?element=011373_&amp;gallery=1"/>
    <hyperlink ref="C209" r:id="rId186" display="https://www.hatber.ru/catalogredirect.php?element=011374_&amp;gallery=1"/>
    <hyperlink ref="C210" r:id="rId187" display="https://www.hatber.ru/catalogredirect.php?element=011378_&amp;gallery=1"/>
    <hyperlink ref="C211" r:id="rId188" display="https://www.hatber.ru/catalogredirect.php?element=011380_&amp;gallery=1"/>
    <hyperlink ref="C212" r:id="rId189" display="https://www.hatber.ru/catalogredirect.php?element=011383_&amp;gallery=1"/>
    <hyperlink ref="C213" r:id="rId190" display="https://www.hatber.ru/catalogredirect.php?element=011384_&amp;gallery=1"/>
    <hyperlink ref="C214" r:id="rId191" display="https://www.hatber.ru/catalogredirect.php?element=025621_&amp;gallery=1"/>
    <hyperlink ref="C215" r:id="rId192" display="https://www.hatber.ru/catalogredirect.php?element=051361_&amp;gallery=1"/>
    <hyperlink ref="C216" r:id="rId193" display="https://www.hatber.ru/catalogredirect.php?element=059076_&amp;gallery=1"/>
    <hyperlink ref="C217" r:id="rId194" display="https://www.hatber.ru/catalogredirect.php?element=059077_&amp;gallery=1"/>
    <hyperlink ref="C218" r:id="rId195" display="https://www.hatber.ru/catalogredirect.php?element=060418_&amp;gallery=1"/>
    <hyperlink ref="C219" r:id="rId196" display="https://www.hatber.ru/catalogredirect.php?element=040661_&amp;gallery=1"/>
    <hyperlink ref="C220" r:id="rId197" display="https://www.hatber.ru/catalogredirect.php?element=040663_&amp;gallery=1"/>
    <hyperlink ref="C221" r:id="rId198" display="https://www.hatber.ru/catalogredirect.php?element=077798_&amp;gallery=1"/>
    <hyperlink ref="C222" r:id="rId199" display="https://www.hatber.ru/catalogredirect.php?element=077800_&amp;gallery=1"/>
    <hyperlink ref="C224" r:id="rId200" display="https://www.hatber.ru/catalogredirect.php?element=048699_&amp;gallery=1"/>
    <hyperlink ref="C225" r:id="rId201" display="https://www.hatber.ru/catalogredirect.php?element=048700_&amp;gallery=1"/>
    <hyperlink ref="C226" r:id="rId202" display="https://www.hatber.ru/catalogredirect.php?element=048701_&amp;gallery=1"/>
    <hyperlink ref="C227" r:id="rId203" display="https://www.hatber.ru/catalogredirect.php?element=048702_&amp;gallery=1"/>
    <hyperlink ref="C228" r:id="rId204" display="https://www.hatber.ru/catalogredirect.php?element=048704_&amp;gallery=1"/>
    <hyperlink ref="C229" r:id="rId205" display="https://www.hatber.ru/catalogredirect.php?element=048705_&amp;gallery=1"/>
    <hyperlink ref="C230" r:id="rId206" display="https://www.hatber.ru/catalogredirect.php?element=048708_&amp;gallery=1"/>
    <hyperlink ref="C231" r:id="rId207" display="https://www.hatber.ru/catalogredirect.php?element=048715_&amp;gallery=1"/>
    <hyperlink ref="C232" r:id="rId208" display="https://www.hatber.ru/catalogredirect.php?element=048717_&amp;gallery=1"/>
    <hyperlink ref="C233" r:id="rId209" display="https://www.hatber.ru/catalogredirect.php?element=048711_&amp;gallery=1"/>
    <hyperlink ref="C234" r:id="rId210" display="https://www.hatber.ru/catalogredirect.php?element=048713_&amp;gallery=1"/>
    <hyperlink ref="C235" r:id="rId211" display="https://www.hatber.ru/catalogredirect.php?element=048719_&amp;gallery=1"/>
    <hyperlink ref="C236" r:id="rId212" display="https://www.hatber.ru/catalogredirect.php?element=048720_&amp;gallery=1"/>
    <hyperlink ref="C237" r:id="rId213" display="https://www.hatber.ru/catalogredirect.php?element=048722_&amp;gallery=1"/>
    <hyperlink ref="C238" r:id="rId214" display="https://www.hatber.ru/catalogredirect.php?element=048723_&amp;gallery=1"/>
    <hyperlink ref="C239" r:id="rId215" display="https://www.hatber.ru/catalogredirect.php?element=048724_&amp;gallery=1"/>
    <hyperlink ref="C240" r:id="rId216" display="https://www.hatber.ru/catalogredirect.php?element=048725_&amp;gallery=1"/>
    <hyperlink ref="C241" r:id="rId217" display="https://www.hatber.ru/catalogredirect.php?element=048727_&amp;gallery=1"/>
    <hyperlink ref="C242" r:id="rId218" display="https://www.hatber.ru/catalogredirect.php?element=093315_&amp;gallery=1"/>
    <hyperlink ref="C243" r:id="rId219" display="https://www.hatber.ru/catalogredirect.php?element=093316_&amp;gallery=1"/>
    <hyperlink ref="C244" r:id="rId220" display="https://www.hatber.ru/catalogredirect.php?element=093317_&amp;gallery=1"/>
    <hyperlink ref="C245" r:id="rId221" display="https://www.hatber.ru/catalogredirect.php?element=093318_&amp;gallery=1"/>
    <hyperlink ref="C246" r:id="rId222" display="https://www.hatber.ru/catalogredirect.php?element=011456_&amp;gallery=1"/>
    <hyperlink ref="C247" r:id="rId223" display="https://www.hatber.ru/catalogredirect.php?element=025836_&amp;gallery=1"/>
    <hyperlink ref="C248" r:id="rId224" display="https://www.hatber.ru/catalogredirect.php?element=025838_&amp;gallery=1"/>
    <hyperlink ref="C249" r:id="rId225" display="https://www.hatber.ru/catalogredirect.php?element=046603_&amp;gallery=1"/>
    <hyperlink ref="C251" r:id="rId226" display="https://www.hatber.ru/catalogredirect.php?element=011523_&amp;gallery=1"/>
    <hyperlink ref="C252" r:id="rId227" display="https://www.hatber.ru/catalogredirect.php?element=027868_&amp;gallery=1"/>
    <hyperlink ref="C253" r:id="rId228" display="https://www.hatber.ru/catalogredirect.php?element=086884_&amp;gallery=1"/>
    <hyperlink ref="C254" r:id="rId229" display="https://www.hatber.ru/catalogredirect.php?element=086885_&amp;gallery=1"/>
    <hyperlink ref="C255" r:id="rId230" display="https://www.hatber.ru/catalogredirect.php?element=086887_&amp;gallery=1"/>
    <hyperlink ref="C256" r:id="rId231" display="https://www.hatber.ru/catalogredirect.php?element=086889_&amp;gallery=1"/>
    <hyperlink ref="C257" r:id="rId232" display="https://www.hatber.ru/catalogredirect.php?element=087141_&amp;gallery=1"/>
    <hyperlink ref="C258" r:id="rId233" display="https://www.hatber.ru/catalogredirect.php?element=087142_&amp;gallery=1"/>
    <hyperlink ref="C259" r:id="rId234" display="https://www.hatber.ru/catalogredirect.php?element=087143_&amp;gallery=1"/>
    <hyperlink ref="C260" r:id="rId235" display="https://www.hatber.ru/catalogredirect.php?element=087144_&amp;gallery=1"/>
    <hyperlink ref="C261" r:id="rId236" display="https://www.hatber.ru/catalogredirect.php?element=087201_&amp;gallery=1"/>
    <hyperlink ref="C262" r:id="rId237" display="https://www.hatber.ru/catalogredirect.php?element=087202_&amp;gallery=1"/>
    <hyperlink ref="C263" r:id="rId238" display="https://www.hatber.ru/catalogredirect.php?element=087203_&amp;gallery=1"/>
    <hyperlink ref="C264" r:id="rId239" display="https://www.hatber.ru/catalogredirect.php?element=087204_&amp;gallery=1"/>
    <hyperlink ref="C265" r:id="rId240" display="https://www.hatber.ru/catalogredirect.php?element=089904_&amp;gallery=1"/>
    <hyperlink ref="C266" r:id="rId241" display="https://www.hatber.ru/catalogredirect.php?element=089905_&amp;gallery=1"/>
    <hyperlink ref="C267" r:id="rId242" display="https://www.hatber.ru/catalogredirect.php?element=089910_&amp;gallery=1"/>
    <hyperlink ref="C268" r:id="rId243" display="https://www.hatber.ru/catalogredirect.php?element=089912_&amp;gallery=1"/>
    <hyperlink ref="C269" r:id="rId244" display="https://www.hatber.ru/catalogredirect.php?element=089913_&amp;gallery=1"/>
    <hyperlink ref="C270" r:id="rId245" display="https://www.hatber.ru/catalogredirect.php?element=089914_&amp;gallery=1"/>
    <hyperlink ref="C271" r:id="rId246" display="https://www.hatber.ru/catalogredirect.php?element=089915_&amp;gallery=1"/>
    <hyperlink ref="C272" r:id="rId247" display="https://www.hatber.ru/catalogredirect.php?element=090753_&amp;gallery=1"/>
    <hyperlink ref="C273" r:id="rId248" display="https://www.hatber.ru/catalogredirect.php?element=090754_&amp;gallery=1"/>
    <hyperlink ref="C274" r:id="rId249" display="https://www.hatber.ru/catalogredirect.php?element=090755_&amp;gallery=1"/>
    <hyperlink ref="C275" r:id="rId250" display="https://www.hatber.ru/catalogredirect.php?element=090757_&amp;gallery=1"/>
    <hyperlink ref="C276" r:id="rId251" display="https://www.hatber.ru/catalogredirect.php?element=090758_&amp;gallery=1"/>
    <hyperlink ref="C277" r:id="rId252" display="https://www.hatber.ru/catalogredirect.php?element=090760_&amp;gallery=1"/>
    <hyperlink ref="C278" r:id="rId253" display="https://www.hatber.ru/catalogredirect.php?element=090761_&amp;gallery=1"/>
    <hyperlink ref="C279" r:id="rId254" display="https://www.hatber.ru/catalogredirect.php?element=091834_&amp;gallery=1"/>
    <hyperlink ref="C281" r:id="rId255" display="https://www.hatber.ru/catalogredirect.php?element=061792_&amp;gallery=1"/>
    <hyperlink ref="C282" r:id="rId256" display="https://www.hatber.ru/catalogredirect.php?element=061793_&amp;gallery=1"/>
    <hyperlink ref="C283" r:id="rId257" display="https://www.hatber.ru/catalogredirect.php?element=061794_&amp;gallery=1"/>
    <hyperlink ref="C284" r:id="rId258" display="https://www.hatber.ru/catalogredirect.php?element=066741_&amp;gallery=1"/>
    <hyperlink ref="C285" r:id="rId259" display="https://www.hatber.ru/catalogredirect.php?element=066742_&amp;gallery=1"/>
    <hyperlink ref="C286" r:id="rId260" display="https://www.hatber.ru/catalogredirect.php?element=066743_&amp;gallery=1"/>
    <hyperlink ref="C287" r:id="rId261" display="https://www.hatber.ru/catalogredirect.php?element=069750_&amp;gallery=1"/>
    <hyperlink ref="C288" r:id="rId262" display="https://www.hatber.ru/catalogredirect.php?element=069751_&amp;gallery=1"/>
    <hyperlink ref="C289" r:id="rId263" display="https://www.hatber.ru/catalogredirect.php?element=069752_&amp;gallery=1"/>
    <hyperlink ref="C290" r:id="rId264" display="https://www.hatber.ru/catalogredirect.php?element=012023_&amp;gallery=1"/>
    <hyperlink ref="C291" r:id="rId265" display="https://www.hatber.ru/catalogredirect.php?element=012024_&amp;gallery=1"/>
    <hyperlink ref="C292" r:id="rId266" display="https://www.hatber.ru/catalogredirect.php?element=012036_&amp;gallery=1"/>
    <hyperlink ref="C293" r:id="rId267" display="https://www.hatber.ru/catalogredirect.php?element=012039_&amp;gallery=1"/>
    <hyperlink ref="C294" r:id="rId268" display="https://www.hatber.ru/catalogredirect.php?element=053140_&amp;gallery=1"/>
    <hyperlink ref="C296" r:id="rId269" display="https://www.hatber.ru/catalogredirect.php?element=071553_&amp;gallery=1"/>
    <hyperlink ref="C297" r:id="rId270" display="https://www.hatber.ru/catalogredirect.php?element=071556_&amp;gallery=1"/>
    <hyperlink ref="C298" r:id="rId271" display="https://www.hatber.ru/catalogredirect.php?element=084153_&amp;gallery=1"/>
    <hyperlink ref="C299" r:id="rId272" display="https://www.hatber.ru/catalogredirect.php?element=084154_&amp;gallery=1"/>
    <hyperlink ref="C300" r:id="rId273" display="https://www.hatber.ru/catalogredirect.php?element=069745_&amp;gallery=1"/>
    <hyperlink ref="C301" r:id="rId274" display="https://www.hatber.ru/catalogredirect.php?element=069746_&amp;gallery=1"/>
    <hyperlink ref="C302" r:id="rId275" display="https://www.hatber.ru/catalogredirect.php?element=069747_&amp;gallery=1"/>
    <hyperlink ref="C303" r:id="rId276" display="https://www.hatber.ru/catalogredirect.php?element=069748_&amp;gallery=1"/>
    <hyperlink ref="C304" r:id="rId277" display="https://www.hatber.ru/catalogredirect.php?element=061240_&amp;gallery=1"/>
    <hyperlink ref="C305" r:id="rId278" display="https://www.hatber.ru/catalogredirect.php?element=061241_&amp;gallery=1"/>
    <hyperlink ref="C306" r:id="rId279" display="https://www.hatber.ru/catalogredirect.php?element=061242_&amp;gallery=1"/>
    <hyperlink ref="C307" r:id="rId280" display="https://www.hatber.ru/catalogredirect.php?element=061243_&amp;gallery=1"/>
    <hyperlink ref="C308" r:id="rId281" display="https://www.hatber.ru/catalogredirect.php?element=039288_&amp;gallery=1"/>
    <hyperlink ref="C309" r:id="rId282" display="https://www.hatber.ru/catalogredirect.php?element=039290_&amp;gallery=1"/>
    <hyperlink ref="C310" r:id="rId283" display="https://www.hatber.ru/catalogredirect.php?element=047530_&amp;gallery=1"/>
    <hyperlink ref="C311" r:id="rId284" display="https://www.hatber.ru/catalogredirect.php?element=047531_&amp;gallery=1"/>
    <hyperlink ref="C314" r:id="rId285" display="https://www.hatber.ru/catalogredirect.php?element=030252_&amp;gallery=1"/>
    <hyperlink ref="C315" r:id="rId286" display="https://www.hatber.ru/catalogredirect.php?element=011412_&amp;gallery=1"/>
    <hyperlink ref="C316" r:id="rId287" display="https://www.hatber.ru/catalogredirect.php?element=033550_&amp;gallery=1"/>
    <hyperlink ref="C317" r:id="rId288" display="https://www.hatber.ru/catalogredirect.php?element=040650_&amp;gallery=1"/>
    <hyperlink ref="C318" r:id="rId289" display="https://www.hatber.ru/catalogredirect.php?element=091293_&amp;gallery=1"/>
    <hyperlink ref="C319" r:id="rId290" display="https://www.hatber.ru/catalogredirect.php?element=085099_&amp;gallery=1"/>
    <hyperlink ref="C320" r:id="rId291" display="https://www.hatber.ru/catalogredirect.php?element=087262_&amp;gallery=1"/>
    <hyperlink ref="C321" r:id="rId292" display="https://www.hatber.ru/catalogredirect.php?element=090287_&amp;gallery=1"/>
    <hyperlink ref="C322" r:id="rId293" display="https://www.hatber.ru/catalogredirect.php?element=090288_&amp;gallery=1"/>
    <hyperlink ref="C324" r:id="rId294" display="https://www.hatber.ru/catalogredirect.php?element=045351_&amp;gallery=1"/>
    <hyperlink ref="C325" r:id="rId295" display="https://www.hatber.ru/catalogredirect.php?element=045352_&amp;gallery=1"/>
    <hyperlink ref="C326" r:id="rId296" display="https://www.hatber.ru/catalogredirect.php?element=045354_&amp;gallery=1"/>
    <hyperlink ref="C327" r:id="rId297" display="https://www.hatber.ru/catalogredirect.php?element=046173_&amp;gallery=1"/>
    <hyperlink ref="C328" r:id="rId298" display="https://www.hatber.ru/catalogredirect.php?element=043592_&amp;gallery=1"/>
    <hyperlink ref="C329" r:id="rId299" display="https://www.hatber.ru/catalogredirect.php?element=043595_&amp;gallery=1"/>
    <hyperlink ref="C330" r:id="rId300" display="https://www.hatber.ru/catalogredirect.php?element=046598_&amp;gallery=1"/>
    <hyperlink ref="C331" r:id="rId301" display="https://www.hatber.ru/catalogredirect.php?element=046604_&amp;gallery=1"/>
    <hyperlink ref="C332" r:id="rId302" display="https://www.hatber.ru/catalogredirect.php?element=046605_&amp;gallery=1"/>
    <hyperlink ref="C333" r:id="rId303" display="https://www.hatber.ru/catalogredirect.php?element=046607_&amp;gallery=1"/>
    <hyperlink ref="C334" r:id="rId304" display="https://www.hatber.ru/catalogredirect.php?element=047971_&amp;gallery=1"/>
    <hyperlink ref="C336" r:id="rId305" display="https://www.hatber.ru/catalogredirect.php?element=011398_&amp;gallery=1"/>
    <hyperlink ref="C339" r:id="rId306" display="https://www.hatber.ru/catalogredirect.php?element=077670_&amp;gallery=1"/>
    <hyperlink ref="C340" r:id="rId307" display="https://www.hatber.ru/catalogredirect.php?element=076363_&amp;gallery=1"/>
    <hyperlink ref="C341" r:id="rId308" display="https://www.hatber.ru/catalogredirect.php?element=076419_&amp;gallery=1"/>
    <hyperlink ref="C342" r:id="rId309" display="https://www.hatber.ru/catalogredirect.php?element=075155_&amp;gallery=1"/>
    <hyperlink ref="C343" r:id="rId310" display="https://www.hatber.ru/catalogredirect.php?element=083908_&amp;gallery=1"/>
    <hyperlink ref="C344" r:id="rId311" display="https://www.hatber.ru/catalogredirect.php?element=072605_&amp;gallery=1"/>
    <hyperlink ref="C345" r:id="rId312" display="https://www.hatber.ru/catalogredirect.php?element=069753_&amp;gallery=1"/>
    <hyperlink ref="C346" r:id="rId313" display="https://www.hatber.ru/catalogredirect.php?element=069756_&amp;gallery=1"/>
    <hyperlink ref="C347" r:id="rId314" display="https://www.hatber.ru/catalogredirect.php?element=072607_&amp;gallery=1"/>
    <hyperlink ref="C348" r:id="rId315" display="https://www.hatber.ru/catalogredirect.php?element=076420_&amp;gallery=1"/>
    <hyperlink ref="C349" r:id="rId316" display="https://www.hatber.ru/catalogredirect.php?element=061928_&amp;gallery=1"/>
    <hyperlink ref="C350" r:id="rId317" display="https://www.hatber.ru/catalogredirect.php?element=078389_&amp;gallery=1"/>
    <hyperlink ref="C351" r:id="rId318" display="https://www.hatber.ru/catalogredirect.php?element=078391_&amp;gallery=1"/>
    <hyperlink ref="C352" r:id="rId319" display="https://www.hatber.ru/catalogredirect.php?element=075161_&amp;gallery=1"/>
    <hyperlink ref="C353" r:id="rId320" display="https://www.hatber.ru/catalogredirect.php?element=077530_&amp;gallery=1"/>
    <hyperlink ref="C354" r:id="rId321" display="https://www.hatber.ru/catalogredirect.php?element=077531_&amp;gallery=1"/>
  </hyperlinks>
  <pageMargins left="0.7" right="0.7" top="0.75" bottom="0.75" header="0.3" footer="0.3"/>
  <pageSetup paperSize="9" orientation="portrait" r:id="rId322"/>
  <drawing r:id="rId3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6"/>
  <sheetViews>
    <sheetView workbookViewId="0">
      <selection activeCell="D4" sqref="D4"/>
    </sheetView>
  </sheetViews>
  <sheetFormatPr defaultRowHeight="12.75" x14ac:dyDescent="0.2"/>
  <sheetData>
    <row r="1" spans="1:11" ht="18.75" x14ac:dyDescent="0.3">
      <c r="A1" s="3" t="s">
        <v>1</v>
      </c>
      <c r="B1" s="3"/>
      <c r="C1" s="3"/>
      <c r="D1" s="3"/>
      <c r="E1" s="4"/>
      <c r="F1" s="3"/>
      <c r="G1" s="3"/>
      <c r="H1" s="4"/>
      <c r="I1" s="4"/>
      <c r="J1" s="4"/>
      <c r="K1" s="4"/>
    </row>
    <row r="2" spans="1:11" ht="18.75" x14ac:dyDescent="0.3">
      <c r="A2" s="3" t="s">
        <v>2</v>
      </c>
      <c r="B2" s="3"/>
      <c r="C2" s="3"/>
      <c r="D2" s="3"/>
      <c r="E2" s="4"/>
      <c r="F2" s="3"/>
      <c r="G2" s="3"/>
      <c r="H2" s="4"/>
      <c r="I2" s="4"/>
      <c r="J2" s="4"/>
      <c r="K2" s="4"/>
    </row>
    <row r="3" spans="1:11" ht="18.75" x14ac:dyDescent="0.3">
      <c r="A3" s="3" t="s">
        <v>3</v>
      </c>
      <c r="B3" s="3"/>
      <c r="C3" s="3"/>
      <c r="D3" s="3"/>
      <c r="E3" s="4"/>
      <c r="F3" s="3"/>
      <c r="G3" s="3"/>
      <c r="H3" s="4"/>
      <c r="I3" s="4"/>
      <c r="J3" s="4"/>
      <c r="K3" s="4"/>
    </row>
    <row r="4" spans="1:11" ht="18.75" x14ac:dyDescent="0.3">
      <c r="A4" s="3" t="s">
        <v>4</v>
      </c>
      <c r="B4" s="3"/>
      <c r="C4" s="3"/>
      <c r="D4" s="3"/>
      <c r="E4" s="4"/>
      <c r="F4" s="3"/>
      <c r="G4" s="3"/>
      <c r="H4" s="4"/>
      <c r="I4" s="4"/>
      <c r="J4" s="4"/>
      <c r="K4" s="4"/>
    </row>
    <row r="5" spans="1:11" ht="18.75" x14ac:dyDescent="0.3">
      <c r="A5" s="3"/>
      <c r="B5" s="3"/>
      <c r="C5" s="3"/>
      <c r="D5" s="3"/>
      <c r="E5" s="4"/>
      <c r="F5" s="3"/>
      <c r="G5" s="3"/>
      <c r="H5" s="4"/>
      <c r="I5" s="4"/>
      <c r="J5" s="4"/>
      <c r="K5" s="4"/>
    </row>
    <row r="6" spans="1:11" ht="18.75" x14ac:dyDescent="0.3">
      <c r="A6" s="5" t="s">
        <v>5</v>
      </c>
      <c r="B6" s="3"/>
      <c r="C6" s="3"/>
      <c r="D6" s="3"/>
      <c r="E6" s="4"/>
      <c r="F6" s="3"/>
      <c r="G6" s="3"/>
      <c r="H6" s="4"/>
      <c r="I6" s="4"/>
      <c r="J6" s="4"/>
      <c r="K6" s="4"/>
    </row>
    <row r="7" spans="1:11" ht="18.75" x14ac:dyDescent="0.3">
      <c r="A7" s="5" t="s">
        <v>6</v>
      </c>
      <c r="B7" s="3"/>
      <c r="C7" s="3"/>
      <c r="D7" s="3"/>
      <c r="E7" s="4"/>
      <c r="F7" s="3"/>
      <c r="G7" s="3"/>
      <c r="H7" s="4"/>
      <c r="I7" s="4"/>
      <c r="J7" s="4"/>
      <c r="K7" s="4"/>
    </row>
    <row r="8" spans="1:11" x14ac:dyDescent="0.2">
      <c r="A8" s="6"/>
      <c r="B8" s="6"/>
      <c r="C8" s="6"/>
      <c r="D8" s="6"/>
      <c r="E8" s="7"/>
      <c r="F8" s="6"/>
      <c r="G8" s="6"/>
      <c r="H8" s="6"/>
      <c r="I8" s="6"/>
      <c r="J8" s="6"/>
      <c r="K8" s="6"/>
    </row>
    <row r="9" spans="1:11" ht="18.75" x14ac:dyDescent="0.3">
      <c r="A9" s="5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8.75" x14ac:dyDescent="0.3">
      <c r="A10" s="5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8.75" x14ac:dyDescent="0.3">
      <c r="A12" s="8" t="s">
        <v>9</v>
      </c>
      <c r="B12" s="9"/>
      <c r="C12" s="9"/>
      <c r="D12" s="9"/>
      <c r="E12" s="10"/>
      <c r="F12" s="9"/>
      <c r="G12" s="9"/>
      <c r="H12" s="10"/>
      <c r="I12" s="10"/>
      <c r="J12" s="10"/>
      <c r="K12" s="10"/>
    </row>
    <row r="13" spans="1:11" ht="18.75" x14ac:dyDescent="0.3">
      <c r="A13" s="11" t="s">
        <v>10</v>
      </c>
      <c r="B13" s="12"/>
      <c r="C13" s="12"/>
      <c r="D13" s="12"/>
      <c r="E13" s="13"/>
      <c r="F13" s="12"/>
      <c r="G13" s="12"/>
      <c r="H13" s="13"/>
      <c r="I13" s="13"/>
      <c r="J13" s="13"/>
      <c r="K13" s="13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0.25" x14ac:dyDescent="0.3">
      <c r="A15" s="14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0.25" x14ac:dyDescent="0.3">
      <c r="A16" s="14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Склад</vt:lpstr>
      <vt:lpstr>оформление заказа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polinka</dc:creator>
  <cp:lastModifiedBy>PC8004</cp:lastModifiedBy>
  <cp:lastPrinted>2008-11-26T15:01:48Z</cp:lastPrinted>
  <dcterms:created xsi:type="dcterms:W3CDTF">2008-10-14T04:57:40Z</dcterms:created>
  <dcterms:modified xsi:type="dcterms:W3CDTF">2026-03-02T10:26:28Z</dcterms:modified>
</cp:coreProperties>
</file>