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Лист_1!$A$7:$M$566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22" i="1" l="1"/>
  <c r="M122" i="1" s="1"/>
  <c r="J225" i="1"/>
  <c r="M225" i="1" s="1"/>
  <c r="H225" i="1"/>
  <c r="H533" i="1"/>
  <c r="J533" i="1"/>
  <c r="M533" i="1" s="1"/>
  <c r="J11" i="1" l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5" i="1"/>
  <c r="J96" i="1"/>
  <c r="J98" i="1"/>
  <c r="J99" i="1"/>
  <c r="J100" i="1"/>
  <c r="J101" i="1"/>
  <c r="J102" i="1"/>
  <c r="J103" i="1"/>
  <c r="J104" i="1"/>
  <c r="J106" i="1"/>
  <c r="J107" i="1"/>
  <c r="J108" i="1"/>
  <c r="J109" i="1"/>
  <c r="J110" i="1"/>
  <c r="J111" i="1"/>
  <c r="J112" i="1"/>
  <c r="J113" i="1"/>
  <c r="J114" i="1"/>
  <c r="J116" i="1"/>
  <c r="J117" i="1"/>
  <c r="J118" i="1"/>
  <c r="J119" i="1"/>
  <c r="J120" i="1"/>
  <c r="J121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6" i="1"/>
  <c r="J207" i="1"/>
  <c r="J208" i="1"/>
  <c r="J209" i="1"/>
  <c r="J210" i="1"/>
  <c r="J211" i="1"/>
  <c r="J212" i="1"/>
  <c r="J213" i="1"/>
  <c r="J216" i="1"/>
  <c r="J217" i="1"/>
  <c r="J218" i="1"/>
  <c r="J219" i="1"/>
  <c r="J220" i="1"/>
  <c r="J221" i="1"/>
  <c r="J222" i="1"/>
  <c r="J223" i="1"/>
  <c r="J224" i="1"/>
  <c r="J226" i="1"/>
  <c r="J227" i="1"/>
  <c r="J228" i="1"/>
  <c r="J230" i="1"/>
  <c r="J231" i="1"/>
  <c r="J232" i="1"/>
  <c r="J233" i="1"/>
  <c r="J235" i="1"/>
  <c r="J236" i="1"/>
  <c r="J238" i="1"/>
  <c r="J239" i="1"/>
  <c r="J240" i="1"/>
  <c r="J241" i="1"/>
  <c r="J242" i="1"/>
  <c r="J243" i="1"/>
  <c r="J244" i="1"/>
  <c r="J245" i="1"/>
  <c r="J247" i="1"/>
  <c r="J248" i="1"/>
  <c r="J249" i="1"/>
  <c r="J250" i="1"/>
  <c r="J251" i="1"/>
  <c r="J252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4" i="1"/>
  <c r="J305" i="1"/>
  <c r="J306" i="1"/>
  <c r="J307" i="1"/>
  <c r="J308" i="1"/>
  <c r="J309" i="1"/>
  <c r="J310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4" i="1"/>
  <c r="J385" i="1"/>
  <c r="J386" i="1"/>
  <c r="J387" i="1"/>
  <c r="J388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1" i="1"/>
  <c r="J492" i="1"/>
  <c r="J493" i="1"/>
  <c r="J494" i="1"/>
  <c r="J495" i="1"/>
  <c r="J496" i="1"/>
  <c r="J497" i="1"/>
  <c r="J498" i="1"/>
  <c r="J499" i="1"/>
  <c r="J500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M146" i="1" l="1"/>
  <c r="H147" i="1"/>
  <c r="M147" i="1"/>
  <c r="H148" i="1"/>
  <c r="M148" i="1"/>
  <c r="H149" i="1"/>
  <c r="M149" i="1"/>
  <c r="H150" i="1"/>
  <c r="M150" i="1"/>
  <c r="M151" i="1"/>
  <c r="M152" i="1"/>
  <c r="M153" i="1"/>
  <c r="M154" i="1"/>
  <c r="M155" i="1"/>
  <c r="M156" i="1"/>
  <c r="M550" i="1" l="1"/>
  <c r="M549" i="1"/>
  <c r="M548" i="1"/>
  <c r="M547" i="1"/>
  <c r="M546" i="1"/>
  <c r="M545" i="1"/>
  <c r="M544" i="1"/>
  <c r="M543" i="1"/>
  <c r="M542" i="1"/>
  <c r="M541" i="1"/>
  <c r="M540" i="1"/>
  <c r="M539" i="1"/>
  <c r="M565" i="1"/>
  <c r="M564" i="1"/>
  <c r="M563" i="1"/>
  <c r="M562" i="1"/>
  <c r="M561" i="1"/>
  <c r="M551" i="1"/>
  <c r="M560" i="1"/>
  <c r="M559" i="1"/>
  <c r="M558" i="1"/>
  <c r="M557" i="1"/>
  <c r="M556" i="1"/>
  <c r="M555" i="1"/>
  <c r="M554" i="1"/>
  <c r="M553" i="1"/>
  <c r="M552" i="1"/>
  <c r="L566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6" i="1"/>
  <c r="H535" i="1"/>
  <c r="H532" i="1"/>
  <c r="H530" i="1"/>
  <c r="H529" i="1"/>
  <c r="H528" i="1"/>
  <c r="H527" i="1"/>
  <c r="H525" i="1"/>
  <c r="H524" i="1"/>
  <c r="H523" i="1"/>
  <c r="H522" i="1"/>
  <c r="H521" i="1"/>
  <c r="H520" i="1"/>
  <c r="H517" i="1"/>
  <c r="H516" i="1"/>
  <c r="H515" i="1"/>
  <c r="H514" i="1"/>
  <c r="H513" i="1"/>
  <c r="H512" i="1"/>
  <c r="H503" i="1"/>
  <c r="H502" i="1"/>
  <c r="H500" i="1"/>
  <c r="H499" i="1"/>
  <c r="H498" i="1"/>
  <c r="H497" i="1"/>
  <c r="H496" i="1"/>
  <c r="H495" i="1"/>
  <c r="H494" i="1"/>
  <c r="H493" i="1"/>
  <c r="H492" i="1"/>
  <c r="H491" i="1"/>
  <c r="H482" i="1"/>
  <c r="H481" i="1"/>
  <c r="H480" i="1"/>
  <c r="H488" i="1"/>
  <c r="H487" i="1"/>
  <c r="H486" i="1"/>
  <c r="H485" i="1"/>
  <c r="H484" i="1"/>
  <c r="H483" i="1"/>
  <c r="H479" i="1"/>
  <c r="H478" i="1"/>
  <c r="H477" i="1"/>
  <c r="H465" i="1"/>
  <c r="H464" i="1"/>
  <c r="H446" i="1"/>
  <c r="H445" i="1"/>
  <c r="H444" i="1"/>
  <c r="H443" i="1"/>
  <c r="H455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62" i="1"/>
  <c r="H461" i="1"/>
  <c r="H460" i="1"/>
  <c r="H459" i="1"/>
  <c r="H458" i="1"/>
  <c r="H457" i="1"/>
  <c r="H456" i="1"/>
  <c r="H397" i="1"/>
  <c r="H396" i="1"/>
  <c r="H395" i="1"/>
  <c r="H394" i="1"/>
  <c r="H391" i="1"/>
  <c r="H390" i="1"/>
  <c r="H393" i="1"/>
  <c r="H392" i="1"/>
  <c r="H454" i="1"/>
  <c r="H453" i="1"/>
  <c r="H452" i="1"/>
  <c r="H451" i="1"/>
  <c r="H450" i="1"/>
  <c r="H449" i="1"/>
  <c r="H448" i="1"/>
  <c r="H447" i="1"/>
  <c r="H437" i="1"/>
  <c r="H436" i="1"/>
  <c r="H435" i="1"/>
  <c r="H434" i="1"/>
  <c r="H433" i="1"/>
  <c r="H381" i="1"/>
  <c r="H379" i="1"/>
  <c r="H378" i="1"/>
  <c r="H380" i="1"/>
  <c r="H377" i="1"/>
  <c r="H376" i="1"/>
  <c r="H375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42" i="1"/>
  <c r="H341" i="1"/>
  <c r="H340" i="1"/>
  <c r="H339" i="1"/>
  <c r="H338" i="1"/>
  <c r="H337" i="1"/>
  <c r="H336" i="1"/>
  <c r="H335" i="1"/>
  <c r="H332" i="1"/>
  <c r="H331" i="1"/>
  <c r="H330" i="1"/>
  <c r="H329" i="1"/>
  <c r="H328" i="1"/>
  <c r="H327" i="1"/>
  <c r="H326" i="1"/>
  <c r="H325" i="1"/>
  <c r="H321" i="1"/>
  <c r="H320" i="1"/>
  <c r="H319" i="1"/>
  <c r="H317" i="1"/>
  <c r="H316" i="1"/>
  <c r="H318" i="1"/>
  <c r="H313" i="1"/>
  <c r="H315" i="1"/>
  <c r="H314" i="1"/>
  <c r="H310" i="1"/>
  <c r="H309" i="1"/>
  <c r="H308" i="1"/>
  <c r="H307" i="1"/>
  <c r="H306" i="1"/>
  <c r="H305" i="1"/>
  <c r="H304" i="1"/>
  <c r="H284" i="1"/>
  <c r="H283" i="1"/>
  <c r="H282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0" i="1"/>
  <c r="H279" i="1"/>
  <c r="H278" i="1"/>
  <c r="H277" i="1"/>
  <c r="H276" i="1"/>
  <c r="H275" i="1"/>
  <c r="H274" i="1"/>
  <c r="H273" i="1"/>
  <c r="H262" i="1"/>
  <c r="H261" i="1"/>
  <c r="H260" i="1"/>
  <c r="H259" i="1"/>
  <c r="H258" i="1"/>
  <c r="H257" i="1"/>
  <c r="H256" i="1"/>
  <c r="H255" i="1"/>
  <c r="H252" i="1"/>
  <c r="H251" i="1"/>
  <c r="H250" i="1"/>
  <c r="H245" i="1"/>
  <c r="H244" i="1"/>
  <c r="H243" i="1"/>
  <c r="H242" i="1"/>
  <c r="H241" i="1"/>
  <c r="H240" i="1"/>
  <c r="H239" i="1"/>
  <c r="H238" i="1"/>
  <c r="H236" i="1"/>
  <c r="H235" i="1"/>
  <c r="H233" i="1"/>
  <c r="H232" i="1"/>
  <c r="H231" i="1"/>
  <c r="H230" i="1"/>
  <c r="H228" i="1"/>
  <c r="H227" i="1"/>
  <c r="H226" i="1"/>
  <c r="H224" i="1"/>
  <c r="H223" i="1"/>
  <c r="H222" i="1"/>
  <c r="H221" i="1"/>
  <c r="H220" i="1"/>
  <c r="H219" i="1"/>
  <c r="H218" i="1"/>
  <c r="H217" i="1"/>
  <c r="H216" i="1"/>
  <c r="H213" i="1"/>
  <c r="H212" i="1"/>
  <c r="H211" i="1"/>
  <c r="H210" i="1"/>
  <c r="H193" i="1"/>
  <c r="H192" i="1"/>
  <c r="H191" i="1"/>
  <c r="H190" i="1"/>
  <c r="H189" i="1"/>
  <c r="H188" i="1"/>
  <c r="H187" i="1"/>
  <c r="H186" i="1"/>
  <c r="H185" i="1"/>
  <c r="H184" i="1"/>
  <c r="H204" i="1"/>
  <c r="H203" i="1"/>
  <c r="H202" i="1"/>
  <c r="H201" i="1"/>
  <c r="H200" i="1"/>
  <c r="H199" i="1"/>
  <c r="H198" i="1"/>
  <c r="H197" i="1"/>
  <c r="H172" i="1"/>
  <c r="H171" i="1"/>
  <c r="H170" i="1"/>
  <c r="H169" i="1"/>
  <c r="H168" i="1"/>
  <c r="H167" i="1"/>
  <c r="H166" i="1"/>
  <c r="H165" i="1"/>
  <c r="H164" i="1"/>
  <c r="H163" i="1"/>
  <c r="H183" i="1"/>
  <c r="H162" i="1"/>
  <c r="H161" i="1"/>
  <c r="H160" i="1"/>
  <c r="H159" i="1"/>
  <c r="H158" i="1"/>
  <c r="H196" i="1"/>
  <c r="H195" i="1"/>
  <c r="H194" i="1"/>
  <c r="H120" i="1"/>
  <c r="H119" i="1"/>
  <c r="H118" i="1"/>
  <c r="H144" i="1"/>
  <c r="H142" i="1"/>
  <c r="H143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45" i="1"/>
  <c r="H117" i="1"/>
  <c r="H116" i="1"/>
  <c r="H104" i="1"/>
  <c r="H112" i="1"/>
  <c r="H111" i="1"/>
  <c r="H110" i="1"/>
  <c r="H101" i="1"/>
  <c r="H103" i="1"/>
  <c r="H102" i="1"/>
  <c r="H100" i="1"/>
  <c r="H114" i="1"/>
  <c r="H113" i="1"/>
  <c r="H99" i="1"/>
  <c r="H98" i="1"/>
  <c r="H97" i="1"/>
  <c r="H96" i="1"/>
  <c r="H95" i="1"/>
  <c r="H108" i="1"/>
  <c r="H92" i="1"/>
  <c r="H89" i="1"/>
  <c r="H85" i="1"/>
  <c r="H82" i="1"/>
  <c r="H81" i="1"/>
  <c r="H80" i="1"/>
  <c r="H76" i="1"/>
  <c r="H74" i="1"/>
  <c r="H73" i="1"/>
  <c r="H72" i="1"/>
  <c r="H70" i="1"/>
  <c r="H69" i="1"/>
  <c r="H68" i="1"/>
  <c r="H66" i="1"/>
  <c r="H64" i="1"/>
  <c r="H62" i="1"/>
  <c r="H60" i="1"/>
  <c r="H56" i="1"/>
  <c r="H55" i="1"/>
  <c r="H54" i="1"/>
  <c r="H50" i="1"/>
  <c r="H47" i="1"/>
  <c r="H46" i="1"/>
  <c r="H45" i="1"/>
  <c r="H43" i="1"/>
  <c r="H42" i="1"/>
  <c r="H39" i="1"/>
  <c r="H38" i="1"/>
  <c r="H36" i="1"/>
  <c r="H35" i="1"/>
  <c r="H31" i="1"/>
  <c r="H30" i="1"/>
  <c r="H29" i="1"/>
  <c r="H28" i="1"/>
  <c r="H25" i="1"/>
  <c r="H23" i="1"/>
  <c r="H19" i="1"/>
  <c r="H15" i="1"/>
  <c r="H13" i="1"/>
  <c r="M537" i="1"/>
  <c r="M536" i="1"/>
  <c r="M535" i="1"/>
  <c r="M534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374" i="1"/>
  <c r="M373" i="1"/>
  <c r="M388" i="1"/>
  <c r="M387" i="1"/>
  <c r="M386" i="1"/>
  <c r="M385" i="1"/>
  <c r="M384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0" i="1"/>
  <c r="M499" i="1"/>
  <c r="M498" i="1"/>
  <c r="M497" i="1"/>
  <c r="M496" i="1"/>
  <c r="M495" i="1"/>
  <c r="M494" i="1"/>
  <c r="M493" i="1"/>
  <c r="M492" i="1"/>
  <c r="M491" i="1"/>
  <c r="M482" i="1"/>
  <c r="M481" i="1"/>
  <c r="M480" i="1"/>
  <c r="M488" i="1"/>
  <c r="M487" i="1"/>
  <c r="M486" i="1"/>
  <c r="M485" i="1"/>
  <c r="M484" i="1"/>
  <c r="M483" i="1"/>
  <c r="M479" i="1"/>
  <c r="M478" i="1"/>
  <c r="M477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42" i="1"/>
  <c r="M441" i="1"/>
  <c r="M440" i="1"/>
  <c r="M439" i="1"/>
  <c r="M438" i="1"/>
  <c r="M417" i="1"/>
  <c r="M416" i="1"/>
  <c r="M407" i="1"/>
  <c r="M406" i="1"/>
  <c r="M405" i="1"/>
  <c r="M432" i="1"/>
  <c r="M431" i="1"/>
  <c r="M430" i="1"/>
  <c r="M446" i="1"/>
  <c r="M445" i="1"/>
  <c r="M444" i="1"/>
  <c r="M443" i="1"/>
  <c r="M415" i="1"/>
  <c r="M414" i="1"/>
  <c r="M455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3" i="1"/>
  <c r="M412" i="1"/>
  <c r="M411" i="1"/>
  <c r="M410" i="1"/>
  <c r="M462" i="1"/>
  <c r="M461" i="1"/>
  <c r="M460" i="1"/>
  <c r="M459" i="1"/>
  <c r="M458" i="1"/>
  <c r="M457" i="1"/>
  <c r="M456" i="1"/>
  <c r="M397" i="1"/>
  <c r="M396" i="1"/>
  <c r="M395" i="1"/>
  <c r="M394" i="1"/>
  <c r="M391" i="1"/>
  <c r="M390" i="1"/>
  <c r="M393" i="1"/>
  <c r="M392" i="1"/>
  <c r="M404" i="1"/>
  <c r="M403" i="1"/>
  <c r="M402" i="1"/>
  <c r="M401" i="1"/>
  <c r="M400" i="1"/>
  <c r="M399" i="1"/>
  <c r="M398" i="1"/>
  <c r="M454" i="1"/>
  <c r="M453" i="1"/>
  <c r="M452" i="1"/>
  <c r="M451" i="1"/>
  <c r="M450" i="1"/>
  <c r="M449" i="1"/>
  <c r="M448" i="1"/>
  <c r="M447" i="1"/>
  <c r="M437" i="1"/>
  <c r="M436" i="1"/>
  <c r="M435" i="1"/>
  <c r="M434" i="1"/>
  <c r="M433" i="1"/>
  <c r="M409" i="1"/>
  <c r="M408" i="1"/>
  <c r="M381" i="1"/>
  <c r="M379" i="1"/>
  <c r="M378" i="1"/>
  <c r="M380" i="1"/>
  <c r="M377" i="1"/>
  <c r="M376" i="1"/>
  <c r="M375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24" i="1"/>
  <c r="M323" i="1"/>
  <c r="M332" i="1"/>
  <c r="M331" i="1"/>
  <c r="M330" i="1"/>
  <c r="M329" i="1"/>
  <c r="M328" i="1"/>
  <c r="M327" i="1"/>
  <c r="M333" i="1"/>
  <c r="M326" i="1"/>
  <c r="M325" i="1"/>
  <c r="M321" i="1"/>
  <c r="M320" i="1"/>
  <c r="M319" i="1"/>
  <c r="M317" i="1"/>
  <c r="M316" i="1"/>
  <c r="M318" i="1"/>
  <c r="M313" i="1"/>
  <c r="M315" i="1"/>
  <c r="M314" i="1"/>
  <c r="M310" i="1"/>
  <c r="M309" i="1"/>
  <c r="M308" i="1"/>
  <c r="M307" i="1"/>
  <c r="M306" i="1"/>
  <c r="M305" i="1"/>
  <c r="M304" i="1"/>
  <c r="M284" i="1"/>
  <c r="M283" i="1"/>
  <c r="M282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0" i="1"/>
  <c r="M279" i="1"/>
  <c r="M278" i="1"/>
  <c r="M277" i="1"/>
  <c r="M276" i="1"/>
  <c r="M275" i="1"/>
  <c r="M274" i="1"/>
  <c r="M273" i="1"/>
  <c r="M272" i="1"/>
  <c r="M262" i="1"/>
  <c r="M261" i="1"/>
  <c r="M260" i="1"/>
  <c r="M259" i="1"/>
  <c r="M258" i="1"/>
  <c r="M257" i="1"/>
  <c r="M256" i="1"/>
  <c r="M255" i="1"/>
  <c r="M266" i="1"/>
  <c r="M265" i="1"/>
  <c r="M264" i="1"/>
  <c r="M263" i="1"/>
  <c r="M270" i="1"/>
  <c r="M269" i="1"/>
  <c r="M268" i="1"/>
  <c r="M267" i="1"/>
  <c r="M249" i="1"/>
  <c r="M252" i="1"/>
  <c r="M251" i="1"/>
  <c r="M248" i="1"/>
  <c r="M247" i="1"/>
  <c r="M250" i="1"/>
  <c r="M245" i="1"/>
  <c r="M244" i="1"/>
  <c r="M243" i="1"/>
  <c r="M242" i="1"/>
  <c r="M241" i="1"/>
  <c r="M240" i="1"/>
  <c r="M239" i="1"/>
  <c r="M238" i="1"/>
  <c r="M236" i="1"/>
  <c r="M235" i="1"/>
  <c r="M233" i="1"/>
  <c r="M232" i="1"/>
  <c r="M231" i="1"/>
  <c r="M230" i="1"/>
  <c r="M228" i="1"/>
  <c r="M227" i="1"/>
  <c r="M226" i="1"/>
  <c r="M224" i="1"/>
  <c r="M223" i="1"/>
  <c r="M222" i="1"/>
  <c r="M221" i="1"/>
  <c r="M220" i="1"/>
  <c r="M219" i="1"/>
  <c r="M218" i="1"/>
  <c r="M217" i="1"/>
  <c r="M216" i="1"/>
  <c r="M213" i="1"/>
  <c r="M212" i="1"/>
  <c r="M211" i="1"/>
  <c r="M210" i="1"/>
  <c r="M209" i="1"/>
  <c r="M208" i="1"/>
  <c r="M207" i="1"/>
  <c r="M206" i="1"/>
  <c r="M182" i="1"/>
  <c r="M181" i="1"/>
  <c r="M180" i="1"/>
  <c r="M179" i="1"/>
  <c r="M178" i="1"/>
  <c r="M177" i="1"/>
  <c r="M176" i="1"/>
  <c r="M175" i="1"/>
  <c r="M174" i="1"/>
  <c r="M173" i="1"/>
  <c r="M193" i="1"/>
  <c r="M192" i="1"/>
  <c r="M191" i="1"/>
  <c r="M190" i="1"/>
  <c r="M189" i="1"/>
  <c r="M188" i="1"/>
  <c r="M187" i="1"/>
  <c r="M186" i="1"/>
  <c r="M185" i="1"/>
  <c r="M184" i="1"/>
  <c r="M204" i="1"/>
  <c r="M203" i="1"/>
  <c r="M202" i="1"/>
  <c r="M201" i="1"/>
  <c r="M200" i="1"/>
  <c r="M199" i="1"/>
  <c r="M198" i="1"/>
  <c r="M197" i="1"/>
  <c r="M172" i="1"/>
  <c r="M171" i="1"/>
  <c r="M170" i="1"/>
  <c r="M169" i="1"/>
  <c r="M168" i="1"/>
  <c r="M167" i="1"/>
  <c r="M166" i="1"/>
  <c r="M165" i="1"/>
  <c r="M164" i="1"/>
  <c r="M163" i="1"/>
  <c r="M183" i="1"/>
  <c r="M162" i="1"/>
  <c r="M161" i="1"/>
  <c r="M160" i="1"/>
  <c r="M159" i="1"/>
  <c r="M158" i="1"/>
  <c r="M196" i="1"/>
  <c r="M195" i="1"/>
  <c r="M194" i="1"/>
  <c r="M120" i="1"/>
  <c r="M119" i="1"/>
  <c r="M118" i="1"/>
  <c r="M144" i="1"/>
  <c r="M142" i="1"/>
  <c r="M143" i="1"/>
  <c r="M141" i="1"/>
  <c r="M128" i="1"/>
  <c r="M140" i="1"/>
  <c r="M139" i="1"/>
  <c r="M138" i="1"/>
  <c r="M137" i="1"/>
  <c r="M136" i="1"/>
  <c r="M135" i="1"/>
  <c r="M134" i="1"/>
  <c r="M133" i="1"/>
  <c r="M132" i="1"/>
  <c r="M131" i="1"/>
  <c r="M130" i="1"/>
  <c r="M127" i="1"/>
  <c r="M126" i="1"/>
  <c r="M125" i="1"/>
  <c r="M129" i="1"/>
  <c r="M124" i="1"/>
  <c r="M123" i="1"/>
  <c r="M145" i="1"/>
  <c r="M121" i="1"/>
  <c r="M117" i="1"/>
  <c r="M116" i="1"/>
  <c r="M104" i="1"/>
  <c r="M112" i="1"/>
  <c r="M109" i="1"/>
  <c r="M111" i="1"/>
  <c r="M110" i="1"/>
  <c r="M107" i="1"/>
  <c r="M101" i="1"/>
  <c r="M103" i="1"/>
  <c r="M102" i="1"/>
  <c r="M100" i="1"/>
  <c r="M114" i="1"/>
  <c r="M113" i="1"/>
  <c r="M99" i="1"/>
  <c r="M98" i="1"/>
  <c r="J97" i="1"/>
  <c r="M97" i="1" s="1"/>
  <c r="M106" i="1"/>
  <c r="M96" i="1"/>
  <c r="M95" i="1"/>
  <c r="J105" i="1"/>
  <c r="M105" i="1" s="1"/>
  <c r="M108" i="1"/>
  <c r="M92" i="1"/>
  <c r="M91" i="1"/>
  <c r="M90" i="1"/>
  <c r="M89" i="1"/>
  <c r="M88" i="1"/>
  <c r="M87" i="1"/>
  <c r="M85" i="1"/>
  <c r="M84" i="1"/>
  <c r="M83" i="1"/>
  <c r="M82" i="1"/>
  <c r="M81" i="1"/>
  <c r="M80" i="1"/>
  <c r="M79" i="1"/>
  <c r="M78" i="1"/>
  <c r="M75" i="1"/>
  <c r="M71" i="1"/>
  <c r="M76" i="1"/>
  <c r="M74" i="1"/>
  <c r="M73" i="1"/>
  <c r="M72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19" i="1"/>
  <c r="M18" i="1"/>
  <c r="M17" i="1"/>
  <c r="M16" i="1"/>
  <c r="M15" i="1"/>
  <c r="M14" i="1"/>
  <c r="M13" i="1"/>
  <c r="M12" i="1"/>
  <c r="M11" i="1"/>
  <c r="M566" i="1" l="1"/>
  <c r="I4" i="1" s="1"/>
</calcChain>
</file>

<file path=xl/sharedStrings.xml><?xml version="1.0" encoding="utf-8"?>
<sst xmlns="http://schemas.openxmlformats.org/spreadsheetml/2006/main" count="3293" uniqueCount="749">
  <si>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</si>
  <si>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</si>
  <si>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</si>
  <si>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</si>
  <si>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</si>
  <si>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</si>
  <si>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</si>
  <si>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Бренд</t>
  </si>
  <si>
    <t>Штрих-код</t>
  </si>
  <si>
    <t>Ставка НДС</t>
  </si>
  <si>
    <t>Стандарт упаковки</t>
  </si>
  <si>
    <t>Комментарий</t>
  </si>
  <si>
    <t>Заказ
(шт)</t>
  </si>
  <si>
    <t>Сумма со скидкой</t>
  </si>
  <si>
    <t>Цена</t>
  </si>
  <si>
    <t>КАРТОГРАФИЯ</t>
  </si>
  <si>
    <t>КАРТЫ КЛАССИЧЕСКИЕ</t>
  </si>
  <si>
    <t>ДВУХСТОРОННИЕ карты</t>
  </si>
  <si>
    <t>1</t>
  </si>
  <si>
    <t>ПРОкарта интерактивная МИР полит.+РОССИЯ П/А, 101х69 см, ДВУХСТОР. ЛАМ. в тубусе</t>
  </si>
  <si>
    <t>ПРОкарта</t>
  </si>
  <si>
    <t>20%</t>
  </si>
  <si>
    <t>464</t>
  </si>
  <si>
    <t>866</t>
  </si>
  <si>
    <t>25</t>
  </si>
  <si>
    <t>30</t>
  </si>
  <si>
    <t>ПРОкарта интерактивная МИР полит.+РОССИЯ П/А, 101х69 см, ДВУХСТОР. ЛАМ. с европодвесом</t>
  </si>
  <si>
    <t>306</t>
  </si>
  <si>
    <t>572</t>
  </si>
  <si>
    <t>60</t>
  </si>
  <si>
    <t>ПРОкарта интерактивная МИР полит.+физич., 101х69 см, ДВУХСТОР. ЛАМ. в тубусе</t>
  </si>
  <si>
    <t>5</t>
  </si>
  <si>
    <t>ПРОкарта интерактивная МИР полит.+физич., 101х69 см, ДВУХСТОР. ЛАМ. с европодвесом</t>
  </si>
  <si>
    <t>6</t>
  </si>
  <si>
    <t>7</t>
  </si>
  <si>
    <t>ПРОкарта интерактивная РОССИЯ П/А+физич., 101х69 см, ДВУХСТОР. ЛАМ. в тубусе</t>
  </si>
  <si>
    <t>8</t>
  </si>
  <si>
    <t>9</t>
  </si>
  <si>
    <t>ПРОкарта интерактивная РОССИЯ П/А+физич., 101х69 см, ДВУХСТОР. ЛАМ. с европодвесом</t>
  </si>
  <si>
    <t>КАРТЫ МИРА</t>
  </si>
  <si>
    <t>10</t>
  </si>
  <si>
    <t>ГЕОДОМ</t>
  </si>
  <si>
    <t>64</t>
  </si>
  <si>
    <t>119</t>
  </si>
  <si>
    <t>100</t>
  </si>
  <si>
    <t>Новые границы!</t>
  </si>
  <si>
    <t>11</t>
  </si>
  <si>
    <t>Карта МИР полит. с инфографикой, 58х38 см, ДВУХСТОР. настольная КАПС. ЛАМ.</t>
  </si>
  <si>
    <t>185</t>
  </si>
  <si>
    <t>346</t>
  </si>
  <si>
    <t>50</t>
  </si>
  <si>
    <t>12</t>
  </si>
  <si>
    <t>292</t>
  </si>
  <si>
    <t>546</t>
  </si>
  <si>
    <t>Госуд.границ нет</t>
  </si>
  <si>
    <t>13</t>
  </si>
  <si>
    <t>252</t>
  </si>
  <si>
    <t>135</t>
  </si>
  <si>
    <t>15</t>
  </si>
  <si>
    <t>Карта МИР физич., 58х38 см, 1:55 млн, настольная  КАПС. ЛАМ.</t>
  </si>
  <si>
    <t>16</t>
  </si>
  <si>
    <t>Карта МИР физич., 58х38 см, 1:55 млн, с европодвесом</t>
  </si>
  <si>
    <t>ПРОкарта интерактивная МИР полит. с инфографикой, 157х107 см, 1:18,5 млн, в тубусе</t>
  </si>
  <si>
    <t>592</t>
  </si>
  <si>
    <t>18</t>
  </si>
  <si>
    <t>ПРОкарта интерактивная МИР полит. с инфографикой, 157х107 см, 1:18,5 млн, с европодвесом</t>
  </si>
  <si>
    <t>428</t>
  </si>
  <si>
    <t>799</t>
  </si>
  <si>
    <t>19</t>
  </si>
  <si>
    <t>ПРОкарта интерактивная МИР полит. с флагами, 124х80 см, 1:24 млн, в тубусе</t>
  </si>
  <si>
    <t>442</t>
  </si>
  <si>
    <t>826</t>
  </si>
  <si>
    <t>20</t>
  </si>
  <si>
    <t>21</t>
  </si>
  <si>
    <t>ПРОкарта интерактивная МИР полит. с флагами, 124х80 см, 1:24 млн, с европодвесом</t>
  </si>
  <si>
    <t>285</t>
  </si>
  <si>
    <t>532</t>
  </si>
  <si>
    <t>22</t>
  </si>
  <si>
    <t>ПРОкарта интерактивная МИР полит., 101х69 см, 1:27,5 млн, ЛАМ. в тубусе</t>
  </si>
  <si>
    <t>328</t>
  </si>
  <si>
    <t>612</t>
  </si>
  <si>
    <t>23</t>
  </si>
  <si>
    <t>ПРОкарта интерактивная МИР полит., 101х69 см, 1:27,5 млн, ЛАМ. с европодвесом</t>
  </si>
  <si>
    <t>171</t>
  </si>
  <si>
    <t>319</t>
  </si>
  <si>
    <t>26</t>
  </si>
  <si>
    <t>27</t>
  </si>
  <si>
    <t>399</t>
  </si>
  <si>
    <t>ПРОкарта интерактивная МИР полит., 230х150 см, 1:11,5 млн, ЛАМ. в тубусе</t>
  </si>
  <si>
    <t>ПРОкарта интерактивная МИР полит., 230х150 см, 1:11,5 млн, ЛАМ. с европодвесом</t>
  </si>
  <si>
    <t>32</t>
  </si>
  <si>
    <t>ПРОкарта интерактивная МИР полит., 84х60 см, 1:38 млн, СКЛАДНАЯ в пакете А4 с европодвесом</t>
  </si>
  <si>
    <t>142</t>
  </si>
  <si>
    <t>266</t>
  </si>
  <si>
    <t>250</t>
  </si>
  <si>
    <t>Новинка!</t>
  </si>
  <si>
    <t>ПРОкарта интерактивная МИР физич. (полушария), 101х69 см, 1:37 млн, ЛАМ. в тубусе</t>
  </si>
  <si>
    <t>34</t>
  </si>
  <si>
    <t>ПРОкарта интерактивная МИР физич. (полушария), 101х69 см, 1:37 млн, ЛАМ. с европодвесом</t>
  </si>
  <si>
    <t>36</t>
  </si>
  <si>
    <t>ПРОкарта интерактивная МИР физич., 101х69 см, 1:27,5 млн, ЛАМ. в тубусе</t>
  </si>
  <si>
    <t>37</t>
  </si>
  <si>
    <t>38</t>
  </si>
  <si>
    <t>ПРОкарта интерактивная МИР физич., 101х69 см, 1:27,5 млн, ЛАМ. с европодвесом</t>
  </si>
  <si>
    <t>426</t>
  </si>
  <si>
    <t>39</t>
  </si>
  <si>
    <t>371</t>
  </si>
  <si>
    <t>692</t>
  </si>
  <si>
    <t>40</t>
  </si>
  <si>
    <t>214</t>
  </si>
  <si>
    <t>42</t>
  </si>
  <si>
    <t>Карта РОССИЯ П/А с инфографикой, 58х38 см, ДВУХСТОР. 1:14,5 млн, ЛАМ. с европодвесом</t>
  </si>
  <si>
    <t>ПРОкарта интерактивная РОССИЯ П/А, 101х69 см, 1:8,2 млн, ЛАМ. в тубусе</t>
  </si>
  <si>
    <t>ПРОкарта интерактивная РОССИЯ П/А, 101х69 см, 1:8,2 млн, ЛАМ. с европодвесом</t>
  </si>
  <si>
    <t>45</t>
  </si>
  <si>
    <t>ПРОкарта интерактивная РОССИЯ П/А, 124х80 см, 1:6,7 млн, в тубусе</t>
  </si>
  <si>
    <t>48</t>
  </si>
  <si>
    <t>ПРОкарта интерактивная РОССИЯ П/А, 124х80 см, 1:6,7 млн, с европодвесом</t>
  </si>
  <si>
    <t>ПРОкарта интерактивная РОССИЯ П/А, 230х150 см, 1:3,7 млн, ЛАМ. в тубусе</t>
  </si>
  <si>
    <t>52</t>
  </si>
  <si>
    <t>ПРОкарта интерактивная РОССИЯ П/А, 230х150 см, 1:3,7 млн, ЛАМ. с европодвесом</t>
  </si>
  <si>
    <t>53</t>
  </si>
  <si>
    <t>ПРОкарта интерактивная РОССИЯ П/А, 84х60 см, 1:10 млн, СКЛАДНАЯ в пакете А4 с европодвесом</t>
  </si>
  <si>
    <t>54</t>
  </si>
  <si>
    <t>ПРОкарта интерактивная РОССИЯ физич., 101х69 см, 1:8,2 млн, ЛАМ. в тубусе</t>
  </si>
  <si>
    <t>56</t>
  </si>
  <si>
    <t>ПРОкарта интерактивная РОССИЯ физич., 101х69 см, 1:8,2 млн, ЛАМ. с европодвесом</t>
  </si>
  <si>
    <t>57</t>
  </si>
  <si>
    <t>КАРТЫ ДЕТСКИЕ</t>
  </si>
  <si>
    <t>Карта ДИНОЗАВРЫ. Юрский период, 101х69 см, ЛАМ. в тубусе</t>
  </si>
  <si>
    <t>Карта ДИНОЗАВРЫ. Юрский период, 101х69 см, ЛАМ. с европодвесом</t>
  </si>
  <si>
    <t>62</t>
  </si>
  <si>
    <t>Карта ДИНОЗАВРЫ. Юрский период, 58х38 см, ДВУХСТОР. настольная КАПС. ЛАМ.</t>
  </si>
  <si>
    <t>Карта ДИНОЗАВРЫ. Юрский период, 58х38 см, ДВУХСТОР. с европодвесом</t>
  </si>
  <si>
    <t>506</t>
  </si>
  <si>
    <t>68</t>
  </si>
  <si>
    <t>Карта Животный и растительный МИР, 58х38 см, ДВУХСТОР. настольная КАПС. ЛАМ.</t>
  </si>
  <si>
    <t>Карта Животный и растительный МИР, 58х38 см, ДВУХСТОР. с европодвесом</t>
  </si>
  <si>
    <t>70</t>
  </si>
  <si>
    <t>Карта МОЙ МИР, 58х38 см, ДВУХСТОР. настольная КАПС. ЛАМ.</t>
  </si>
  <si>
    <t>Старые границы</t>
  </si>
  <si>
    <t>71</t>
  </si>
  <si>
    <t>Карта МОЙ МИР, 58х38 см, ДВУХСТОР. с европодвесом</t>
  </si>
  <si>
    <t>Карта Наша Родина-РОССИЯ с инфографикой, 58х38 см, ДВУХСТОР. ЛАМ. с европодвесом</t>
  </si>
  <si>
    <t>ПРОкарта интерактивная Животный и растительный МИР, 101х69 см, ЛАМ. в тубусе</t>
  </si>
  <si>
    <t>74</t>
  </si>
  <si>
    <t>75</t>
  </si>
  <si>
    <t>ПРОкарта интерактивная Животный и растительный МИР, 101х69 см, ЛАМ. с европодвесом</t>
  </si>
  <si>
    <t>79</t>
  </si>
  <si>
    <t>ПРОкарта интерактивная Наша Родина-РОССИЯ, 101х69 см, ЛАМ. в тубусе</t>
  </si>
  <si>
    <t>80</t>
  </si>
  <si>
    <t>ПРОкарта интерактивная Наша Родина-РОССИЯ, 101х69 см, ЛАМ. с европодвесом</t>
  </si>
  <si>
    <t>ПРОкарта интерактивная БОЛЬШАЯ КРУГОСВЕТКА, 157х107 см, ЛАМ. в тубусе</t>
  </si>
  <si>
    <t>ПРОкарта интерактивная Животный и растительный МИР, 84х60 см, СКЛАДНАЯ в пакете А4 с европодвесом</t>
  </si>
  <si>
    <t>ПРОкарта интерактивная Наша Родина-РОССИЯ, 84х60 см, СКЛАДНАЯ в пакете А4 с европодвесом</t>
  </si>
  <si>
    <t>КАРТЫ ЗВЕЗДНОГО НЕБА</t>
  </si>
  <si>
    <t>85</t>
  </si>
  <si>
    <t>Карта ЗВЕЗДНОЕ НЕБО/Планеты, 101х69 см, ЛАМ. в тубусе</t>
  </si>
  <si>
    <t>Карта ЗВЕЗДНОЕ НЕБО/Планеты, 101х69 см, ЛАМ. с европодвесом</t>
  </si>
  <si>
    <t>Карта ЗВЕЗДНОЕ НЕБО/Планеты, 124х80 см, ЛАМ. в тубусе</t>
  </si>
  <si>
    <t>90</t>
  </si>
  <si>
    <t>91</t>
  </si>
  <si>
    <t>Карта ЗВЕЗДНОЕ НЕБО/Планеты, 124х80 см, ЛАМ. с европодвесом</t>
  </si>
  <si>
    <t>92</t>
  </si>
  <si>
    <t>Карта ЗВЕЗДНОЕ НЕБО/Планеты, 58х38 см, ДВУХСТОР. настольная КАПС. ЛАМ.</t>
  </si>
  <si>
    <t>Карта ЗВЕЗДНОЕ НЕБО/Планеты, 58х38 см, ДВУХСТОР. с европодвесом</t>
  </si>
  <si>
    <t>96</t>
  </si>
  <si>
    <t>97</t>
  </si>
  <si>
    <t>212</t>
  </si>
  <si>
    <t>114</t>
  </si>
  <si>
    <t>106</t>
  </si>
  <si>
    <t>КАРТЫ КАЗАХСТАНА</t>
  </si>
  <si>
    <t>Карта КАЗАХСТАН для детей, 101х69 см, ЛАМ. в тубусе</t>
  </si>
  <si>
    <t>108</t>
  </si>
  <si>
    <t>Карта КАЗАХСТАН для детей, 101х69 см, ЛАМ. с европодвесом</t>
  </si>
  <si>
    <t>110</t>
  </si>
  <si>
    <t>Карта КАЗАХСТАН общегеографическая карта, 101х69 см, ЛАМ. в тубусе</t>
  </si>
  <si>
    <t>Карта КАЗАХСТАН общегеографическая карта, 101х69 см, ЛАМ. с европодвесом</t>
  </si>
  <si>
    <t>ИГРЫ</t>
  </si>
  <si>
    <t>НАСТОЛЬНЫЕ ИГРЫ</t>
  </si>
  <si>
    <t>Игра настольная + Дополненная реальность. Кошачий патруль. Серия Игры для компании. ГЕОДОМ</t>
  </si>
  <si>
    <t>10%</t>
  </si>
  <si>
    <t>549</t>
  </si>
  <si>
    <t>932</t>
  </si>
  <si>
    <t>Доп.реальность</t>
  </si>
  <si>
    <t>Игра настольная с викториной. Серия Мир на ладони. Пешком по Петербургу. ГЕОДОМ</t>
  </si>
  <si>
    <t>Игра настольная с голосовым помощником. Год путешествий. ГЕОДОМ</t>
  </si>
  <si>
    <t>Игра настольная с голосовым помощником. Квизбургер. ГЕОДОМ</t>
  </si>
  <si>
    <t>Игра настольная с голосовым помощником. Мегафлагомания. Белая.</t>
  </si>
  <si>
    <t>628</t>
  </si>
  <si>
    <t>Игра настольная с голосовым помощником. Мегафлагомания. Премиум.</t>
  </si>
  <si>
    <t>120</t>
  </si>
  <si>
    <t>Игра настольная с голосовым помощником. Хороший вопрос. ГЕОДОМ</t>
  </si>
  <si>
    <t>Игра настольная. CRYPTOBOSS/Криптобосс. ГЕОДОМ</t>
  </si>
  <si>
    <t>Игра настольная. IQ-стрелки. Где Умка? Серия Играй с умом. ГЕОДОМ</t>
  </si>
  <si>
    <t>Умка</t>
  </si>
  <si>
    <t>235</t>
  </si>
  <si>
    <t>Лицензия</t>
  </si>
  <si>
    <t>Игра настольная. IQ-стрелки. Животные. Серия Играй с умом. ГЕОДОМ</t>
  </si>
  <si>
    <t>Игра настольная. Озвереть можно. Серия Игра для всей семьи. ГЕОДОМ</t>
  </si>
  <si>
    <t>125</t>
  </si>
  <si>
    <t>Игра настольная. Орёл или решка. Мир. Серия Чудеса планеты. ГЕОДОМ</t>
  </si>
  <si>
    <t>785</t>
  </si>
  <si>
    <t>Игра настольная. Орёл или решка. Россия. Серия Чудеса планеты. ГЕОДОМ</t>
  </si>
  <si>
    <t>Игра настольная. Правда–ложь. Безумный микс. Серия Игры для компании. ГЕОДОМ</t>
  </si>
  <si>
    <t>Хит продаж!</t>
  </si>
  <si>
    <t>Игра настольная. Серия Весёлая викторина. К школе готов! 400 вопросов и заданий. ГЕОДОМ</t>
  </si>
  <si>
    <t>130</t>
  </si>
  <si>
    <t>Игра настольная. Серия Играй с умом. Букволовы. ГЕОДОМ</t>
  </si>
  <si>
    <t>314</t>
  </si>
  <si>
    <t>131</t>
  </si>
  <si>
    <t>Игра настольная. Серия Играй с умом. Кладосчёт. ГЕОДОМ</t>
  </si>
  <si>
    <t>132</t>
  </si>
  <si>
    <t>Игра настольная. Серия Играй с умом. Поймай рыбку, Умка! ГЕОДОМ</t>
  </si>
  <si>
    <t>392</t>
  </si>
  <si>
    <t>666</t>
  </si>
  <si>
    <t>Чебурашка</t>
  </si>
  <si>
    <t>Турбозавры</t>
  </si>
  <si>
    <t>Игра настольная. Серия Я в игре. Построй динопарк. 48 карточек. ГЕОДОМ</t>
  </si>
  <si>
    <t>137</t>
  </si>
  <si>
    <t>Настольная игра с голосовым помощником. Барсукот. Очень зверский детектив. Серия Игра для всей семьи</t>
  </si>
  <si>
    <t>Зверский детектив</t>
  </si>
  <si>
    <t>КАРТОЧНЫЕ ИГРЫ</t>
  </si>
  <si>
    <t>Игра карточная с голосовым помощником. Барсукот. Очень зверский детектив. Секреты леса. 60 карточек.</t>
  </si>
  <si>
    <t>Игра карточная с голосовым помощником. Господин Калиновский был лисой. 60 карточек. ГЕОДОМ</t>
  </si>
  <si>
    <t>140</t>
  </si>
  <si>
    <t>Игра карточная с голосовым помощником. Мемори Флагомания.</t>
  </si>
  <si>
    <t>356</t>
  </si>
  <si>
    <t>Игра карточная. Una pizza. 60 карточек. 8,2х8,2 см. ГЕОДОМ</t>
  </si>
  <si>
    <t>Игра карточная. VPISKA/Вписка 18+</t>
  </si>
  <si>
    <t>Игра карточная. Бла-бла новости. 100 карточек. ГЕОДОМ</t>
  </si>
  <si>
    <t>Игра карточная. В чём логика? 60 карточек. 8х12 см. ГЕОДОМ</t>
  </si>
  <si>
    <t>Игра карточная. Где мышка? 32 карточки. 8х12 см. ГЕОДОМ</t>
  </si>
  <si>
    <t>146</t>
  </si>
  <si>
    <t>Игра карточная. Импровизация. 100 карточек. ГЕОДОМ</t>
  </si>
  <si>
    <t>Игра карточная. Квиз на миллион. 100 карточек. ГЕОДОМ</t>
  </si>
  <si>
    <t>148</t>
  </si>
  <si>
    <t>Игра карточная. Мафия 2077. 55 карточек. ГЕОДОМ</t>
  </si>
  <si>
    <t>149</t>
  </si>
  <si>
    <t>150</t>
  </si>
  <si>
    <t>Игра карточная. Серия Бери и играй. Есть ли логика? 44 карточки. 6,5х9,5 см. ГЕОДОМ</t>
  </si>
  <si>
    <t>Игра карточная. Серия Бери и играй. Импровизация. 45 карточек. 6,5х9,5 см. ГЕОДОМ</t>
  </si>
  <si>
    <t>Игра карточная. Серия Бери и играй. Факт-миф. Животные. 44 карточки. 6,5х9,5 см ГЕОДОМ</t>
  </si>
  <si>
    <t>Игра карточная. Серия Бери и играй. Факт-миф. Россия. 44 карточки. 6,5х9,5 см. ГЕОДОМ</t>
  </si>
  <si>
    <t>Игра карточная. Серия Бери и играй. Факт-миф. Тело человека. 44 карточки. 6,5х9,5 см. ГЕОДОМ</t>
  </si>
  <si>
    <t>Игра карточная. Серия Игры для ума. CQ Творческий интеллект. 40 карточек. 8х12 см. ГЕОДОМ</t>
  </si>
  <si>
    <t>Игра карточная. Серия Игры для ума. IQ Логический интеллект. 40 карточек. 8х12 см. ГЕОДОМ</t>
  </si>
  <si>
    <t>159</t>
  </si>
  <si>
    <t>Игра карточная. Серия Игры для ума. ЕQ Эмоциональный интеллект. 40 карточек. 8х12 см. ГЕОДОМ</t>
  </si>
  <si>
    <t>Игра карточная. Серия Найди-схвати. Классика. 57 карточек. 8,2х8,2 см. ГЕОДОМ</t>
  </si>
  <si>
    <t>Игра карточная. Серия Правда-ложь. Вирусы и бактерии. 60 карточек. 8х12 см. ГЕОДОМ</t>
  </si>
  <si>
    <t>Игра карточная. Серия Правда-ложь. Вокруг света. 60 карточек. 8х12 см. ГЕОДОМ</t>
  </si>
  <si>
    <t>Игра карточная. Серия Правда-ложь. Животные. 60 карточек. 8х12 см. ГЕОДОМ</t>
  </si>
  <si>
    <t>Игра карточная. Серия Правда-ложь. Космос. 60 карточек. 8х12 см. ГЕОДОМ</t>
  </si>
  <si>
    <t>Игра карточная. Серия Правда-ложь. Кошки и собаки. 60 карточек. 8х12 см</t>
  </si>
  <si>
    <t>Игра карточная. Серия Правда-ложь. Открытия и изобретения. 60 карточек. 8х12 см. ГЕОДОМ</t>
  </si>
  <si>
    <t>Игра карточная. Серия Правда-ложь. Россия. 60 карточек. 8х12 см. ГЕОДОМ</t>
  </si>
  <si>
    <t>Игра карточная. Серия Правда-ложь. Тело человека. 60 карточек. 8х12 см. ГЕОДОМ</t>
  </si>
  <si>
    <t>172</t>
  </si>
  <si>
    <t>Игра карточная. Серия Спроси меня. Диномания. 54 карточки. 8х12 см. ГЕОДОМ</t>
  </si>
  <si>
    <t>Игра карточная. Серия Спроси меня. Кто где живет. 54 карточки. 8х12 см. ГЕОДОМ</t>
  </si>
  <si>
    <t>Игра карточная. Сложный выбор. 100 карточек. 13х16 см. ГЕОДОМ</t>
  </si>
  <si>
    <t>Игра карточная. УНОси ноги. 120 карточек. ГЕОДОМ</t>
  </si>
  <si>
    <t>Игра карточная. Флагомания. 54 карточки. 8х12 см. ГЕОДОМ</t>
  </si>
  <si>
    <t>Игра карточная. Флагомания. Россия. 89 карточек. 8х12 см. ГЕОДОМ</t>
  </si>
  <si>
    <t>Игра карточная. Флагомания. Часть 2. 54 карточки. 8х12 см. ГЕОДОМ</t>
  </si>
  <si>
    <t>Игра карточная. Хватай ушастика! Чебурашка. 70 карточек. 13х16 см. ГЕОДОМ</t>
  </si>
  <si>
    <t>Игра с кэпсами. Барсукот. Очень зверский детектив. Серия Забавные игры</t>
  </si>
  <si>
    <t>Игра с кэпсами. Муха в супе. Серия Забавные игры</t>
  </si>
  <si>
    <t>Игра с кэпсами.Чебурашка. Апельсиновый шеф-повар.Серия Забавные игры</t>
  </si>
  <si>
    <t>ИГРЫ-ХОДИЛКИ</t>
  </si>
  <si>
    <t>Большая игра-ходилка с заданиями. Динопарк. 58х41 см. ГЕОДОМ</t>
  </si>
  <si>
    <t>Большая игра-ходилка с заданиями. Зоопарк. 58х41 см. ГЕОДОМ</t>
  </si>
  <si>
    <t>Большая игра-ходилка с заданиями. Транспорт. 58х41 см. ГЕОДОМ</t>
  </si>
  <si>
    <t>Игра-ходилка в коробке с карточками. Автошкола</t>
  </si>
  <si>
    <t>228</t>
  </si>
  <si>
    <t>Игра-ходилка в коробке с карточками. Любимые сказки</t>
  </si>
  <si>
    <t>Игра-ходилка в коробке с карточками. Тайна пиратского клада</t>
  </si>
  <si>
    <t>Игра-ходилка в коробке с карточками. Танки, в бой!</t>
  </si>
  <si>
    <t>Игра-ходилка с викториной. В Тридевятом царстве. 59,5х42 см. ГЕОДОМ</t>
  </si>
  <si>
    <t>Игра-ходилка с викториной. Вирус в городе. 42х29,7 см. ГЕОДОМ</t>
  </si>
  <si>
    <t>Игра-ходилка с викториной. Волшебный мир единорогов. 59,5х42 см. ГЕОДОМ</t>
  </si>
  <si>
    <t>Игра-ходилка с викториной. Гонки по правилам. 59,5х42 см. ГЕОДОМ</t>
  </si>
  <si>
    <t>199</t>
  </si>
  <si>
    <t>Игра-ходилка с викториной. Заколдованный замок. 59,5х42 см. ГЕОДОМ</t>
  </si>
  <si>
    <t>200</t>
  </si>
  <si>
    <t>Игра-ходилка с викториной. Королевство фей. 59,5х42 см. ГЕОДОМ</t>
  </si>
  <si>
    <t>Игра-ходилка с викториной. Тайна пиратского клада. 59,5х42 см. ГЕОДОМ</t>
  </si>
  <si>
    <t>Игра-ходилка с викториной. Экологический патруль. 59,5х42 см. ГЕОДОМ</t>
  </si>
  <si>
    <t>Игра-ходилка с карточками. Большая кругосветка. 59,5х42 см. ГЕОДОМ</t>
  </si>
  <si>
    <t>Игра-ходилка с карточками. Робогород. 59,5х42 см. ГЕОДОМ</t>
  </si>
  <si>
    <t>Игра-ходилка с карточками. Танки, в бой! 59,5х42 см. ГЕОДОМ</t>
  </si>
  <si>
    <t>Игра-ходилка с карточками. Чебурашка. 59,5х42 см. ГЕОДОМ</t>
  </si>
  <si>
    <t>Игра-ходилка с фишками А5. Автогонки. 29,7х42 см. ГЕОДОМ</t>
  </si>
  <si>
    <t>Игра-ходилка с фишками А5. Волшебник Изумрудного города. 29,7х42 см. ГЕОДОМ</t>
  </si>
  <si>
    <t>Волшебник изумрудного города</t>
  </si>
  <si>
    <t>Игра-ходилка с фишками А5. Динозавры. 29,7х42 см. ГЕОДОМ</t>
  </si>
  <si>
    <t>Игра-ходилка с фишками А5. Дом для кукол. 29,7х42 см. ГЕОДОМ</t>
  </si>
  <si>
    <t>Игра-ходилка с фишками А5. Дом с привидениями. 29,7х42 см. ГЕОДОМ</t>
  </si>
  <si>
    <t>Игра-ходилка с фишками А5. Космос. 29,7х42 см. ГЕОДОМ</t>
  </si>
  <si>
    <t>Игра-ходилка с фишками А5. Моя Россия. 29,7х42 см. ГЕОДОМ</t>
  </si>
  <si>
    <t>Игра-ходилка с фишками А5. Пираты. Бухта сокровищ. 29,7х42 см. ГЕОДОМ</t>
  </si>
  <si>
    <t>Игра-ходилка с фишками для малышей 2в1. Азбука+Счет. 42х29,7 см. ГЕОДОМ</t>
  </si>
  <si>
    <t>Игра-ходилка с фишками для малышей 2в1. В зоопарке+В океане. 42х29,7 см. ГЕОДОМ</t>
  </si>
  <si>
    <t>Игра-ходилка с фишками для малышей 2в1. Где чей малыш+Кто как говорит. 42х29,7 см. ГЕОДОМ</t>
  </si>
  <si>
    <t>Игра-ходилка с фишками для малышей 2в1. День рождения + Парк аттракционов. 42х29,7 см. ГЕОДОМ</t>
  </si>
  <si>
    <t>Игра-ходилка с фишками для малышей 2в1. Динозавры+Космос. 42х29,7 см. ГЕОДОМ</t>
  </si>
  <si>
    <t>220</t>
  </si>
  <si>
    <t>Долли и Друзья</t>
  </si>
  <si>
    <t>Игра-ходилка с фишками для малышей 2в1. На ферме+В лесу. 42х29,7 см. ГЕОДОМ</t>
  </si>
  <si>
    <t>Игра-ходилка с фишками для малышей 2в1. Строительные машины+ Транспорт в городе. 42х29,7 см. ГЕОДОМ</t>
  </si>
  <si>
    <t>Игра-ходилка с фишками для малышей 2в1. Транспорт+Юный пешеход. 42х29,7 см. ГЕОДОМ</t>
  </si>
  <si>
    <t>226</t>
  </si>
  <si>
    <t>Игра-ходилка с фишками для малышей 2в1. Умка. Веселые гонки+Ледяной лабиринт. 42х29,7 см. ГЕОДОМ</t>
  </si>
  <si>
    <t>Игра-ходилка с фишками для малышей 2в1. Эмоции+Уроки вежливости. 42х29,7 см. ГЕОДОМ</t>
  </si>
  <si>
    <t>Игра-ходилка с фишками. Аниме-таун. 59,5х42 см. ГЕОДОМ</t>
  </si>
  <si>
    <t>Игра-ходилка с фишками. Барсукот. Очень зверский детектив. 59,5х42 см. ГЕОДОМ</t>
  </si>
  <si>
    <t>230</t>
  </si>
  <si>
    <t>Игра-ходилка с фишками. В городе. 59,5х42 см. ГЕОДОМ</t>
  </si>
  <si>
    <t>Игра-ходилка с фишками. В океане. 59,5х42 см. ГЕОДОМ</t>
  </si>
  <si>
    <t>Игра-ходилка с фишками. Животный мир Земли. 59,5х42 см. ГЕОДОМ</t>
  </si>
  <si>
    <t>Игра-ходилка с фишками. Капибара-сити. 59,5х42 см. ГЕОДОМ</t>
  </si>
  <si>
    <t>Игра-ходилка с фишками. Путешествие в мир динозавров. 59,5х42 см. ГЕОДОМ</t>
  </si>
  <si>
    <t>Игра-ходилка с фишками. Путешествие по России. 59,5х42 см. ГЕОДОМ</t>
  </si>
  <si>
    <t>Игра-ходилка с фишками. Солнечная система. 59,5х42 см. ГЕОДОМ</t>
  </si>
  <si>
    <t>Игра-ходилка с фишками. Чудеса света. 59,5х42 см. ГЕОДОМ</t>
  </si>
  <si>
    <t>ЛОТО И ДОМИНО</t>
  </si>
  <si>
    <t>240</t>
  </si>
  <si>
    <t>Домино в пластиковом боксе. Где чей домик. 28 фишек (двухсторонние). ГЕОДОМ</t>
  </si>
  <si>
    <t>Домино в пластиковом боксе. Животные. 28 фишек (двухсторонние). ГЕОДОМ</t>
  </si>
  <si>
    <t>Домино в пластиковом боксе. Транспорт. 28 фишек (двухсторонние). ГЕОДОМ</t>
  </si>
  <si>
    <t>Домино в пластиковом боксе. Чей малыш. 28 фишек (двухсторонние). ГЕОДОМ</t>
  </si>
  <si>
    <t>Лото в пластиковом боксе. Азбука. 36 фишек. ГЕОДОМ</t>
  </si>
  <si>
    <t>471</t>
  </si>
  <si>
    <t>732</t>
  </si>
  <si>
    <t>Лото в пластиковом боксе. Животные. 36 фишек. ГЕОДОМ</t>
  </si>
  <si>
    <t>Лото в пластиковом боксе. Транспорт. 36 фишек. ГЕОДОМ</t>
  </si>
  <si>
    <t>Лото в пластиковом боксе. Фигуры и формы. 36 фишек. ГЕОДОМ</t>
  </si>
  <si>
    <t>КНИГИ</t>
  </si>
  <si>
    <t>ДЕТСКИЕ АТЛАСЫ</t>
  </si>
  <si>
    <t>Атлас Мира с наклейками. Автомобили. 21х29,7 см. 16 стр. ГЕОДОМ</t>
  </si>
  <si>
    <t>Атлас Мира с наклейками. Динозавры. 21х29,7 см. 16 стр. ГЕОДОМ</t>
  </si>
  <si>
    <t>Атлас Мира с наклейками. Достопримечательности. 21х29,7 см. 16 стр. ГЕОДОМ</t>
  </si>
  <si>
    <t>Атлас Мира с наклейками. Животные и растения. 21х29,7 см. 16 стр. ГЕОДОМ</t>
  </si>
  <si>
    <t>Атлас Мира с наклейками. Обитатели рек, морей и океанов. 21х29,7 см. 16 стр. ГЕОДОМ</t>
  </si>
  <si>
    <t>Атлас Мира с наклейками. Птицы и насекомые. 21х29,7 см. 16 стр. ГЕОДОМ</t>
  </si>
  <si>
    <t>Атлас Мира с наклейками. Страны и флаги. 21х29,7 см. 16 стр. ГЕОДОМ</t>
  </si>
  <si>
    <t>Атлас России с наклейками. Наша Родина-Россия. 21х29,7 см. 16 стр. ГЕОДОМ</t>
  </si>
  <si>
    <t>Атлас с наклейками. Звездное небо. 21х29,7 см. 16 стр. ГЕОДОМ</t>
  </si>
  <si>
    <t>Атлас с наклейками. Наша планета. 21х29,7 см. 16 стр. ГЕОДОМ</t>
  </si>
  <si>
    <t>Атлас с наклейками. Тело человека. 21х29,7 см. 16 стр. ГЕОДОМ</t>
  </si>
  <si>
    <t>Атлас юного эколога с наклейками+Дополненная реальность. 21х29,7 см. 26 стр. ГЕОДОМ</t>
  </si>
  <si>
    <t>ЭНЦИКЛОПЕДИИ</t>
  </si>
  <si>
    <t>Книга с дополненной реальностью. Доисторический период. Динозавры. 19,5х26,5 см. 32 стр. ГЕОДОМ</t>
  </si>
  <si>
    <t>Книга. Серия Удивительная природа. Мифы и стереотипы о животных. 22х28,5см. 36 стр. ГЕОДОМ</t>
  </si>
  <si>
    <t>Albatros</t>
  </si>
  <si>
    <t>Книга. Серия Удивительная природа. Невероятная дружба в природе. 22х28,5см. 36 стр. ГЕОДОМ</t>
  </si>
  <si>
    <t>Творческая энциклопедия. Серия Раскрась и узнай. Большое путешествие. 24х28,8 см. 32 стр. ГЕОДОМ</t>
  </si>
  <si>
    <t>АЗБУКА</t>
  </si>
  <si>
    <t>Азбука героя с дополненной реальностью. Серия Азбука в стихах. 19,5х26,5 см. 32 стр. ГЕОДОМ</t>
  </si>
  <si>
    <t>Азбука принцессы с дополненной реальностью. Серия Азбука в стихах. 19,5х26,5 см. 32 стр. ГЕОДОМ</t>
  </si>
  <si>
    <t>СКАЗКИ</t>
  </si>
  <si>
    <t>Добрые сказки. Волк и козлята. Лиса и волк. 16,8х21 см. 24 стр. ГЕОДОМ</t>
  </si>
  <si>
    <t>Добрые сказки. Гуси-лебеди. Курочка Ряба. 16,8х21 см. 24 стр. ГЕОДОМ</t>
  </si>
  <si>
    <t>Добрые сказки. Зимовье зверей. Кот и лиса. 16,8х21 см. 24 стр. ГЕОДОМ</t>
  </si>
  <si>
    <t>Добрые сказки. Колобок. Петушок и бобовое зернышко. 16,8х21 см. 24 стр. ГЕОДОМ</t>
  </si>
  <si>
    <t>Добрые сказки. Лиса и журавль. Заюшкина избушка. 16,8х21 см. 24 стр. ГЕОДОМ</t>
  </si>
  <si>
    <t>Добрые сказки. Мужик и медведь. Петушок - золотой гребешок. 16,8х21 см. 24 стр. ГЕОДОМ</t>
  </si>
  <si>
    <t>Добрые сказки. Репка. Три медведя. 16,8х21 см. 24 стр. ГЕОДОМ</t>
  </si>
  <si>
    <t>Добрые сказки. Царевна-лягушка. 16,8х21 см. 24 стр. ГЕОДОМ</t>
  </si>
  <si>
    <t>КНИЖКИ-ИГРУШКИ</t>
  </si>
  <si>
    <t>Книжка для ванной с игрушечной зубной щеткой. Бегемотик Попо. 13х13.6см. ГЕОДОМ</t>
  </si>
  <si>
    <t>Книжка для ванной с пальчиковыми куклами. Удивительные динозавры. 15х15см. ГЕОДОМ</t>
  </si>
  <si>
    <t>Книжка для ванной с пальчиковыми куклами. Удивительные животные. 15х15см. ГЕОДОМ</t>
  </si>
  <si>
    <t>Книжка для ванной. Крокодильчик Коко. 13х13,6см. ГЕОДОМ</t>
  </si>
  <si>
    <t>Книжка для ванной. Храбрый утёнок. 15х15см. ГЕОДОМ</t>
  </si>
  <si>
    <t>Мягкая книжка с пазлами. В огороде. EVA. 20х24 см. ГЕОДОМ</t>
  </si>
  <si>
    <t>ОБУЧАЮЩИЕ ПОСОБИЯ</t>
  </si>
  <si>
    <t>ПРОПИСИ</t>
  </si>
  <si>
    <t>Классические прописи. Готовим руку к письму. Серия Умные тетради. 14,8*21 см. 16 стр. ГЕОДОМ</t>
  </si>
  <si>
    <t>Классические прописи. Печатные буквы. Серия Умные тетради. 14,8*21 см. 16 стр. ГЕОДОМ</t>
  </si>
  <si>
    <t>Классические прописи. Прописные буквы. Серия Умные тетради. 14,8*21 см. 16 стр. ГЕОДОМ</t>
  </si>
  <si>
    <t>Классические прописи. Цифры и фигуры. Серия Умные тетради. 14,8*21 см. 16 стр. ГЕОДОМ</t>
  </si>
  <si>
    <t>Нейропрописи. Рисуем двумя руками. 1 ступень. 21х29,7 см. 30 стр. ГЕОДОМ</t>
  </si>
  <si>
    <t>Нейропрописи. Рисуем двумя руками. 2 ступень. 21х29,7 см. 30 стр. ГЕОДОМ</t>
  </si>
  <si>
    <t>Пиши-стирай. Многоразовый нейротренажёр. 1 ступень. 8 стр. 21х29,7 см. ГЕОДОМ</t>
  </si>
  <si>
    <t>Пиши-стирай. Многоразовый нейротренажёр.2 ступень. 8 стр. 21х29,7 см. ГЕОДОМ</t>
  </si>
  <si>
    <t>Прописи с наклейками. Серия Учимся весело. Английский язык. 21х29,7см. 24 стр. ГЕОДОМ</t>
  </si>
  <si>
    <t>Прописи с наклейками. Серия Учимся весело. Готовим руку к письму. 21х29,7см. 24 стр. ГЕОДОМ</t>
  </si>
  <si>
    <t>Прописи с наклейками. Серия Учимся весело. Для левшей. Прописные буквы. 21х29,7см. 24 стр. ГЕОДОМ</t>
  </si>
  <si>
    <t>Прописи с наклейками. Серия Учимся весело. Каллиграфия. Красивый почерк. 21х29,7см. 24 стр. ГЕОДОМ</t>
  </si>
  <si>
    <t>Прописи с наклейками. Серия Учимся весело. Печатные буквы. 21х29,7см. 24 стр. ГЕОДОМ</t>
  </si>
  <si>
    <t>Прописи с наклейками. Серия Учимся весело. Прописные буквы. 21х29,7см. 24 стр. ГЕОДОМ</t>
  </si>
  <si>
    <t>Прописи с наклейками. Серия Учимся весело. Слоги и слова. 21х29,7см. 24 стр. ГЕОДОМ</t>
  </si>
  <si>
    <t>Прописи с наклейками. Серия Учимся весело. Цифры и фигуры. 21*29,7см. 24 стр. ГЕОДОМ</t>
  </si>
  <si>
    <t>КНИЖКИ С ЗАДАНИЯМИ</t>
  </si>
  <si>
    <t>Графический диктант с голосовым помощником.2 ступень.Серия Учимся весело.21х29,7 см.28 стр.ГЕОДОМ</t>
  </si>
  <si>
    <t>Книжка на скрепке. Серия Классные лабиринты. Динозавры. 16,5х20,5 см. 28стр. ГЕОДОМ</t>
  </si>
  <si>
    <t>Книжка на скрепке. Серия Классные лабиринты. Транспорт. 16,5х20,5 см. 28стр. ГЕОДОМ</t>
  </si>
  <si>
    <t>Книжка с заданиями. Активити. Динозавры. 21х29,7 см. 16 стр. ГЕОДОМ</t>
  </si>
  <si>
    <t>Книжка с заданиями. Активити. Космос. 21х29,7 см. 16 стр. ГЕОДОМ</t>
  </si>
  <si>
    <t>Книжка с заданиями. Активити. Россия. 21х29,7 см. 16 стр. ГЕОДОМ</t>
  </si>
  <si>
    <t>Книжка-панорама с наклейками. Сочи. 22х29,7 см. ГЕОДОМ</t>
  </si>
  <si>
    <t>Обучающий блокнот. Учимся писать. 16,5х20,5 см. 26 стр. ГЕОДОМ</t>
  </si>
  <si>
    <t>Обучающий блокнот. Учимся считать. 16,5х20,5 см. 26 стр. ГЕОДОМ</t>
  </si>
  <si>
    <t>ДИДАКТИЧЕСКИЕ ПЛАКАТЫ</t>
  </si>
  <si>
    <t>Набор обучающих плакатов. 101 неправильный глагол+My house/Мой дом+My city/Мой город. ГЕОДОМ</t>
  </si>
  <si>
    <t>332</t>
  </si>
  <si>
    <t>Набор обучающих плакатов. Азбука + Английский Алфавит + Правила юного пешехода. ГЕОДОМ</t>
  </si>
  <si>
    <t>Набор обучающих плакатов. Пожарная безопасность+Личная безопасность+Правила пешехода. ГЕОДОМ</t>
  </si>
  <si>
    <t>Набор обучающих плакатов. Учим слоги + Английский алфавит. Весёлые животные + Русская азбука. ГЕОДОМ</t>
  </si>
  <si>
    <t>Плакат дидактический с дополненной реальностью. Солнечная система. 45x64 см. ГЕОДОМ</t>
  </si>
  <si>
    <t>Плакат дидактический. 101 неправильный глагол английского языка. 45x64 см. ГЕОДОМ</t>
  </si>
  <si>
    <t>Плакат дидактический. My city/Мой город. Изучаем английский. 45х64 см. ГЕОДОМ</t>
  </si>
  <si>
    <t>Плакат дидактический. My house/Мой дом. Изучаем английский. 45х64 см. ГЕОДОМ</t>
  </si>
  <si>
    <t>Плакат дидактический. Азбука. Животные. 45х64 см. ГЕОДОМ</t>
  </si>
  <si>
    <t>Плакат дидактический. Английский алфавит. Весёлые животные. 45х64 см. ГЕОДОМ</t>
  </si>
  <si>
    <t>Плакат дидактический. Падежи и склонения. 45x64 см. ГЕОДОМ</t>
  </si>
  <si>
    <t>Плакат дидактический. Правила личной безопасности. 45х64 см. ГЕОДОМ</t>
  </si>
  <si>
    <t>Плакат дидактический. Правила пожарной безопасности. 45х64 см. ГЕОДОМ</t>
  </si>
  <si>
    <t>Плакат дидактический. Правила юного пешехода. 45x64 см. ГЕОДОМ</t>
  </si>
  <si>
    <t>Плакат дидактический. Русская азбука. Весёлые животные. 45х64 см. ГЕОДОМ</t>
  </si>
  <si>
    <t>Плакат дидактический. Тело человека. 45х64 см. ГЕОДОМ</t>
  </si>
  <si>
    <t>Плакат дидактический. Учим слоги. 45x64 см. ГЕОДОМ</t>
  </si>
  <si>
    <t>Плакат дидактический. Части речи. 45x64 см. ГЕОДОМ</t>
  </si>
  <si>
    <t>350</t>
  </si>
  <si>
    <t>Сборник обучающих плакатов. Мои первые плакаты. 29х29 см. ГЕОДОМ</t>
  </si>
  <si>
    <t>Сборник обучающих плакатов. Начальная школа. 29х29 см. ГЕОДОМ</t>
  </si>
  <si>
    <t>Сборник обучающих плакатов. Подготовка к школе. 29х29 см. ГЕОДОМ</t>
  </si>
  <si>
    <t>КОВРИКИ НАСТОЛЬНЫЕ</t>
  </si>
  <si>
    <t>Настольное покрытие для лепки. Беларусь. 43х32 см. ГЕОДОМ</t>
  </si>
  <si>
    <t>400</t>
  </si>
  <si>
    <t>Настольное покрытие для лепки. Весёлая математика. 43х32 см. ГЕОДОМ</t>
  </si>
  <si>
    <t>Настольное покрытие для лепки. Времена года. 43х32 см. ГЕОДОМ</t>
  </si>
  <si>
    <t>Настольное покрытие для лепки. Моя Россия. 43х32 см. ГЕОДОМ</t>
  </si>
  <si>
    <t>Настольное покрытие для лепки. Страны и флаги. 43х32 см. ГЕОДОМ</t>
  </si>
  <si>
    <t>Настольное покрытие для лепки. Тайны космоса. 43х32 см. ГЕОДОМ</t>
  </si>
  <si>
    <t>Настольное покрытие для лепки. Цвета и формы. Долли и Друзья. 43х32 см. ГЕОДОМ</t>
  </si>
  <si>
    <t>ПАЗЛЫ</t>
  </si>
  <si>
    <t>3D ПАЗЛЫ</t>
  </si>
  <si>
    <t>3D Пазл-глобус с дополненной реальностью. Животный мир. 240 деталей. Диаметр 15 см. ГЕОДОМ</t>
  </si>
  <si>
    <t>3D Пазл-глобус. Мир политический. 240 деталей. Диаметр 15 см. ГЕОДОМ</t>
  </si>
  <si>
    <t>3D Пазл-глобус. Мир политический. 540 деталей. Диаметр 23 см. ГЕОДОМ</t>
  </si>
  <si>
    <t>3D Пазл-глобус. Мир политический. 60 деталей. Диаметр 7 см. ГЕОДОМ</t>
  </si>
  <si>
    <t>513</t>
  </si>
  <si>
    <t>3D Пазл-глобус. Мир физический. Интерьерный белый. 240 деталей. Диаметр 15 см. ГЕОДОМ</t>
  </si>
  <si>
    <t>3D Пазл-глобус. Мир физический. Интерьерный полупрозрачный. 240 деталей. Диаметр 15 см. ГЕОДОМ</t>
  </si>
  <si>
    <t>3D Пазл-глобус. Старинная карта мира. 60 деталей. Диаметр 7 см. ГЕОДОМ</t>
  </si>
  <si>
    <t>3D Пазл-копилка + 10 уроков про деньги. Ёжик. 60 деталей. Диаметр 7 см. ГЕОДОМ</t>
  </si>
  <si>
    <t>Финграм</t>
  </si>
  <si>
    <t>3D Пазл-копилка + 10 уроков про деньги. Панда. 60 деталей. Диаметр 7 см. ГЕОДОМ</t>
  </si>
  <si>
    <t>ПАЗЛЫ КЛАССИЧЕСКИЕ</t>
  </si>
  <si>
    <t>Карта-пазл с дополненной реальностью. Животные России. 260 деталей. 47х33 см. ГЕОДОМ</t>
  </si>
  <si>
    <t>Карта-пазл с дополненной реальностью. Мир политический. 260 деталей. 47х33 см. ГЕОДОМ</t>
  </si>
  <si>
    <t>Карта-пазл с дополненной реальностью. Мир-животные и растения. 260 деталей. 47х33 см. ГЕОДОМ</t>
  </si>
  <si>
    <t>Карта-пазл с дополненной реальностью. Мой мир. 260 деталей. 47х33 см. ГЕОДОМ</t>
  </si>
  <si>
    <t>Карта-пазл с дополненной реальностью. Наша Родина-Россия. 260 деталей. 47х33 см. ГЕОДОМ</t>
  </si>
  <si>
    <t>Пазл с дополненной реальностью. В мире динозавров. 260 деталей. 47х33 см. ГЕОДОМ</t>
  </si>
  <si>
    <t>Пазл с дополненной реальностью. Динозавры. 260 деталей. 47х33 см. ГЕОДОМ</t>
  </si>
  <si>
    <t>Пазл с дополненной реальностью. Подводный мир. 260 деталей. 47х33 см. ГЕОДОМ</t>
  </si>
  <si>
    <t>Пазл с дополненной реальностью. Солнечная система. 260 деталей. 47х33 см. ГЕОДОМ</t>
  </si>
  <si>
    <t>Пазл-квест. Барсукот. Очень зверский детектив. 260 деталей. 47х33 см. ГЕОДОМ</t>
  </si>
  <si>
    <t>Пазл-квест. Мегафлагомания. 260 деталей. 47х33 см. ГЕОДОМ</t>
  </si>
  <si>
    <t>ПАЗЛЫ НА ПОДЛОЖКЕ</t>
  </si>
  <si>
    <t>Головоломка с дополненной реальностью. 23 детали. В океане. 30х30,5 см. ГЕОДОМ</t>
  </si>
  <si>
    <t>Головоломка с дополненной реальностью. 23 детали. Водопровод. 30х30,5 см. ГЕОДОМ</t>
  </si>
  <si>
    <t>Головоломка с дополненной реальностью. 23 детали. Город. 30х30,5 см. ГЕОДОМ</t>
  </si>
  <si>
    <t>Головоломка с дополненной реальностью. 23 детали. Монстрики в игре! 30х30,5 см. ГЕОДОМ</t>
  </si>
  <si>
    <t>Головоломка с дополненной реальностью. 32 детали. Животные. 30х30,5 см. ГЕОДОМ</t>
  </si>
  <si>
    <t>Головоломка с дополненной реальностью. 32 детали. Транспорт. 30х30,5 см. ГЕОДОМ</t>
  </si>
  <si>
    <t>Головоломка с дополненной реальностью. 45 деталей. Умка и друзья. 30х30,5 см. ГЕОДОМ</t>
  </si>
  <si>
    <t>Головоломка с дополненной реальностью. 80 деталей. Чебурашка. 30х30,5 см. ГЕОДОМ</t>
  </si>
  <si>
    <t>Пазл листовой на подложке. Волшебные единорожки. 24 детали. 29,5х21 см. ГЕОДОМ</t>
  </si>
  <si>
    <t>Пазл листовой на подложке. Грузовик. 24 детали. 29,5х21 см. ГЕОДОМ</t>
  </si>
  <si>
    <t>Пазл листовой на подложке. День рождения. 24 детали. 29,5х21 см. ГЕОДОМ</t>
  </si>
  <si>
    <t>Пазл листовой на подложке. Динозавры. 24 детали. 29,5х21 см. ГЕОДОМ</t>
  </si>
  <si>
    <t>Пазл листовой на подложке. Котики. 24 детали. 29,5х21 см. ГЕОДОМ</t>
  </si>
  <si>
    <t>Пазл листовой на подложке. Морские обитатели. 24 детали. 29,5х21 см. ГЕОДОМ</t>
  </si>
  <si>
    <t>Пазл листовой на подложке. Репка. 24 детали. 29,5х21 см. ГЕОДОМ</t>
  </si>
  <si>
    <t>Пазл листовой на подложке. Сказочные феи. 24 детали. 29,5х21 см. ГЕОДОМ</t>
  </si>
  <si>
    <t>Пазл листовой на подложке. Тело человека. 24 детали. 29,5х21 см. ГЕОДОМ</t>
  </si>
  <si>
    <t>Пазл фигурный на подложке. 45 деталей. В океане. 30х30,5 см. ГЕОДОМ</t>
  </si>
  <si>
    <t>Пазл фигурный на подложке. 45 деталей. Дикие животные. 30х30,5 см. ГЕОДОМ</t>
  </si>
  <si>
    <t>Пазл фигурный на подложке. 45 деталей. Дракончики. 30х30,5 см. ГЕОДОМ</t>
  </si>
  <si>
    <t>Пазл фигурный на подложке. 45 деталей. Космос. 30х30,5 см. ГЕОДОМ</t>
  </si>
  <si>
    <t>Пазл фигурный на подложке. 45 деталей. Котики. 30х30,5 см. ГЕОДОМ</t>
  </si>
  <si>
    <t>Пазл фигурный на подложке. 45 деталей. Лесные феи. 30х30,5 см. ГЕОДОМ</t>
  </si>
  <si>
    <t>Пазл фигурный на подложке. 45 деталей. Роботы. 30х30,5 см. ГЕОДОМ</t>
  </si>
  <si>
    <t>Пазл фигурный на подложке. 45 деталей. Транспорт. 30х30,5 см. ГЕОДОМ</t>
  </si>
  <si>
    <t>Пазл фигурный на подложке. 80 деталей. Динозавры. 30х30,5 см. ГЕОДОМ</t>
  </si>
  <si>
    <t>Пазл фигурный на подложке. 80 деталей. Замок принцессы. 30х30,5 см. ГЕОДОМ</t>
  </si>
  <si>
    <t>Пазл фигурный на подложке. 80 деталей. Карта мира. Животные. 30х30,5 см. ГЕОДОМ</t>
  </si>
  <si>
    <t>Пазл фигурный на подложке. 80 деталей. На ферме. 30х30,5 см. ГЕОДОМ</t>
  </si>
  <si>
    <t>Пазл фигурный на подложке. 80 деталей. Принцессы. 30х30,5 см. ГЕОДОМ</t>
  </si>
  <si>
    <t>Пазл фигурный на подложке. 80 деталей. Русалочки. 30х30,5 см. ГЕОДОМ</t>
  </si>
  <si>
    <t>Пазл фигурный на подложке. 80 деталей. Сладкий город. 30х30,5 см. ГЕОДОМ</t>
  </si>
  <si>
    <t>Пазл фигурный на подложке+Дополненная реальность. 45 деталей. Азбука. 30х30,5 см. ГЕОДОМ</t>
  </si>
  <si>
    <t>Пазл фигурный на подложке+Дополненная реальность. 45 деталей. Пожарная машина. 30х30,5 см. ГЕОДОМ</t>
  </si>
  <si>
    <t>Пазл фигурный на подложке+Дополненная реальность. 45 деталей. Собачки. 30х30,5 см. ГЕОДОМ</t>
  </si>
  <si>
    <t>Пазл фигурный на подложке+Дополненная реальность. 80 деталей. Единороги. 30х30,5 см. ГЕОДОМ</t>
  </si>
  <si>
    <t>Пазл фигурный на подложке+Дополненная реальность. 80 деталей. Самолёты. 30х30,5 см. ГЕОДОМ</t>
  </si>
  <si>
    <t>МАКСИ-пазлы</t>
  </si>
  <si>
    <t>Макси-пазлы в тубусе. Зверотур. Автобус. 25 деталей. ГЕОДОМ</t>
  </si>
  <si>
    <t>Макси-пазлы в тубусе. Зверотур. Пароход. 25 деталей. ГЕОДОМ</t>
  </si>
  <si>
    <t>Макси-пазлы в тубусе. Зверотур. Самолет. 25 деталей. ГЕОДОМ</t>
  </si>
  <si>
    <t>Макси-пазлы. Паровозик. Простые формы. 20 деталей. ГЕОДОМ</t>
  </si>
  <si>
    <t>Пазл с анимацией в тубусе. Дом с привидениями. 40 дет. 32,6х31,6 см. ГЕОДОМ</t>
  </si>
  <si>
    <t>Пазл с анимацией в тубусе. Чудо-фабрика. 40 дет. 32,6х31,6 см. ГЕОДОМ</t>
  </si>
  <si>
    <t>Пазл. Серия Животные. Осьминог. 16 дет. 22х22 см. ГЕОДОМ</t>
  </si>
  <si>
    <t>ТВОРЧЕСТВО</t>
  </si>
  <si>
    <t>РАСКРАСКИ</t>
  </si>
  <si>
    <t>3D Раскраска-аппликация. Для девочек. МалЯвич. 22х29 см. ГЕОДОМ</t>
  </si>
  <si>
    <t>3D Раскраска-аппликация. Животные. МалЯвич. 22х29 см. ГЕОДОМ</t>
  </si>
  <si>
    <t>Большая раскраска в пакете. Санкт-Петербург. 90х60 см. ГЕОДОМ</t>
  </si>
  <si>
    <t>Большая раскраска по цифрам. Веселая стройка. 90х60 см. ГЕОДОМ</t>
  </si>
  <si>
    <t>Большая раскраска по цифрам. Котики. 90х60 см. ГЕОДОМ</t>
  </si>
  <si>
    <t>Большая раскраска по цифрам. Теремок. 90х60 см. ГЕОДОМ</t>
  </si>
  <si>
    <t>Большая раскраска по цифрам. Цветочки и букашки. 90х60 см. ГЕОДОМ</t>
  </si>
  <si>
    <t>Большая раскраска с заданиями. В мире динозавров. 58х41 см. ГЕОДОМ</t>
  </si>
  <si>
    <t>Большая раскраска с заданиями. В океане. 58х41 см. ГЕОДОМ</t>
  </si>
  <si>
    <t>Большая раскраска с заданиями. Город. 58х41 см. ГЕОДОМ</t>
  </si>
  <si>
    <t>Большая раскраска с заданиями. Единороги. 58х41 см. ГЕОДОМ</t>
  </si>
  <si>
    <t>Большая раскраска с заданиями. Космос. 58х41 см. ГЕОДОМ</t>
  </si>
  <si>
    <t>Большая раскраска с заданиями. Наша Родина-Россия. 58х41 см. ГЕОДОМ</t>
  </si>
  <si>
    <t>Большая раскраска с заданиями. Обитатели Земли. 58х41 см. ГЕОДОМ</t>
  </si>
  <si>
    <t>Большая раскраска с заданиями. Транспорт. 58х41 см. ГЕОДОМ</t>
  </si>
  <si>
    <t>Большая раскраска. Дудл. Аниме. 101х69 см. ГЕОДОМ</t>
  </si>
  <si>
    <t>Большая раскраска. Дудл. Космос. 101х69 см. ГЕОДОМ</t>
  </si>
  <si>
    <t>Большая раскраска. Дудл. Котики. 101х69 см. ГЕОДОМ</t>
  </si>
  <si>
    <t>Большая раскраска. Дудл. Мегаполис. 101х69 см. ГЕОДОМ</t>
  </si>
  <si>
    <t>Большая раскраска. Дудл. Монстрики. 101х69 см. ГЕОДОМ</t>
  </si>
  <si>
    <t>Большая раскраска. Дудл. Сладости. 101х69 см. ГЕОДОМ</t>
  </si>
  <si>
    <t>Большая раскраска. Сочи. 101х69 см. ГЕОДОМ</t>
  </si>
  <si>
    <t>Картина по номерам. Я рисую. 4+. МалЯвич. 21х29,7 см. 12 листов. ГЕОДОМ</t>
  </si>
  <si>
    <t>Картина. по номерам Я художник. 7+. МалЯвич. 21х29,7 см. 12 листов. ГЕОДОМ</t>
  </si>
  <si>
    <t>МАКСИ-раскраска на чёрном фоне. Динозавры в космосе. 29,7х42 см. ГЕОДОМ</t>
  </si>
  <si>
    <t>МАКСИ-раскраска на чёрном фоне. Коты в космосе. 29,7х42 см. ГЕОДОМ</t>
  </si>
  <si>
    <t>Многоразовая водная раскраска с заданиями. Животные. Серия Раскрась и узнай. 24х23 см. 10 стр. ГЕОДО</t>
  </si>
  <si>
    <t>Многоразовая водная раскраска с заданиями. На ферме. Серия Раскрась и узнай. 24х23 см. 10 стр. ГЕОДО</t>
  </si>
  <si>
    <t>Многоразовая водная раскраска с заданиями. Принцесса. Серия Раскрась и узнай. 24х23 см. 10 стр. ГЕОД</t>
  </si>
  <si>
    <t>Многоразовая водная раскраска с заданиями. Транспорт. Серия Раскрась и узнай. 24х23 см. 10 стр. ГЕОД</t>
  </si>
  <si>
    <t>Обучающая раскраска по цифрам и фигурам. Для девочки. 14,8х21 см. 8 стр. ГЕОДОМ</t>
  </si>
  <si>
    <t>Обучающая раскраска по цифрам и фигурам. Для мальчика. 14,8х21 см. 8 стр. ГЕОДОМ</t>
  </si>
  <si>
    <t>Обучающая раскраска по цифрам и фигурам. Единороги. 14,8х21 см. 8 стр. ГЕОДОМ</t>
  </si>
  <si>
    <t>Обучающая раскраска по цифрам и фигурам. Животные. 14,8х21 см. 8 стр. ГЕОДОМ</t>
  </si>
  <si>
    <t>Обучающая раскраска по цифрам и фигурам. Сказочные герои. 14,8х21 см. 8 стр. ГЕОДОМ</t>
  </si>
  <si>
    <t>Обучающая раскраска по цифрам и фигурам. Строительная техника. 14,8х21 см. 8 стр. ГЕОДОМ</t>
  </si>
  <si>
    <t>Обучающая раскраска по цифрам и фигурам. Транспорт. 14,8х21 см. 8 стр. ГЕОДОМ</t>
  </si>
  <si>
    <t>Плакат-раскраска для малышей. В океане. 70х50 см. ГЕОДОМ</t>
  </si>
  <si>
    <t>Плакат-раскраска для малышей. Единороги. 70х50 см. ГЕОДОМ</t>
  </si>
  <si>
    <t>Плакат-раскраска для малышей. Принцессы. 70х50 см. ГЕОДОМ</t>
  </si>
  <si>
    <t>Плакат-раскраска для малышей. Цифры. 70х50 см. ГЕОДОМ</t>
  </si>
  <si>
    <t>Раскраска водная для малышей. Веселые друзья. 20х25 см. 6 листов. ГЕОДОМ</t>
  </si>
  <si>
    <t>Раскраска водная для малышей. Веселые зверята. 20х25 см. 6 листов. ГЕОДОМ</t>
  </si>
  <si>
    <t>Раскраска водная для малышей. Веселые котята. 20х25 см. 6 листов. ГЕОДОМ</t>
  </si>
  <si>
    <t>Раскраска водная для малышей. Веселые пони. 20х25 см. 6 листов. ГЕОДОМ</t>
  </si>
  <si>
    <t>Раскраска водная для малышей. Веселый транспорт. 20х25 см. 6 листов. ГЕОДОМ</t>
  </si>
  <si>
    <t>Раскраска водная для малышей. Чебурашка. 20х25 см. 6 листов. ГЕОДОМ</t>
  </si>
  <si>
    <t>Раскраска водная. Динозавры. 20х25 см. 6 листов. ГЕОДОМ</t>
  </si>
  <si>
    <t>Раскраска водная. Для девочек. 20х25 см. 6 листов. ГЕОДОМ</t>
  </si>
  <si>
    <t>Раскраска водная. Для мальчиков. 20х25 см. 6 листов. ГЕОДОМ</t>
  </si>
  <si>
    <t>Раскраска водная. Единороги. 20х25 см. 6 листов. ГЕОДОМ</t>
  </si>
  <si>
    <t>Раскраска водная. Принцессы. 20х25 см. 6 листов. ГЕОДОМ</t>
  </si>
  <si>
    <t>Раскраска водная. Транспорт. 20х25 см. 6 листов. ГЕОДОМ</t>
  </si>
  <si>
    <t>Раскраска для малышей. Изучаем с Долли. Формы. 16,5х21,5 см. 12 стр. ГЕОДОМ</t>
  </si>
  <si>
    <t>Раскраска пальчиками. Животные. Серия Раскраска для малышей. 19,5х25,5см. 24 стр. ГЕОДОМ</t>
  </si>
  <si>
    <t>Раскраска пальчиками. Транспорт. Серия Раскраска для малышей. 19,5х25,5см. 24 стр. ГЕОДОМ</t>
  </si>
  <si>
    <t>Раскраска по точкам и цифрам. Серия Умные раскраски. Веселый транспорт. 16,5х21,5. 16 стр. ГЕОДОМ</t>
  </si>
  <si>
    <t>Раскраска по точкам и цифрам. Серия Умные раскраски. Для маленького героя. 16,5х21,5. 16 стр. ГЕОДОМ</t>
  </si>
  <si>
    <t>Раскраска по точкам и цифрам. Серия Умные раскраски. Для маленькой принцессы. 16,5х21,5. 16 стр. ГЕО</t>
  </si>
  <si>
    <t>Раскраска по точкам и цифрам. Серия Умные раскраски. Котики и щеночки. 16,5х21,5. 16 стр. ГЕОДОМ</t>
  </si>
  <si>
    <t>Раскраска по точкам, буквам и цветам. Для девочек. 21х28 см. 20 стр. ГЕОДОМ</t>
  </si>
  <si>
    <t>Раскраска по точкам, буквам и цветам. Для мальчиков. 21х28 см. 20 стр. ГЕОДОМ</t>
  </si>
  <si>
    <t>Раскраска по точкам, буквам и цветам. Коты Санкт-Петербурга. 21х28 см. 24 стр. ГЕОДОМ</t>
  </si>
  <si>
    <t>Раскраска с наклейками по точкам, буквам и цветам. Волшебный мир. 21х28 см. 26 стр. ГЕОДОМ</t>
  </si>
  <si>
    <t>Раскраска с наклейками по точкам, буквам и цветам. Забавные животные. 21х28 см. 26 стр. ГЕОДОМ</t>
  </si>
  <si>
    <t>Раскраска с наклейками по точкам, буквам и цветам. Транспорт и техника. 21х28 см. 26 стр. ГЕОДОМ</t>
  </si>
  <si>
    <t>Рисуй-стирай. Многоразовая рисовалка. 1 ступень. 8 стр. 21х29,7 см. ГЕОДОМ</t>
  </si>
  <si>
    <t>Рисуй-стирай. Многоразовая рисовалка. 2 ступень. 8 стр. 21*29,7 см. ГЕОДОМ</t>
  </si>
  <si>
    <t>Самая длинная раскраска. Город пикселей. 29,7*101 см. ГЕОДОМ</t>
  </si>
  <si>
    <t>Самая длинная раскраска. Зверский детектив. 29,7*101 см. ГЕОДОМ</t>
  </si>
  <si>
    <t>Самая длинная раскраска. Космос. 29,7*101 см. ГЕОДОМ</t>
  </si>
  <si>
    <t>Самая длинная раскраска. Кукольный дом. 29,7*101 см. ГЕОДОМ</t>
  </si>
  <si>
    <t>Самая длинная раскраска. Транспорт. 29,7*101 см. ГЕОДОМ</t>
  </si>
  <si>
    <t>СКЕТЧБУКИ</t>
  </si>
  <si>
    <t>Скетчбук модельера. Fashion Book. 14,8х21 см. 40 листов. ГЕОДОМ</t>
  </si>
  <si>
    <t>Скетчбук модельера. Style Book. 14,8х21 см. 40 листов. ГЕОДОМ</t>
  </si>
  <si>
    <t>Скетчбук. K-pop Style. 14,8х21 см. 40 листов. ГЕОДОМ</t>
  </si>
  <si>
    <t>Скетчбук. Аниме. 14,8х21 см. 40 листов. ГЕОДОМ</t>
  </si>
  <si>
    <t>Скетчбук. Блондинка в розовом. 19х19 см. 40 листов. ГЕОДОМ</t>
  </si>
  <si>
    <t>Скетчбук. Герой аниме. 19х19 см. 40 листов. ГЕОДОМ</t>
  </si>
  <si>
    <t>Скетчбук. Девушка в чёрном. 14,8х21 см. 40 листов. ГЕОДОМ</t>
  </si>
  <si>
    <t>Скетчбук. Котики. МалЯвич. 14,8х21 см. 40 листов. ГЕОДОМ</t>
  </si>
  <si>
    <t>Скетчбук. Монстрики. МалЯвич. 14,8х21 см. 40 листов. ГЕОДОМ</t>
  </si>
  <si>
    <t>Скетчбук. Танк. 19х19 см. 40 листов. ГЕОДОМ</t>
  </si>
  <si>
    <t>Скетчбук. Чебурашка. 19х19 см. 40 листов. ГЕОДОМ</t>
  </si>
  <si>
    <t>Скетчбук. Школа волшебства. 14,8х21 см. 40 листов. ГЕОДОМ</t>
  </si>
  <si>
    <t>НАБОРЫ ДЛЯ ТВОРЧЕСТВА</t>
  </si>
  <si>
    <t>3D-открытка своими руками. С праздником! ГЕОДОМ</t>
  </si>
  <si>
    <t>3D-открытка своими руками. С праздником! Для папы. ГЕОДОМ</t>
  </si>
  <si>
    <t>3D-открытка своими руками. Чебурашка. ГЕОДОМ</t>
  </si>
  <si>
    <t>Карнавальные маски своими руками. Волшебный мир. 4 образа. ГЕОДОМ</t>
  </si>
  <si>
    <t>Карнавальные маски своими руками. Праздник супергероя. 4 образа. ГЕОДОМ</t>
  </si>
  <si>
    <t>Карнавальные маски своими руками. Хеллоуин. 4 образа. ГЕОДОМ</t>
  </si>
  <si>
    <t>Маски для сказки своими руками. Баба-яга, Кощей, Иван-царевич, Василиса. 4 маски. ГЕОДОМ</t>
  </si>
  <si>
    <t>Маски для сказки своими руками. Волк, лиса, медведь, заяц. 4 маски. ГЕОДОМ</t>
  </si>
  <si>
    <t>Маски для сказки своими руками. Кот, собака, петух, мышь. 4 маски. ГЕОДОМ</t>
  </si>
  <si>
    <t>Набор для творчества. Игрушка из фетра своими руками. Единорог. 15х10 см. ГЕОДОМ</t>
  </si>
  <si>
    <t>Набор для творчества. Игрушка из фетра своими руками. Мишка. 15х10 см. ГЕОДОМ</t>
  </si>
  <si>
    <t>Набор для творчества. Игрушка из фетра своими руками. Утёнок. 15х10 см. ГЕОДОМ</t>
  </si>
  <si>
    <t>ПОДАРКИ</t>
  </si>
  <si>
    <t>ПОДАРКИ В ЧЕМОДАНЧИКАХ</t>
  </si>
  <si>
    <t>856</t>
  </si>
  <si>
    <t>Набор игровой. Чемоданчик путешественника. Большая кругосветка. ГЕОДОМ</t>
  </si>
  <si>
    <t>Подарок для любознательных. В мире динозавров. 6 в 1. ГЕОДОМ</t>
  </si>
  <si>
    <t>Подарок для любознательных. Космическое приключение. 6 в 1. ГЕОДОМ</t>
  </si>
  <si>
    <t>Подарок для любознательных. Я люблю Россию. 6 в 1. ГЕОДОМ</t>
  </si>
  <si>
    <t>Подарок для малышей. Сундучок игр и развлечений для девочки. 6 в 1. ГЕОДОМ</t>
  </si>
  <si>
    <t>Подарок для малышей. Сундучок игр и развлечений для мальчика. 6 в 1. ГЕОДОМ</t>
  </si>
  <si>
    <t>Подарок для самых умных в чемоданчике. Всё о динозаврах. Наст.игра + Игра-ходилка+Атлас с наклейками</t>
  </si>
  <si>
    <t>Полезный подарок. IQ набор. 6в1. ГЕОДОМ</t>
  </si>
  <si>
    <t>Полезный подарок. Большое путешествие. Мир животных. 5 в 1. ГЕОДОМ</t>
  </si>
  <si>
    <t>Полезный подарок. Тайны космоса. 5в1  ГЕОДОМ</t>
  </si>
  <si>
    <t>ПОДАРКИ В КОРОБКЕ</t>
  </si>
  <si>
    <t>Большой подарок для маленького героя. С днем рождения! 5в1. ГЕОДОМ</t>
  </si>
  <si>
    <t>Большой подарок для маленькой принцессы. С днем рождения! 5в1. ГЕОДОМ</t>
  </si>
  <si>
    <t>Подарок большой Первокласснику. Мой мир. Пазл 260 дет + Игра-ходилка с фишками + Игровые карточки.</t>
  </si>
  <si>
    <t>685</t>
  </si>
  <si>
    <t>Подарок большой. В океане. Пазл 260 дет + Атлас с наклейками + Игра-ходилка. ГЕОДОМ</t>
  </si>
  <si>
    <t>Подарок большой. Динозавры. Пазл 260 дет + Атлас с наклейками + Игровые карточки. ГЕОДОМ</t>
  </si>
  <si>
    <t>Подарок большой. Животные и растения. Пазл 260 дет + Атлас с наклейками + Игра-ходилка. ГЕОДОМ</t>
  </si>
  <si>
    <t>Подарок большой. Мой мир. Пазл 260 дет + Игра-ходилка с фишками + Игровые карточки. ГЕОДОМ</t>
  </si>
  <si>
    <t>Подарок большой. Наша Родина-Россия. Пазл 260 дет + Атлас с наклейками + Игра-ходилка. ГЕОДОМ</t>
  </si>
  <si>
    <t>Подарок большой. Страны и флаги. Пазл 260 дет + Атлас с наклейками + Игра-ходилка. ГЕОДОМ</t>
  </si>
  <si>
    <t>Подарок большой. Удивительный космос. Пазл 260 дет + Атлас с наклейками + Игра-ходилка. ГЕОДОМ</t>
  </si>
  <si>
    <t>Подарок для самых умных. Динозавры и не только. Атлас+Большая раскраска+Игра-ходилка+Карточная игра.</t>
  </si>
  <si>
    <t>Подарок для самых умных. Животные мира. Книга+Большая раскраска+Игра-ходилка+Карточная игра. ГЕОДОМ</t>
  </si>
  <si>
    <t>Подарок для самых умных. Мифы и факты о животных. Книга+Большая раскраска+Игра-ходилка+Карточная игр</t>
  </si>
  <si>
    <t>Подарок малышу 4в1 (зеленый). Читаем и играем вместе. Серия большой подарок. ГЕОДОМ</t>
  </si>
  <si>
    <t>Подарок малышу 4в1 (фиолетовый). Рисуем и играем вместе. Серия большой подарок. ГЕОДОМ</t>
  </si>
  <si>
    <t>Подарок чемпиону 5в1. Серия Большой подарок. ГЕОДОМ</t>
  </si>
  <si>
    <t>Конструктор картонный 3D + книга. Автомобиль. Серия Путешествуй, изучай и исследуй! ГЕОДОМ</t>
  </si>
  <si>
    <t>SASSI</t>
  </si>
  <si>
    <t>Конструктор картонный 3D + книга. Космический корабль. Серия Путешествуй, изучай и исследуй! ГЕОДОМ</t>
  </si>
  <si>
    <t>Конструктор картонный 3D + книга. Подводная лодка. Серия Путешествуй, изучай и исследуй! ГЕОДОМ</t>
  </si>
  <si>
    <t>Конструктор картонный 3D + книга. Теплоход. Серия Путешествуй, изучай и исследуй! ГЕОДОМ</t>
  </si>
  <si>
    <t>Miles Kelly</t>
  </si>
  <si>
    <t>Набор игровой. 6 в 1. Серия Читай и играй. Принцессы. ГЕОДОМ</t>
  </si>
  <si>
    <t>Пазл гигантский 3D + книга. Моя кухня. Серия Собери и построй. 14 деталей. ГЕОДОМ</t>
  </si>
  <si>
    <t>Пазл гигантский 3D + книга. Пожарный. Серия Собери и построй. 12 деталей. ГЕОДОМ</t>
  </si>
  <si>
    <t>СЕЗОННЫЙ ТОВАР</t>
  </si>
  <si>
    <t>ТОВАРЫ ДЛЯ НОВОГО ГОДА</t>
  </si>
  <si>
    <t>3D-открытка своими руками. С Новым годом! ГЕОДОМ</t>
  </si>
  <si>
    <t>Новый год!</t>
  </si>
  <si>
    <t>Большая игра-ходилка с заданиями. Новый Год. 58х41 см. ГЕОДОМ</t>
  </si>
  <si>
    <t>Большая раскраска по цифрам. Новогодняя сказка. 90х60 см. ГЕОДОМ</t>
  </si>
  <si>
    <t>Большой подарок. Новогодний сюрприз. 8в1. ГЕОДОМ.</t>
  </si>
  <si>
    <t>Большой подарок. С Новым годом! 7в1. ГЕОДОМ</t>
  </si>
  <si>
    <t>Головоломка с дополненной реальностью. 23 детали. С Новым годом! 30х30,5 см. ГЕОДОМ</t>
  </si>
  <si>
    <t>Игра карточная. Серия Найди-схвати. Новый год. 57 карточек. 8,2х8,2 см. ГЕОДОМ</t>
  </si>
  <si>
    <t>Игра-ходилка с фишками для малышей 2в1. Времена года+Новый год. 42х29,7 см. ГЕОДОМ</t>
  </si>
  <si>
    <t>Карнавальные маски своими руками. Дед Мороз и друзья. 4 образа. ГЕОДОМ</t>
  </si>
  <si>
    <t>Карнавальные маски своими руками. Новый год. 4 образа. ГЕОДОМ</t>
  </si>
  <si>
    <t>Книжка с заданиями и наклейками. Что такое Новый год. 21х29,7 см. 10стр. ГЕОДОМ</t>
  </si>
  <si>
    <t>Настольная игра. Новогодний КАРвардак с карточками + Дополненная реальность. Серия игра-ходилка.</t>
  </si>
  <si>
    <t>Обучающая раскраска по цифрам и фигурам. Новогодняя сказка. 14,8х21 см. 8 стр. ГЕОДОМ</t>
  </si>
  <si>
    <t>Пазл деревянный 3D. Сани. Серия С Новым годом и Рождеством. Размер 11,5х15 см. ГЕОДОМ</t>
  </si>
  <si>
    <t>Пазл листовой на подложке. Дед Мороз. 24 детали. 29,5х21 см. ГЕОДОМ</t>
  </si>
  <si>
    <t>Пазл фигурный на подложке+Дополненная реальность. 80 деталей. Танцующие снеговики. 30х30,5 см. ГЕОДО</t>
  </si>
  <si>
    <t>Подарок для малышей с видеопоздравлением от Деда Мороза. С новым годом! 8 в 1. ГЕОДОМ</t>
  </si>
  <si>
    <t>Самая длинная раскраска. С Новым годом! 29,7*101 см. ГЕОДОМ</t>
  </si>
  <si>
    <t>ТОВАРЫ ДЛЯ ШКОЛЫ</t>
  </si>
  <si>
    <t>Компл. Наклейки мотивирующие 10 листов. Весёлый набор для мальчиков. 270 накл. ГЕОДОМ</t>
  </si>
  <si>
    <t>Компл. Наклейки мотивирующие 10 листов. Добрый набор для девочек. 270 накл. ГЕОДОМ</t>
  </si>
  <si>
    <t>Компл. Наклейки мотивирующие 10 листов. Задорный набор для сада и школы. 270 накл. ГЕОДОМ</t>
  </si>
  <si>
    <t>Компл. Наклейки мотивирующие 10 листов. Крутой набор для мальчиков. 270 накл. ГЕОДОМ</t>
  </si>
  <si>
    <t>Компл. Наклейки мотивирующие 10 листов. Милый набор для девочек. 270 накл. ГЕОДОМ</t>
  </si>
  <si>
    <t>Компл. Наклейки мотивирующие 10 листов. Чудесный набор для сада и школы. 270 накл. ГЕОДОМ</t>
  </si>
  <si>
    <t>Компл. Наклейки мотивирующие 5+5 листов. Для девочек. Добрый набор+Милый набор. 270 накл. ГЕОДОМ</t>
  </si>
  <si>
    <t>Компл. Наклейки мотивирующие 5+5 листов. Для мальчиков. Весёлый набор+Крутой набор. 270 накл. ГЕОДОМ</t>
  </si>
  <si>
    <t>Компл. Наклейки мотивирующие 5+5 листов. Для сада и школы. Задорный набор+Чудесный набор. 270 накл. </t>
  </si>
  <si>
    <t>Мотивирующие наклейки. Веселое авокадо. Серия Веселые наклейки. 204 шт. 14,8х21 см. ГЕОДОМ</t>
  </si>
  <si>
    <t>Наклейки мотивирующие. Весёлый набор для мальчиков. 27 штук. 14,8х21 см. ГЕОДОМ</t>
  </si>
  <si>
    <t>1 700</t>
  </si>
  <si>
    <t>Наклейки мотивирующие. Добрый набор для девочек. 27 штук. 14,8х21 см. ГЕОДОМ</t>
  </si>
  <si>
    <t>Наклейки мотивирующие. Крутой набор для мальчиков. 27 штук. 14,8х21 см. ГЕОДОМ</t>
  </si>
  <si>
    <t>Наклейки мотивирующие. Милый набор для девочек. 27 штук. 14,8х21 см. ГЕОДОМ</t>
  </si>
  <si>
    <t>Наклейки мотивирующие. Чудесный набор для сада и школы. 27 штук. 14,8х21 см. ГЕОДОМ</t>
  </si>
  <si>
    <t>Расписание уроков. Аниме. 28,5х40 см. ГЕОДОМ</t>
  </si>
  <si>
    <t>Расписание уроков. Блондинка. 28,5х40 см. ГЕОДОМ</t>
  </si>
  <si>
    <t>Расписание уроков. Весёлая лама. 28,5х40 см. ГЕОДОМ</t>
  </si>
  <si>
    <t>Расписание уроков. Волшебный единорог. 28,5х40 см. ГЕОДОМ</t>
  </si>
  <si>
    <t>Расписание уроков. Динозавры. 28,5х40 см. ГЕОДОМ</t>
  </si>
  <si>
    <t>Расписание уроков. Забавные животные. 28,5х40 см. ГЕОДОМ</t>
  </si>
  <si>
    <t>Расписание уроков. Зверский детектив. 28,5х40 см. ГЕОДОМ</t>
  </si>
  <si>
    <t>Расписание уроков. Космос. 28,5х40 см. ГЕОДОМ</t>
  </si>
  <si>
    <t>Расписание уроков. Мемокотики. 28,5х40 см. ГЕОДОМ</t>
  </si>
  <si>
    <t>Расписание уроков. Милые совушки. 28,5х40 см. ГЕОДОМ</t>
  </si>
  <si>
    <t>Расписание уроков. Отважные герои. 28,5х40 см. ГЕОДОМ</t>
  </si>
  <si>
    <t>Расписание уроков. Солнечная система. 28,5х40 см. ГЕОДОМ</t>
  </si>
  <si>
    <t>Итог:</t>
  </si>
  <si>
    <t>Лучшие условия для Вашего бизнеса!</t>
  </si>
  <si>
    <t>Широкий ассортимент</t>
  </si>
  <si>
    <t>Гибкая система скидок</t>
  </si>
  <si>
    <t>Удобная логистика</t>
  </si>
  <si>
    <t>Российское производство</t>
  </si>
  <si>
    <t>Мы в социальных сетях. Присоединяйтесь к нам!</t>
  </si>
  <si>
    <t>РРЦ</t>
  </si>
  <si>
    <t>МРЦ</t>
  </si>
  <si>
    <t>ОПТ</t>
  </si>
  <si>
    <t>ПРОкарта интерактивная МИР полит.+РОССИЯ П/А, 101х69 см, ДВУХСТОР. ЛАМ. на РЕЙКАХ с европодвесом</t>
  </si>
  <si>
    <t>ПРОкарта интерактивная МИР полит.+физич., 101х69 см, ДВУХСТОР. ЛАМ. на РЕЙКАХ с европодвесом</t>
  </si>
  <si>
    <t>ПРОкарта интерактивная РОССИЯ П/А+физич., 101х69 см, ДВУХСТОР. ЛАМ. на РЕЙКАХ с европодвесом</t>
  </si>
  <si>
    <t>ПРОкарта интерактивная МИР полит. с флагами, 124х80 см, 1:24 млн, на РЕЙКАХ с европодвесом</t>
  </si>
  <si>
    <t>ПРОкарта интерактивная МИР полит., 101х69 см, 1:27,5 млн, ЛАМ. на РЕЙКАХ с европодвесом</t>
  </si>
  <si>
    <t>ПРОкарта интерактивная МИР физич. (полушария), 101х69 см, 1:37 млн, ЛАМ. на РЕЙКАХ с европодвесом</t>
  </si>
  <si>
    <t>ПРОкарта интерактивная МИР физич., 101х69 см, 1:27,5 млн, ЛАМ. на РЕЙКАХ с европодвесом</t>
  </si>
  <si>
    <t>ПРОкарта интерактивная РОССИЯ П/А, 101х69 см, 1:8,2 млн, ЛАМ. на РЕЙКАХ с европодвесом</t>
  </si>
  <si>
    <t>ПРОкарта интерактивная РОССИЯ П/А, 124х80 см, 1:6,7 млн, на РЕЙКАХ с европодвесом</t>
  </si>
  <si>
    <t>ПРОкарта интерактивная РОССИЯ физич., 101х69 см, 1:8,2 млн, ЛАМ. на РЕЙКАХ с европодвесом</t>
  </si>
  <si>
    <t>Карта ДИНОЗАВРЫ. Юрский период, 101х69 см, ЛАМ. на РЕЙКАХ с европодвесом</t>
  </si>
  <si>
    <t>ПРОкарта интерактивная Животный и растительный МИР, 101х69 см, ЛАМ. на РЕЙКАХ с европодвесом</t>
  </si>
  <si>
    <t>ПРОкарта интерактивная Наша Родина-РОССИЯ, 101х69 см, ЛАМ. на РЕЙКАХ с европодвесом</t>
  </si>
  <si>
    <t>Карта ЗВЕЗДНОЕ НЕБО/Планеты, 101х69 см, ЛАМ. на РЕЙКАХ с европодвесом</t>
  </si>
  <si>
    <t>Карта ЗВЕЗДНОЕ НЕБО/Планеты, 124х80 см, ЛАМ. на РЕЙКАХ с европодвесом</t>
  </si>
  <si>
    <t>Карта КАЗАХСТАН для детей, 101х69 см, ЛАМ. на РЕЙКАХ с европодвесом</t>
  </si>
  <si>
    <t>Карта КАЗАХСТАН общегеографическая карта, 101х69 см, ЛАМ. на РЕЙКАХ с европодвесом</t>
  </si>
  <si>
    <t>отгрузка только от ИП Бабич</t>
  </si>
  <si>
    <t>КАРТЫ РОСИИ</t>
  </si>
  <si>
    <t>КОНСТРУКТОРЫ 3D</t>
  </si>
  <si>
    <t>Игра карточная. Кись-брысь-мяу. 60 карточек. 8,2х8,2 см. ГЕОДОМ</t>
  </si>
  <si>
    <t>Реновация</t>
  </si>
  <si>
    <t>Карта КРЫМ, 124х80 см, 1:300 тыс, в тубусе</t>
  </si>
  <si>
    <t>Карта КРЫМ, 124х80 см, 1:300 тыс, с европодвесом</t>
  </si>
  <si>
    <t>с Вашей скидкой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</si>
  <si>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</si>
  <si>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НОВИНКА!!!</t>
    </r>
  </si>
  <si>
    <r>
      <rPr>
        <b/>
        <sz val="14"/>
        <rFont val="Calibri"/>
        <family val="2"/>
        <charset val="204"/>
      </rPr>
      <t xml:space="preserve">
Голосовой помощник
АЛИСА!
ЛИЦЕНЗИЯ!!!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</si>
  <si>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
ЛИЦЕНЗИЯ!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</si>
  <si>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r>
      <rPr>
        <b/>
        <sz val="14"/>
        <rFont val="Calibri"/>
        <family val="2"/>
        <charset val="204"/>
      </rPr>
      <t xml:space="preserve">
Голосовой помощник
АЛИСА!
НОВИНКА!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</si>
  <si>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ЛИЦЕНЗИЯ!
Хит продаж!</t>
  </si>
  <si>
    <t>Супер Цена!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</si>
  <si>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</si>
  <si>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Прудникова Елена</t>
  </si>
  <si>
    <t>prudnikovaea@geodom.online</t>
  </si>
  <si>
    <t>8-919-880-67-62</t>
  </si>
  <si>
    <t>Атлас с наклейками. Космос. 21х29,7 см. 16 стр.</t>
  </si>
  <si>
    <t>Игра карточная. Беспринципные 18+</t>
  </si>
  <si>
    <t>Лицензия!
 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</si>
</sst>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₽&quot;"/>
    <numFmt numFmtId="165" formatCode="0.0"/>
  </numFmts>
  <fonts count="36" x14ac:knownFonts="1">
    <font>
      <sz val="8"/>
      <name val="Arial"/>
    </font>
    <font>
      <sz val="8"/>
      <name val="Book Antiqua"/>
      <family val="1"/>
      <charset val="204"/>
    </font>
    <font>
      <b/>
      <sz val="10"/>
      <name val="Book Antiqua"/>
      <family val="1"/>
      <charset val="204"/>
    </font>
    <font>
      <b/>
      <sz val="12"/>
      <name val="Book Antiqua"/>
      <family val="1"/>
      <charset val="204"/>
    </font>
    <font>
      <sz val="12"/>
      <name val="Book Antiqua"/>
      <family val="1"/>
      <charset val="204"/>
    </font>
    <font>
      <b/>
      <sz val="14"/>
      <name val="Book Antiqua"/>
      <family val="1"/>
      <charset val="204"/>
    </font>
    <font>
      <b/>
      <sz val="11"/>
      <name val="Book Antiqua"/>
      <family val="1"/>
      <charset val="204"/>
    </font>
    <font>
      <sz val="10"/>
      <name val="Book Antiqua"/>
      <family val="1"/>
      <charset val="204"/>
    </font>
    <font>
      <b/>
      <sz val="8"/>
      <name val="Book Antiqua"/>
      <family val="1"/>
      <charset val="204"/>
    </font>
    <font>
      <sz val="8"/>
      <name val="Arial"/>
      <family val="2"/>
      <charset val="204"/>
    </font>
    <font>
      <i/>
      <sz val="8"/>
      <name val="Book Antiqua"/>
      <family val="1"/>
      <charset val="204"/>
    </font>
    <font>
      <i/>
      <sz val="10"/>
      <name val="Book Antiqua"/>
      <family val="1"/>
      <charset val="204"/>
    </font>
    <font>
      <b/>
      <i/>
      <sz val="12"/>
      <name val="Book Antiqua"/>
      <family val="1"/>
      <charset val="204"/>
    </font>
    <font>
      <b/>
      <i/>
      <sz val="10"/>
      <name val="Book Antiqua"/>
      <family val="1"/>
      <charset val="204"/>
    </font>
    <font>
      <sz val="8"/>
      <color rgb="FF0070C0"/>
      <name val="Book Antiqua"/>
      <family val="1"/>
      <charset val="204"/>
    </font>
    <font>
      <b/>
      <sz val="11"/>
      <color rgb="FF0070C0"/>
      <name val="Book Antiqua"/>
      <family val="1"/>
      <charset val="204"/>
    </font>
    <font>
      <sz val="10"/>
      <color rgb="FF0070C0"/>
      <name val="Book Antiqua"/>
      <family val="1"/>
      <charset val="204"/>
    </font>
    <font>
      <b/>
      <sz val="12"/>
      <color rgb="FF0070C0"/>
      <name val="Book Antiqua"/>
      <family val="1"/>
      <charset val="204"/>
    </font>
    <font>
      <sz val="10"/>
      <color rgb="FFFF0000"/>
      <name val="Book Antiqua"/>
      <family val="1"/>
      <charset val="204"/>
    </font>
    <font>
      <b/>
      <sz val="15"/>
      <name val="Calibri"/>
      <family val="2"/>
      <charset val="204"/>
    </font>
    <font>
      <b/>
      <i/>
      <sz val="15"/>
      <name val="Calibri"/>
      <family val="2"/>
      <charset val="204"/>
    </font>
    <font>
      <sz val="15"/>
      <name val="Calibri"/>
      <family val="2"/>
      <charset val="204"/>
    </font>
    <font>
      <b/>
      <sz val="15"/>
      <color rgb="FF000000"/>
      <name val="Calibri"/>
      <family val="2"/>
      <charset val="204"/>
    </font>
    <font>
      <b/>
      <i/>
      <sz val="15"/>
      <color rgb="FF000000"/>
      <name val="Calibri"/>
      <family val="2"/>
      <charset val="204"/>
    </font>
    <font>
      <b/>
      <sz val="12"/>
      <color rgb="FF00B050"/>
      <name val="Book Antiqua"/>
      <family val="1"/>
      <charset val="204"/>
    </font>
    <font>
      <b/>
      <i/>
      <sz val="12"/>
      <color rgb="FF00B050"/>
      <name val="Book Antiqua"/>
      <family val="1"/>
      <charset val="204"/>
    </font>
    <font>
      <b/>
      <sz val="10"/>
      <color theme="9" tint="-0.249977111117893"/>
      <name val="Book Antiqua"/>
      <family val="1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rgb="FF0070C0"/>
      <name val="Book Antiqua"/>
      <family val="1"/>
      <charset val="204"/>
    </font>
    <font>
      <b/>
      <sz val="14"/>
      <color rgb="FF0070C0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sz val="14"/>
      <color rgb="FF00B050"/>
      <name val="Book Antiqua"/>
      <family val="1"/>
      <charset val="204"/>
    </font>
    <font>
      <u/>
      <sz val="8"/>
      <color theme="1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14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 indent="4"/>
    </xf>
    <xf numFmtId="0" fontId="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left" indent="2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wrapText="1" indent="4"/>
    </xf>
    <xf numFmtId="0" fontId="7" fillId="0" borderId="3" xfId="0" applyFont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left" wrapText="1" indent="3"/>
    </xf>
    <xf numFmtId="0" fontId="7" fillId="0" borderId="3" xfId="0" applyFont="1" applyBorder="1" applyAlignment="1">
      <alignment horizontal="left" wrapText="1" indent="3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 indent="2"/>
    </xf>
    <xf numFmtId="0" fontId="7" fillId="0" borderId="2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wrapText="1" indent="2"/>
    </xf>
    <xf numFmtId="0" fontId="7" fillId="0" borderId="3" xfId="0" applyFont="1" applyBorder="1" applyAlignment="1">
      <alignment horizontal="left" wrapText="1" indent="2"/>
    </xf>
    <xf numFmtId="0" fontId="3" fillId="0" borderId="0" xfId="0" applyFont="1" applyAlignment="1">
      <alignment horizontal="left" vertical="center"/>
    </xf>
    <xf numFmtId="0" fontId="1" fillId="0" borderId="0" xfId="0" applyFont="1"/>
    <xf numFmtId="0" fontId="2" fillId="0" borderId="3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3" fontId="7" fillId="0" borderId="3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right" vertical="center" wrapText="1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right" vertical="center" wrapText="1"/>
    </xf>
    <xf numFmtId="0" fontId="7" fillId="0" borderId="1" xfId="0" applyFont="1" applyBorder="1" applyAlignment="1">
      <alignment horizontal="right" vertical="center" indent="2"/>
    </xf>
    <xf numFmtId="4" fontId="3" fillId="0" borderId="1" xfId="0" applyNumberFormat="1" applyFont="1" applyBorder="1" applyAlignment="1">
      <alignment horizontal="right" vertical="center" wrapText="1"/>
    </xf>
    <xf numFmtId="4" fontId="7" fillId="0" borderId="1" xfId="0" applyNumberFormat="1" applyFont="1" applyBorder="1" applyAlignment="1">
      <alignment horizontal="right" vertical="center" indent="2"/>
    </xf>
    <xf numFmtId="4" fontId="8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 vertical="center" indent="2"/>
    </xf>
    <xf numFmtId="0" fontId="14" fillId="0" borderId="0" xfId="0" applyFont="1" applyAlignment="1">
      <alignment horizontal="right"/>
    </xf>
    <xf numFmtId="0" fontId="16" fillId="0" borderId="1" xfId="0" applyFont="1" applyBorder="1" applyAlignment="1">
      <alignment horizontal="right" vertical="center" indent="2"/>
    </xf>
    <xf numFmtId="0" fontId="16" fillId="0" borderId="3" xfId="0" applyFont="1" applyBorder="1" applyAlignment="1">
      <alignment horizontal="right" vertical="center" indent="2"/>
    </xf>
    <xf numFmtId="0" fontId="16" fillId="0" borderId="2" xfId="0" applyFont="1" applyBorder="1" applyAlignment="1">
      <alignment horizontal="right" vertical="center" indent="2"/>
    </xf>
    <xf numFmtId="0" fontId="17" fillId="0" borderId="1" xfId="0" applyFont="1" applyBorder="1" applyAlignment="1">
      <alignment horizontal="right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 wrapText="1" indent="2"/>
    </xf>
    <xf numFmtId="0" fontId="7" fillId="5" borderId="1" xfId="0" applyFont="1" applyFill="1" applyBorder="1" applyAlignment="1">
      <alignment horizontal="left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right" vertical="center" indent="2"/>
    </xf>
    <xf numFmtId="4" fontId="2" fillId="5" borderId="1" xfId="0" applyNumberFormat="1" applyFont="1" applyFill="1" applyBorder="1" applyAlignment="1">
      <alignment horizontal="right" vertical="center" indent="2"/>
    </xf>
    <xf numFmtId="0" fontId="7" fillId="5" borderId="0" xfId="0" applyFont="1" applyFill="1" applyAlignment="1">
      <alignment horizontal="left" indent="2"/>
    </xf>
    <xf numFmtId="0" fontId="18" fillId="5" borderId="3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right" vertical="center"/>
    </xf>
    <xf numFmtId="4" fontId="19" fillId="3" borderId="0" xfId="0" applyNumberFormat="1" applyFont="1" applyFill="1" applyAlignment="1">
      <alignment horizontal="right" vertical="center"/>
    </xf>
    <xf numFmtId="0" fontId="21" fillId="0" borderId="0" xfId="0" applyFont="1" applyAlignment="1">
      <alignment horizontal="left"/>
    </xf>
    <xf numFmtId="0" fontId="22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4" fontId="22" fillId="2" borderId="0" xfId="0" applyNumberFormat="1" applyFont="1" applyFill="1" applyAlignment="1">
      <alignment horizontal="left" vertical="center"/>
    </xf>
    <xf numFmtId="9" fontId="7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right" vertical="center" indent="2"/>
    </xf>
    <xf numFmtId="4" fontId="24" fillId="0" borderId="1" xfId="0" applyNumberFormat="1" applyFont="1" applyBorder="1" applyAlignment="1">
      <alignment horizontal="right" vertical="center" indent="2"/>
    </xf>
    <xf numFmtId="0" fontId="24" fillId="0" borderId="0" xfId="0" applyFont="1" applyAlignment="1">
      <alignment horizontal="left" indent="2"/>
    </xf>
    <xf numFmtId="0" fontId="24" fillId="0" borderId="2" xfId="0" applyFont="1" applyBorder="1" applyAlignment="1">
      <alignment horizontal="left" wrapText="1" indent="2"/>
    </xf>
    <xf numFmtId="0" fontId="24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right" vertical="center" indent="2"/>
    </xf>
    <xf numFmtId="0" fontId="24" fillId="0" borderId="1" xfId="0" applyFont="1" applyBorder="1" applyAlignment="1">
      <alignment horizontal="left" wrapText="1" indent="4"/>
    </xf>
    <xf numFmtId="0" fontId="24" fillId="0" borderId="3" xfId="0" applyFont="1" applyBorder="1" applyAlignment="1">
      <alignment horizontal="left" wrapText="1" indent="4"/>
    </xf>
    <xf numFmtId="0" fontId="24" fillId="0" borderId="3" xfId="0" applyFont="1" applyBorder="1" applyAlignment="1">
      <alignment horizontal="left" vertical="center" wrapText="1"/>
    </xf>
    <xf numFmtId="0" fontId="24" fillId="0" borderId="3" xfId="0" applyFont="1" applyBorder="1" applyAlignment="1">
      <alignment horizontal="center" vertical="center" wrapText="1"/>
    </xf>
    <xf numFmtId="1" fontId="24" fillId="0" borderId="3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right" vertical="center" indent="2"/>
    </xf>
    <xf numFmtId="0" fontId="24" fillId="0" borderId="1" xfId="0" applyFont="1" applyBorder="1" applyAlignment="1">
      <alignment horizontal="left" wrapText="1" indent="3"/>
    </xf>
    <xf numFmtId="0" fontId="26" fillId="0" borderId="1" xfId="0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left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 vertical="center" wrapText="1"/>
    </xf>
    <xf numFmtId="3" fontId="7" fillId="0" borderId="8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27" fillId="2" borderId="0" xfId="0" applyNumberFormat="1" applyFont="1" applyFill="1" applyAlignment="1">
      <alignment horizontal="left" vertical="center"/>
    </xf>
    <xf numFmtId="3" fontId="27" fillId="3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/>
    </xf>
    <xf numFmtId="3" fontId="3" fillId="0" borderId="8" xfId="0" applyNumberFormat="1" applyFont="1" applyBorder="1" applyAlignment="1">
      <alignment horizontal="center" vertical="center" wrapText="1"/>
    </xf>
    <xf numFmtId="3" fontId="28" fillId="2" borderId="0" xfId="0" applyNumberFormat="1" applyFont="1" applyFill="1" applyAlignment="1">
      <alignment horizontal="left" vertical="center"/>
    </xf>
    <xf numFmtId="3" fontId="28" fillId="3" borderId="0" xfId="0" applyNumberFormat="1" applyFont="1" applyFill="1" applyAlignment="1">
      <alignment horizontal="left" vertical="center"/>
    </xf>
    <xf numFmtId="3" fontId="3" fillId="5" borderId="1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Alignment="1">
      <alignment horizontal="left"/>
    </xf>
    <xf numFmtId="3" fontId="5" fillId="0" borderId="8" xfId="0" applyNumberFormat="1" applyFont="1" applyBorder="1" applyAlignment="1">
      <alignment horizontal="center" vertical="center" wrapText="1"/>
    </xf>
    <xf numFmtId="3" fontId="29" fillId="2" borderId="0" xfId="0" applyNumberFormat="1" applyFont="1" applyFill="1" applyAlignment="1">
      <alignment horizontal="left" vertical="center"/>
    </xf>
    <xf numFmtId="3" fontId="29" fillId="3" borderId="0" xfId="0" applyNumberFormat="1" applyFont="1" applyFill="1" applyAlignment="1">
      <alignment horizontal="left" vertical="center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165" fontId="30" fillId="0" borderId="0" xfId="0" applyNumberFormat="1" applyFont="1" applyAlignment="1">
      <alignment horizontal="left"/>
    </xf>
    <xf numFmtId="165" fontId="30" fillId="0" borderId="8" xfId="0" applyNumberFormat="1" applyFont="1" applyBorder="1" applyAlignment="1">
      <alignment horizontal="center" vertical="center" wrapText="1"/>
    </xf>
    <xf numFmtId="165" fontId="31" fillId="2" borderId="0" xfId="0" applyNumberFormat="1" applyFont="1" applyFill="1" applyAlignment="1">
      <alignment horizontal="left" vertical="center"/>
    </xf>
    <xf numFmtId="165" fontId="31" fillId="3" borderId="0" xfId="0" applyNumberFormat="1" applyFont="1" applyFill="1" applyAlignment="1">
      <alignment horizontal="left" vertical="center"/>
    </xf>
    <xf numFmtId="165" fontId="30" fillId="0" borderId="1" xfId="0" applyNumberFormat="1" applyFont="1" applyBorder="1" applyAlignment="1">
      <alignment horizontal="center" vertical="center" wrapText="1"/>
    </xf>
    <xf numFmtId="165" fontId="30" fillId="5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3" fontId="17" fillId="0" borderId="0" xfId="0" applyNumberFormat="1" applyFont="1" applyAlignment="1">
      <alignment horizontal="right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6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9" fontId="3" fillId="4" borderId="10" xfId="0" applyNumberFormat="1" applyFont="1" applyFill="1" applyBorder="1" applyAlignment="1">
      <alignment horizontal="center" vertical="center"/>
    </xf>
    <xf numFmtId="3" fontId="17" fillId="4" borderId="10" xfId="0" applyNumberFormat="1" applyFont="1" applyFill="1" applyBorder="1" applyAlignment="1">
      <alignment horizontal="center" vertical="center"/>
    </xf>
    <xf numFmtId="164" fontId="3" fillId="4" borderId="10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35" fillId="0" borderId="5" xfId="1" applyBorder="1" applyAlignment="1">
      <alignment horizontal="left" vertical="center" wrapText="1"/>
    </xf>
    <xf numFmtId="3" fontId="5" fillId="4" borderId="10" xfId="0" applyNumberFormat="1" applyFont="1" applyFill="1" applyBorder="1" applyAlignment="1">
      <alignment horizontal="center" vertical="center"/>
    </xf>
    <xf numFmtId="3" fontId="2" fillId="4" borderId="10" xfId="0" applyNumberFormat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503" Type="http://schemas.openxmlformats.org/officeDocument/2006/relationships/image" Target="../media/image503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38101</xdr:rowOff>
    </xdr:from>
    <xdr:to>
      <xdr:col>0</xdr:col>
      <xdr:colOff>1481001</xdr:colOff>
      <xdr:row>3</xdr:row>
      <xdr:rowOff>190501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190501"/>
          <a:ext cx="1652451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1504950</xdr:colOff>
      <xdr:row>10</xdr:row>
      <xdr:rowOff>1504950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1504950</xdr:colOff>
      <xdr:row>11</xdr:row>
      <xdr:rowOff>1504950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1504950</xdr:colOff>
      <xdr:row>12</xdr:row>
      <xdr:rowOff>1504950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1504950</xdr:colOff>
      <xdr:row>13</xdr:row>
      <xdr:rowOff>1504950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1504950</xdr:colOff>
      <xdr:row>14</xdr:row>
      <xdr:rowOff>1504950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1504950</xdr:colOff>
      <xdr:row>15</xdr:row>
      <xdr:rowOff>1504950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1504950</xdr:colOff>
      <xdr:row>16</xdr:row>
      <xdr:rowOff>1504950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1504950</xdr:colOff>
      <xdr:row>17</xdr:row>
      <xdr:rowOff>1504950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1504950</xdr:colOff>
      <xdr:row>18</xdr:row>
      <xdr:rowOff>1504950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1504950</xdr:colOff>
      <xdr:row>20</xdr:row>
      <xdr:rowOff>1504950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1495425</xdr:colOff>
      <xdr:row>21</xdr:row>
      <xdr:rowOff>981075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1495425</xdr:colOff>
      <xdr:row>22</xdr:row>
      <xdr:rowOff>981075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1504950</xdr:colOff>
      <xdr:row>23</xdr:row>
      <xdr:rowOff>1504950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1504950</xdr:colOff>
      <xdr:row>24</xdr:row>
      <xdr:rowOff>1504950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1504950</xdr:colOff>
      <xdr:row>25</xdr:row>
      <xdr:rowOff>1504950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1504950</xdr:colOff>
      <xdr:row>26</xdr:row>
      <xdr:rowOff>1504950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</xdr:row>
      <xdr:rowOff>9525</xdr:rowOff>
    </xdr:from>
    <xdr:to>
      <xdr:col>0</xdr:col>
      <xdr:colOff>1504950</xdr:colOff>
      <xdr:row>27</xdr:row>
      <xdr:rowOff>1504950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1504950</xdr:colOff>
      <xdr:row>28</xdr:row>
      <xdr:rowOff>1504950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1504950</xdr:colOff>
      <xdr:row>29</xdr:row>
      <xdr:rowOff>1504950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1504950</xdr:colOff>
      <xdr:row>30</xdr:row>
      <xdr:rowOff>1504950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</xdr:row>
      <xdr:rowOff>9525</xdr:rowOff>
    </xdr:from>
    <xdr:to>
      <xdr:col>0</xdr:col>
      <xdr:colOff>1504950</xdr:colOff>
      <xdr:row>31</xdr:row>
      <xdr:rowOff>1504950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</xdr:row>
      <xdr:rowOff>9525</xdr:rowOff>
    </xdr:from>
    <xdr:to>
      <xdr:col>0</xdr:col>
      <xdr:colOff>1504950</xdr:colOff>
      <xdr:row>32</xdr:row>
      <xdr:rowOff>981075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1504950</xdr:colOff>
      <xdr:row>33</xdr:row>
      <xdr:rowOff>1504950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1504950</xdr:colOff>
      <xdr:row>34</xdr:row>
      <xdr:rowOff>1504950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1504950</xdr:colOff>
      <xdr:row>35</xdr:row>
      <xdr:rowOff>1504950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1504950</xdr:colOff>
      <xdr:row>36</xdr:row>
      <xdr:rowOff>1504950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1504950</xdr:colOff>
      <xdr:row>37</xdr:row>
      <xdr:rowOff>1504950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1504950</xdr:colOff>
      <xdr:row>38</xdr:row>
      <xdr:rowOff>971550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1495425</xdr:colOff>
      <xdr:row>39</xdr:row>
      <xdr:rowOff>1028700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1504950</xdr:colOff>
      <xdr:row>41</xdr:row>
      <xdr:rowOff>1504950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1504950</xdr:colOff>
      <xdr:row>42</xdr:row>
      <xdr:rowOff>981075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1504950</xdr:colOff>
      <xdr:row>43</xdr:row>
      <xdr:rowOff>1504950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1504950</xdr:colOff>
      <xdr:row>44</xdr:row>
      <xdr:rowOff>1504950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1504950</xdr:colOff>
      <xdr:row>45</xdr:row>
      <xdr:rowOff>1504950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1504950</xdr:colOff>
      <xdr:row>46</xdr:row>
      <xdr:rowOff>1504950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1504950</xdr:colOff>
      <xdr:row>47</xdr:row>
      <xdr:rowOff>1504950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1504950</xdr:colOff>
      <xdr:row>48</xdr:row>
      <xdr:rowOff>1504950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1504950</xdr:colOff>
      <xdr:row>49</xdr:row>
      <xdr:rowOff>1504950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1504950</xdr:colOff>
      <xdr:row>50</xdr:row>
      <xdr:rowOff>1504950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1504950</xdr:colOff>
      <xdr:row>51</xdr:row>
      <xdr:rowOff>1504950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1504950</xdr:colOff>
      <xdr:row>52</xdr:row>
      <xdr:rowOff>1504950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</xdr:row>
      <xdr:rowOff>9525</xdr:rowOff>
    </xdr:from>
    <xdr:to>
      <xdr:col>0</xdr:col>
      <xdr:colOff>1504950</xdr:colOff>
      <xdr:row>53</xdr:row>
      <xdr:rowOff>1504950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1504950</xdr:colOff>
      <xdr:row>54</xdr:row>
      <xdr:rowOff>1504950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1504950</xdr:colOff>
      <xdr:row>55</xdr:row>
      <xdr:rowOff>1504950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0</xdr:rowOff>
    </xdr:from>
    <xdr:to>
      <xdr:col>0</xdr:col>
      <xdr:colOff>1514475</xdr:colOff>
      <xdr:row>57</xdr:row>
      <xdr:rowOff>2009775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1495425</xdr:colOff>
      <xdr:row>58</xdr:row>
      <xdr:rowOff>1028700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1495425</xdr:colOff>
      <xdr:row>59</xdr:row>
      <xdr:rowOff>1028700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1504950</xdr:colOff>
      <xdr:row>60</xdr:row>
      <xdr:rowOff>1504950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1504950</xdr:colOff>
      <xdr:row>61</xdr:row>
      <xdr:rowOff>1504950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1495425</xdr:colOff>
      <xdr:row>62</xdr:row>
      <xdr:rowOff>990600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1504950</xdr:colOff>
      <xdr:row>63</xdr:row>
      <xdr:rowOff>1504950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1504950</xdr:colOff>
      <xdr:row>64</xdr:row>
      <xdr:rowOff>1504950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1504950</xdr:colOff>
      <xdr:row>65</xdr:row>
      <xdr:rowOff>1504950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1504950</xdr:colOff>
      <xdr:row>66</xdr:row>
      <xdr:rowOff>1504950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1504950</xdr:colOff>
      <xdr:row>67</xdr:row>
      <xdr:rowOff>1504950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1504950</xdr:colOff>
      <xdr:row>68</xdr:row>
      <xdr:rowOff>1504950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1504950</xdr:colOff>
      <xdr:row>69</xdr:row>
      <xdr:rowOff>1504950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1504950</xdr:colOff>
      <xdr:row>71</xdr:row>
      <xdr:rowOff>1504950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1504950</xdr:colOff>
      <xdr:row>72</xdr:row>
      <xdr:rowOff>1504950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1504950</xdr:colOff>
      <xdr:row>73</xdr:row>
      <xdr:rowOff>1504950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1504950</xdr:colOff>
      <xdr:row>75</xdr:row>
      <xdr:rowOff>1504950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1504950</xdr:colOff>
      <xdr:row>70</xdr:row>
      <xdr:rowOff>1504950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1504950</xdr:colOff>
      <xdr:row>74</xdr:row>
      <xdr:rowOff>1504950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0</xdr:rowOff>
    </xdr:from>
    <xdr:to>
      <xdr:col>0</xdr:col>
      <xdr:colOff>1514475</xdr:colOff>
      <xdr:row>77</xdr:row>
      <xdr:rowOff>2009775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1504950</xdr:colOff>
      <xdr:row>78</xdr:row>
      <xdr:rowOff>971550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1504950</xdr:colOff>
      <xdr:row>79</xdr:row>
      <xdr:rowOff>1028700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1504950</xdr:colOff>
      <xdr:row>80</xdr:row>
      <xdr:rowOff>1504950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1504950</xdr:colOff>
      <xdr:row>81</xdr:row>
      <xdr:rowOff>1076325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1495425</xdr:colOff>
      <xdr:row>82</xdr:row>
      <xdr:rowOff>971550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1504950</xdr:colOff>
      <xdr:row>83</xdr:row>
      <xdr:rowOff>1504950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1504950</xdr:colOff>
      <xdr:row>84</xdr:row>
      <xdr:rowOff>1504950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1504950</xdr:colOff>
      <xdr:row>86</xdr:row>
      <xdr:rowOff>1504950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1504950</xdr:colOff>
      <xdr:row>87</xdr:row>
      <xdr:rowOff>1504950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1504950</xdr:colOff>
      <xdr:row>88</xdr:row>
      <xdr:rowOff>1504950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1504950</xdr:colOff>
      <xdr:row>89</xdr:row>
      <xdr:rowOff>1504950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90</xdr:row>
      <xdr:rowOff>9525</xdr:rowOff>
    </xdr:from>
    <xdr:to>
      <xdr:col>0</xdr:col>
      <xdr:colOff>1504950</xdr:colOff>
      <xdr:row>90</xdr:row>
      <xdr:rowOff>1504950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1504950</xdr:colOff>
      <xdr:row>91</xdr:row>
      <xdr:rowOff>1504950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1504950</xdr:colOff>
      <xdr:row>107</xdr:row>
      <xdr:rowOff>1504950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1504950</xdr:colOff>
      <xdr:row>104</xdr:row>
      <xdr:rowOff>1504950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1504950</xdr:colOff>
      <xdr:row>94</xdr:row>
      <xdr:rowOff>1504950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80964</xdr:colOff>
      <xdr:row>95</xdr:row>
      <xdr:rowOff>59531</xdr:rowOff>
    </xdr:from>
    <xdr:to>
      <xdr:col>0</xdr:col>
      <xdr:colOff>1454946</xdr:colOff>
      <xdr:row>95</xdr:row>
      <xdr:rowOff>1433513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33402" y="123694031"/>
          <a:ext cx="1373982" cy="1373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9526</xdr:colOff>
      <xdr:row>105</xdr:row>
      <xdr:rowOff>9526</xdr:rowOff>
    </xdr:from>
    <xdr:to>
      <xdr:col>0</xdr:col>
      <xdr:colOff>1381126</xdr:colOff>
      <xdr:row>105</xdr:row>
      <xdr:rowOff>1381126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6" y="140669964"/>
          <a:ext cx="1371600" cy="1371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1504950</xdr:colOff>
      <xdr:row>96</xdr:row>
      <xdr:rowOff>1514475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1504950</xdr:colOff>
      <xdr:row>97</xdr:row>
      <xdr:rowOff>1504950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1504950</xdr:colOff>
      <xdr:row>98</xdr:row>
      <xdr:rowOff>1504950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1504950</xdr:colOff>
      <xdr:row>112</xdr:row>
      <xdr:rowOff>1504950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1504950</xdr:colOff>
      <xdr:row>113</xdr:row>
      <xdr:rowOff>1504950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1504950</xdr:colOff>
      <xdr:row>99</xdr:row>
      <xdr:rowOff>1504950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1504950</xdr:colOff>
      <xdr:row>101</xdr:row>
      <xdr:rowOff>1504950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1504950</xdr:colOff>
      <xdr:row>102</xdr:row>
      <xdr:rowOff>1504950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1504950</xdr:colOff>
      <xdr:row>100</xdr:row>
      <xdr:rowOff>1504950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188119</xdr:colOff>
      <xdr:row>106</xdr:row>
      <xdr:rowOff>71436</xdr:rowOff>
    </xdr:from>
    <xdr:to>
      <xdr:col>1</xdr:col>
      <xdr:colOff>398</xdr:colOff>
      <xdr:row>106</xdr:row>
      <xdr:rowOff>1504949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88119" y="142327311"/>
          <a:ext cx="1348185" cy="1433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1504950</xdr:colOff>
      <xdr:row>109</xdr:row>
      <xdr:rowOff>1504950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1504950</xdr:colOff>
      <xdr:row>110</xdr:row>
      <xdr:rowOff>1504950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1504950</xdr:colOff>
      <xdr:row>108</xdr:row>
      <xdr:rowOff>1504950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1504950</xdr:colOff>
      <xdr:row>111</xdr:row>
      <xdr:rowOff>1504950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1504950</xdr:colOff>
      <xdr:row>103</xdr:row>
      <xdr:rowOff>1504950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1504950</xdr:colOff>
      <xdr:row>115</xdr:row>
      <xdr:rowOff>1504950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1504950</xdr:colOff>
      <xdr:row>116</xdr:row>
      <xdr:rowOff>1504950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1504950</xdr:colOff>
      <xdr:row>120</xdr:row>
      <xdr:rowOff>1504950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1504950</xdr:colOff>
      <xdr:row>144</xdr:row>
      <xdr:rowOff>1504950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1504950</xdr:colOff>
      <xdr:row>122</xdr:row>
      <xdr:rowOff>1504950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1504950</xdr:colOff>
      <xdr:row>123</xdr:row>
      <xdr:rowOff>1504950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1504950</xdr:colOff>
      <xdr:row>128</xdr:row>
      <xdr:rowOff>1504950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1504950</xdr:colOff>
      <xdr:row>146</xdr:row>
      <xdr:rowOff>1504950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1504950</xdr:colOff>
      <xdr:row>124</xdr:row>
      <xdr:rowOff>1504950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1504950</xdr:colOff>
      <xdr:row>125</xdr:row>
      <xdr:rowOff>1504950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1504950</xdr:colOff>
      <xdr:row>126</xdr:row>
      <xdr:rowOff>1504950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151</xdr:row>
      <xdr:rowOff>9525</xdr:rowOff>
    </xdr:from>
    <xdr:to>
      <xdr:col>0</xdr:col>
      <xdr:colOff>1504950</xdr:colOff>
      <xdr:row>151</xdr:row>
      <xdr:rowOff>1504950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152</xdr:row>
      <xdr:rowOff>9525</xdr:rowOff>
    </xdr:from>
    <xdr:to>
      <xdr:col>0</xdr:col>
      <xdr:colOff>1504950</xdr:colOff>
      <xdr:row>152</xdr:row>
      <xdr:rowOff>1504950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1504950</xdr:colOff>
      <xdr:row>153</xdr:row>
      <xdr:rowOff>1504950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1504950</xdr:colOff>
      <xdr:row>154</xdr:row>
      <xdr:rowOff>1504950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1504950</xdr:colOff>
      <xdr:row>155</xdr:row>
      <xdr:rowOff>1504950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1504950</xdr:colOff>
      <xdr:row>147</xdr:row>
      <xdr:rowOff>1504950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1504950</xdr:colOff>
      <xdr:row>148</xdr:row>
      <xdr:rowOff>1504950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1504950</xdr:colOff>
      <xdr:row>149</xdr:row>
      <xdr:rowOff>1504950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1504950</xdr:colOff>
      <xdr:row>150</xdr:row>
      <xdr:rowOff>1504950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1504950</xdr:colOff>
      <xdr:row>129</xdr:row>
      <xdr:rowOff>1504950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1504950</xdr:colOff>
      <xdr:row>130</xdr:row>
      <xdr:rowOff>1504950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1504950</xdr:colOff>
      <xdr:row>131</xdr:row>
      <xdr:rowOff>1504950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1504950</xdr:colOff>
      <xdr:row>132</xdr:row>
      <xdr:rowOff>1504950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1504950</xdr:colOff>
      <xdr:row>133</xdr:row>
      <xdr:rowOff>1504950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1504950</xdr:colOff>
      <xdr:row>134</xdr:row>
      <xdr:rowOff>1504950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1504950</xdr:colOff>
      <xdr:row>135</xdr:row>
      <xdr:rowOff>1504950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1504950</xdr:colOff>
      <xdr:row>136</xdr:row>
      <xdr:rowOff>1504950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1504950</xdr:colOff>
      <xdr:row>137</xdr:row>
      <xdr:rowOff>1504950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1504950</xdr:colOff>
      <xdr:row>138</xdr:row>
      <xdr:rowOff>1504950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139</xdr:row>
      <xdr:rowOff>9525</xdr:rowOff>
    </xdr:from>
    <xdr:to>
      <xdr:col>0</xdr:col>
      <xdr:colOff>1504950</xdr:colOff>
      <xdr:row>139</xdr:row>
      <xdr:rowOff>1504950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1504950</xdr:colOff>
      <xdr:row>127</xdr:row>
      <xdr:rowOff>1504950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1504950</xdr:colOff>
      <xdr:row>140</xdr:row>
      <xdr:rowOff>1504950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1504950</xdr:colOff>
      <xdr:row>142</xdr:row>
      <xdr:rowOff>1504950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1504950</xdr:colOff>
      <xdr:row>141</xdr:row>
      <xdr:rowOff>1504950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1504950</xdr:colOff>
      <xdr:row>143</xdr:row>
      <xdr:rowOff>1504950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1504950</xdr:colOff>
      <xdr:row>117</xdr:row>
      <xdr:rowOff>1504950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1504950</xdr:colOff>
      <xdr:row>118</xdr:row>
      <xdr:rowOff>1504950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1504950</xdr:colOff>
      <xdr:row>119</xdr:row>
      <xdr:rowOff>1504950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1504950</xdr:colOff>
      <xdr:row>193</xdr:row>
      <xdr:rowOff>1504950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1504950</xdr:colOff>
      <xdr:row>194</xdr:row>
      <xdr:rowOff>1504950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1504950</xdr:colOff>
      <xdr:row>195</xdr:row>
      <xdr:rowOff>1504950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1504950</xdr:colOff>
      <xdr:row>157</xdr:row>
      <xdr:rowOff>1504950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1504950</xdr:colOff>
      <xdr:row>158</xdr:row>
      <xdr:rowOff>1504950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1504950</xdr:colOff>
      <xdr:row>159</xdr:row>
      <xdr:rowOff>1504950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1504950</xdr:colOff>
      <xdr:row>160</xdr:row>
      <xdr:rowOff>1504950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1504950</xdr:colOff>
      <xdr:row>161</xdr:row>
      <xdr:rowOff>1504950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1504950</xdr:colOff>
      <xdr:row>182</xdr:row>
      <xdr:rowOff>1504950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162</xdr:row>
      <xdr:rowOff>9525</xdr:rowOff>
    </xdr:from>
    <xdr:to>
      <xdr:col>0</xdr:col>
      <xdr:colOff>1504950</xdr:colOff>
      <xdr:row>162</xdr:row>
      <xdr:rowOff>1504950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1504950</xdr:colOff>
      <xdr:row>163</xdr:row>
      <xdr:rowOff>1504950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1504950</xdr:colOff>
      <xdr:row>164</xdr:row>
      <xdr:rowOff>1504950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1504950</xdr:colOff>
      <xdr:row>165</xdr:row>
      <xdr:rowOff>1504950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166</xdr:row>
      <xdr:rowOff>9525</xdr:rowOff>
    </xdr:from>
    <xdr:to>
      <xdr:col>0</xdr:col>
      <xdr:colOff>1504950</xdr:colOff>
      <xdr:row>166</xdr:row>
      <xdr:rowOff>1504950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1504950</xdr:colOff>
      <xdr:row>167</xdr:row>
      <xdr:rowOff>1504950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1504950</xdr:colOff>
      <xdr:row>168</xdr:row>
      <xdr:rowOff>1504950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1504950</xdr:colOff>
      <xdr:row>169</xdr:row>
      <xdr:rowOff>1504950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1504950</xdr:colOff>
      <xdr:row>170</xdr:row>
      <xdr:rowOff>1504950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1504950</xdr:colOff>
      <xdr:row>171</xdr:row>
      <xdr:rowOff>1504950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1504950</xdr:colOff>
      <xdr:row>196</xdr:row>
      <xdr:rowOff>1504950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1504950</xdr:colOff>
      <xdr:row>197</xdr:row>
      <xdr:rowOff>1504950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198</xdr:row>
      <xdr:rowOff>9525</xdr:rowOff>
    </xdr:from>
    <xdr:to>
      <xdr:col>0</xdr:col>
      <xdr:colOff>1504950</xdr:colOff>
      <xdr:row>198</xdr:row>
      <xdr:rowOff>1504950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1504950</xdr:colOff>
      <xdr:row>199</xdr:row>
      <xdr:rowOff>1504950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1504950</xdr:colOff>
      <xdr:row>200</xdr:row>
      <xdr:rowOff>1504950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1504950</xdr:colOff>
      <xdr:row>201</xdr:row>
      <xdr:rowOff>1504950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1504950</xdr:colOff>
      <xdr:row>202</xdr:row>
      <xdr:rowOff>1504950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1504950</xdr:colOff>
      <xdr:row>203</xdr:row>
      <xdr:rowOff>1504950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183</xdr:row>
      <xdr:rowOff>9525</xdr:rowOff>
    </xdr:from>
    <xdr:to>
      <xdr:col>0</xdr:col>
      <xdr:colOff>1504950</xdr:colOff>
      <xdr:row>183</xdr:row>
      <xdr:rowOff>1504950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184</xdr:row>
      <xdr:rowOff>9525</xdr:rowOff>
    </xdr:from>
    <xdr:to>
      <xdr:col>0</xdr:col>
      <xdr:colOff>1504950</xdr:colOff>
      <xdr:row>184</xdr:row>
      <xdr:rowOff>1504950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1504950</xdr:colOff>
      <xdr:row>185</xdr:row>
      <xdr:rowOff>1504950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1504950</xdr:colOff>
      <xdr:row>186</xdr:row>
      <xdr:rowOff>1504950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1504950</xdr:colOff>
      <xdr:row>187</xdr:row>
      <xdr:rowOff>1504950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1504950</xdr:colOff>
      <xdr:row>188</xdr:row>
      <xdr:rowOff>1504950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1504950</xdr:colOff>
      <xdr:row>189</xdr:row>
      <xdr:rowOff>1504950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1504950</xdr:colOff>
      <xdr:row>190</xdr:row>
      <xdr:rowOff>1504950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1504950</xdr:colOff>
      <xdr:row>191</xdr:row>
      <xdr:rowOff>1504950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1504950</xdr:colOff>
      <xdr:row>192</xdr:row>
      <xdr:rowOff>1504950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1504950</xdr:colOff>
      <xdr:row>172</xdr:row>
      <xdr:rowOff>1504950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1504950</xdr:colOff>
      <xdr:row>173</xdr:row>
      <xdr:rowOff>1504950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1504950</xdr:colOff>
      <xdr:row>174</xdr:row>
      <xdr:rowOff>1504950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1504950</xdr:colOff>
      <xdr:row>175</xdr:row>
      <xdr:rowOff>1504950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176</xdr:row>
      <xdr:rowOff>9525</xdr:rowOff>
    </xdr:from>
    <xdr:to>
      <xdr:col>0</xdr:col>
      <xdr:colOff>1504950</xdr:colOff>
      <xdr:row>176</xdr:row>
      <xdr:rowOff>1504950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1504950</xdr:colOff>
      <xdr:row>177</xdr:row>
      <xdr:rowOff>1504950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1504950</xdr:colOff>
      <xdr:row>178</xdr:row>
      <xdr:rowOff>1504950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1504950</xdr:colOff>
      <xdr:row>179</xdr:row>
      <xdr:rowOff>1504950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1504950</xdr:colOff>
      <xdr:row>180</xdr:row>
      <xdr:rowOff>1504950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1504950</xdr:colOff>
      <xdr:row>181</xdr:row>
      <xdr:rowOff>1504950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205</xdr:row>
      <xdr:rowOff>9525</xdr:rowOff>
    </xdr:from>
    <xdr:to>
      <xdr:col>0</xdr:col>
      <xdr:colOff>1504950</xdr:colOff>
      <xdr:row>205</xdr:row>
      <xdr:rowOff>1504950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1504950</xdr:colOff>
      <xdr:row>206</xdr:row>
      <xdr:rowOff>1504950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1504950</xdr:colOff>
      <xdr:row>207</xdr:row>
      <xdr:rowOff>1504950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1504950</xdr:colOff>
      <xdr:row>208</xdr:row>
      <xdr:rowOff>1504950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1504950</xdr:colOff>
      <xdr:row>209</xdr:row>
      <xdr:rowOff>1504950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1504950</xdr:colOff>
      <xdr:row>210</xdr:row>
      <xdr:rowOff>1504950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1504950</xdr:colOff>
      <xdr:row>211</xdr:row>
      <xdr:rowOff>1504950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1504950</xdr:colOff>
      <xdr:row>212</xdr:row>
      <xdr:rowOff>1504950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1504950</xdr:colOff>
      <xdr:row>215</xdr:row>
      <xdr:rowOff>1504950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1504950</xdr:colOff>
      <xdr:row>216</xdr:row>
      <xdr:rowOff>1504950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1504950</xdr:colOff>
      <xdr:row>217</xdr:row>
      <xdr:rowOff>1504950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1504950</xdr:colOff>
      <xdr:row>218</xdr:row>
      <xdr:rowOff>1504950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1504950</xdr:colOff>
      <xdr:row>219</xdr:row>
      <xdr:rowOff>1504950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1504950</xdr:colOff>
      <xdr:row>220</xdr:row>
      <xdr:rowOff>1504950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1504950</xdr:colOff>
      <xdr:row>221</xdr:row>
      <xdr:rowOff>1504950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1504950</xdr:colOff>
      <xdr:row>222</xdr:row>
      <xdr:rowOff>1504950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227241</xdr:colOff>
      <xdr:row>223</xdr:row>
      <xdr:rowOff>216665</xdr:rowOff>
    </xdr:from>
    <xdr:to>
      <xdr:col>0</xdr:col>
      <xdr:colOff>1238251</xdr:colOff>
      <xdr:row>223</xdr:row>
      <xdr:rowOff>1662793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27241" y="327114665"/>
          <a:ext cx="1011010" cy="144612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1504950</xdr:colOff>
      <xdr:row>225</xdr:row>
      <xdr:rowOff>1504950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1504950</xdr:colOff>
      <xdr:row>226</xdr:row>
      <xdr:rowOff>1504950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1504950</xdr:colOff>
      <xdr:row>227</xdr:row>
      <xdr:rowOff>1504950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229</xdr:row>
      <xdr:rowOff>9525</xdr:rowOff>
    </xdr:from>
    <xdr:to>
      <xdr:col>0</xdr:col>
      <xdr:colOff>1504950</xdr:colOff>
      <xdr:row>229</xdr:row>
      <xdr:rowOff>1504950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230</xdr:row>
      <xdr:rowOff>9525</xdr:rowOff>
    </xdr:from>
    <xdr:to>
      <xdr:col>0</xdr:col>
      <xdr:colOff>1504950</xdr:colOff>
      <xdr:row>230</xdr:row>
      <xdr:rowOff>1504950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1504950</xdr:colOff>
      <xdr:row>231</xdr:row>
      <xdr:rowOff>1504950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1504950</xdr:colOff>
      <xdr:row>232</xdr:row>
      <xdr:rowOff>1504950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1504950</xdr:colOff>
      <xdr:row>234</xdr:row>
      <xdr:rowOff>1504950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1504950</xdr:colOff>
      <xdr:row>235</xdr:row>
      <xdr:rowOff>1504950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1504950</xdr:colOff>
      <xdr:row>237</xdr:row>
      <xdr:rowOff>1504950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1504950</xdr:colOff>
      <xdr:row>238</xdr:row>
      <xdr:rowOff>1504950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1504950</xdr:colOff>
      <xdr:row>239</xdr:row>
      <xdr:rowOff>1504950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1504950</xdr:colOff>
      <xdr:row>240</xdr:row>
      <xdr:rowOff>1504950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1504950</xdr:colOff>
      <xdr:row>241</xdr:row>
      <xdr:rowOff>1504950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1504950</xdr:colOff>
      <xdr:row>242</xdr:row>
      <xdr:rowOff>1504950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1504950</xdr:colOff>
      <xdr:row>243</xdr:row>
      <xdr:rowOff>1504950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1504950</xdr:colOff>
      <xdr:row>244</xdr:row>
      <xdr:rowOff>1504950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1504950</xdr:colOff>
      <xdr:row>249</xdr:row>
      <xdr:rowOff>1504950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1504950</xdr:colOff>
      <xdr:row>246</xdr:row>
      <xdr:rowOff>1504950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1504950</xdr:colOff>
      <xdr:row>247</xdr:row>
      <xdr:rowOff>1504950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1504950</xdr:colOff>
      <xdr:row>250</xdr:row>
      <xdr:rowOff>1504950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1504950</xdr:colOff>
      <xdr:row>251</xdr:row>
      <xdr:rowOff>1504950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1504950</xdr:colOff>
      <xdr:row>248</xdr:row>
      <xdr:rowOff>1504950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1504950</xdr:colOff>
      <xdr:row>266</xdr:row>
      <xdr:rowOff>1504950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1504950</xdr:colOff>
      <xdr:row>267</xdr:row>
      <xdr:rowOff>1504950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1504950</xdr:colOff>
      <xdr:row>268</xdr:row>
      <xdr:rowOff>1504950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1504950</xdr:colOff>
      <xdr:row>269</xdr:row>
      <xdr:rowOff>1504950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1504950</xdr:colOff>
      <xdr:row>262</xdr:row>
      <xdr:rowOff>1504950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1504950</xdr:colOff>
      <xdr:row>263</xdr:row>
      <xdr:rowOff>1504950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1504950</xdr:colOff>
      <xdr:row>264</xdr:row>
      <xdr:rowOff>1504950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1504950</xdr:colOff>
      <xdr:row>265</xdr:row>
      <xdr:rowOff>1504950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1504950</xdr:colOff>
      <xdr:row>254</xdr:row>
      <xdr:rowOff>1504950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1504950</xdr:colOff>
      <xdr:row>255</xdr:row>
      <xdr:rowOff>1504950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1504950</xdr:colOff>
      <xdr:row>256</xdr:row>
      <xdr:rowOff>1504950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1504950</xdr:colOff>
      <xdr:row>257</xdr:row>
      <xdr:rowOff>1504950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1504950</xdr:colOff>
      <xdr:row>258</xdr:row>
      <xdr:rowOff>1504950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259</xdr:row>
      <xdr:rowOff>9525</xdr:rowOff>
    </xdr:from>
    <xdr:to>
      <xdr:col>0</xdr:col>
      <xdr:colOff>1504950</xdr:colOff>
      <xdr:row>259</xdr:row>
      <xdr:rowOff>1504950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1504950</xdr:colOff>
      <xdr:row>260</xdr:row>
      <xdr:rowOff>1504950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1504950</xdr:colOff>
      <xdr:row>261</xdr:row>
      <xdr:rowOff>1504950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1504950</xdr:colOff>
      <xdr:row>271</xdr:row>
      <xdr:rowOff>1504950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1504950</xdr:colOff>
      <xdr:row>272</xdr:row>
      <xdr:rowOff>1504950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273</xdr:row>
      <xdr:rowOff>9525</xdr:rowOff>
    </xdr:from>
    <xdr:to>
      <xdr:col>0</xdr:col>
      <xdr:colOff>1504950</xdr:colOff>
      <xdr:row>273</xdr:row>
      <xdr:rowOff>1504950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1504950</xdr:colOff>
      <xdr:row>274</xdr:row>
      <xdr:rowOff>1504950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1504950</xdr:colOff>
      <xdr:row>275</xdr:row>
      <xdr:rowOff>1504950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1504950</xdr:colOff>
      <xdr:row>276</xdr:row>
      <xdr:rowOff>1504950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1504950</xdr:colOff>
      <xdr:row>277</xdr:row>
      <xdr:rowOff>1504950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1504950</xdr:colOff>
      <xdr:row>278</xdr:row>
      <xdr:rowOff>1504950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1504950</xdr:colOff>
      <xdr:row>279</xdr:row>
      <xdr:rowOff>1504950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1504950</xdr:colOff>
      <xdr:row>284</xdr:row>
      <xdr:rowOff>1504950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1504950</xdr:colOff>
      <xdr:row>285</xdr:row>
      <xdr:rowOff>1504950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1504950</xdr:colOff>
      <xdr:row>286</xdr:row>
      <xdr:rowOff>1504950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1504950</xdr:colOff>
      <xdr:row>287</xdr:row>
      <xdr:rowOff>1504950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1504950</xdr:colOff>
      <xdr:row>288</xdr:row>
      <xdr:rowOff>1504950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1504950</xdr:colOff>
      <xdr:row>289</xdr:row>
      <xdr:rowOff>1504950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1504950</xdr:colOff>
      <xdr:row>290</xdr:row>
      <xdr:rowOff>1504950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1504950</xdr:colOff>
      <xdr:row>291</xdr:row>
      <xdr:rowOff>1504950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1504950</xdr:colOff>
      <xdr:row>292</xdr:row>
      <xdr:rowOff>1504950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1504950</xdr:colOff>
      <xdr:row>293</xdr:row>
      <xdr:rowOff>1504950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1504950</xdr:colOff>
      <xdr:row>294</xdr:row>
      <xdr:rowOff>1504950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1504950</xdr:colOff>
      <xdr:row>295</xdr:row>
      <xdr:rowOff>1504950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1504950</xdr:colOff>
      <xdr:row>296</xdr:row>
      <xdr:rowOff>1504950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1504950</xdr:colOff>
      <xdr:row>297</xdr:row>
      <xdr:rowOff>1504950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1504950</xdr:colOff>
      <xdr:row>298</xdr:row>
      <xdr:rowOff>1504950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1504950</xdr:colOff>
      <xdr:row>299</xdr:row>
      <xdr:rowOff>1504950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1504950</xdr:colOff>
      <xdr:row>300</xdr:row>
      <xdr:rowOff>1504950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1504950</xdr:colOff>
      <xdr:row>301</xdr:row>
      <xdr:rowOff>1504950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1504950</xdr:colOff>
      <xdr:row>281</xdr:row>
      <xdr:rowOff>1504950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1504950</xdr:colOff>
      <xdr:row>282</xdr:row>
      <xdr:rowOff>1504950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0</xdr:rowOff>
    </xdr:from>
    <xdr:to>
      <xdr:col>0</xdr:col>
      <xdr:colOff>1514475</xdr:colOff>
      <xdr:row>283</xdr:row>
      <xdr:rowOff>2009775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1504950</xdr:colOff>
      <xdr:row>303</xdr:row>
      <xdr:rowOff>1504950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1504950</xdr:colOff>
      <xdr:row>304</xdr:row>
      <xdr:rowOff>1504950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1504950</xdr:colOff>
      <xdr:row>305</xdr:row>
      <xdr:rowOff>1504950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1504950</xdr:colOff>
      <xdr:row>306</xdr:row>
      <xdr:rowOff>1504950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1504950</xdr:colOff>
      <xdr:row>307</xdr:row>
      <xdr:rowOff>1504950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1504950</xdr:colOff>
      <xdr:row>308</xdr:row>
      <xdr:rowOff>1504950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1504950</xdr:colOff>
      <xdr:row>309</xdr:row>
      <xdr:rowOff>1504950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1504950</xdr:colOff>
      <xdr:row>313</xdr:row>
      <xdr:rowOff>1504950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1504950</xdr:colOff>
      <xdr:row>314</xdr:row>
      <xdr:rowOff>1504950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312</xdr:row>
      <xdr:rowOff>9525</xdr:rowOff>
    </xdr:from>
    <xdr:to>
      <xdr:col>0</xdr:col>
      <xdr:colOff>1504950</xdr:colOff>
      <xdr:row>312</xdr:row>
      <xdr:rowOff>1504950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1504950</xdr:colOff>
      <xdr:row>317</xdr:row>
      <xdr:rowOff>1504950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1504950</xdr:colOff>
      <xdr:row>315</xdr:row>
      <xdr:rowOff>1504950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1504950</xdr:colOff>
      <xdr:row>316</xdr:row>
      <xdr:rowOff>1504950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1504950</xdr:colOff>
      <xdr:row>318</xdr:row>
      <xdr:rowOff>1504950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1504950</xdr:colOff>
      <xdr:row>319</xdr:row>
      <xdr:rowOff>1504950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1504950</xdr:colOff>
      <xdr:row>320</xdr:row>
      <xdr:rowOff>1504950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324</xdr:row>
      <xdr:rowOff>9525</xdr:rowOff>
    </xdr:from>
    <xdr:to>
      <xdr:col>0</xdr:col>
      <xdr:colOff>1504950</xdr:colOff>
      <xdr:row>324</xdr:row>
      <xdr:rowOff>1504950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325</xdr:row>
      <xdr:rowOff>9525</xdr:rowOff>
    </xdr:from>
    <xdr:to>
      <xdr:col>0</xdr:col>
      <xdr:colOff>1504950</xdr:colOff>
      <xdr:row>325</xdr:row>
      <xdr:rowOff>1504950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1504950</xdr:colOff>
      <xdr:row>332</xdr:row>
      <xdr:rowOff>1504950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1504950</xdr:colOff>
      <xdr:row>326</xdr:row>
      <xdr:rowOff>1504950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1504950</xdr:colOff>
      <xdr:row>327</xdr:row>
      <xdr:rowOff>1504950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1504950</xdr:colOff>
      <xdr:row>328</xdr:row>
      <xdr:rowOff>1504950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1504950</xdr:colOff>
      <xdr:row>329</xdr:row>
      <xdr:rowOff>1504950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1504950</xdr:colOff>
      <xdr:row>330</xdr:row>
      <xdr:rowOff>1504950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1504950</xdr:colOff>
      <xdr:row>331</xdr:row>
      <xdr:rowOff>1504950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1504950</xdr:colOff>
      <xdr:row>322</xdr:row>
      <xdr:rowOff>1504950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1504950</xdr:colOff>
      <xdr:row>323</xdr:row>
      <xdr:rowOff>1504950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1504950</xdr:colOff>
      <xdr:row>334</xdr:row>
      <xdr:rowOff>1504950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335</xdr:row>
      <xdr:rowOff>9525</xdr:rowOff>
    </xdr:from>
    <xdr:to>
      <xdr:col>0</xdr:col>
      <xdr:colOff>1504950</xdr:colOff>
      <xdr:row>335</xdr:row>
      <xdr:rowOff>1504950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1504950</xdr:colOff>
      <xdr:row>336</xdr:row>
      <xdr:rowOff>1504950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1504950</xdr:colOff>
      <xdr:row>337</xdr:row>
      <xdr:rowOff>1504950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1504950</xdr:colOff>
      <xdr:row>338</xdr:row>
      <xdr:rowOff>1504950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1504950</xdr:colOff>
      <xdr:row>339</xdr:row>
      <xdr:rowOff>1504950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1504950</xdr:colOff>
      <xdr:row>340</xdr:row>
      <xdr:rowOff>1504950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1504950</xdr:colOff>
      <xdr:row>341</xdr:row>
      <xdr:rowOff>1504950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1504950</xdr:colOff>
      <xdr:row>342</xdr:row>
      <xdr:rowOff>1504950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1504950</xdr:colOff>
      <xdr:row>343</xdr:row>
      <xdr:rowOff>1504950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1504950</xdr:colOff>
      <xdr:row>344</xdr:row>
      <xdr:rowOff>1504950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1504950</xdr:colOff>
      <xdr:row>345</xdr:row>
      <xdr:rowOff>1504950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1504950</xdr:colOff>
      <xdr:row>346</xdr:row>
      <xdr:rowOff>1047750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347</xdr:row>
      <xdr:rowOff>9525</xdr:rowOff>
    </xdr:from>
    <xdr:to>
      <xdr:col>0</xdr:col>
      <xdr:colOff>1504950</xdr:colOff>
      <xdr:row>347</xdr:row>
      <xdr:rowOff>1047750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1504950</xdr:colOff>
      <xdr:row>348</xdr:row>
      <xdr:rowOff>1504950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1495425</xdr:colOff>
      <xdr:row>349</xdr:row>
      <xdr:rowOff>1038225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1504950</xdr:colOff>
      <xdr:row>350</xdr:row>
      <xdr:rowOff>1504950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1504950</xdr:colOff>
      <xdr:row>351</xdr:row>
      <xdr:rowOff>1504950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1504950</xdr:colOff>
      <xdr:row>352</xdr:row>
      <xdr:rowOff>1504950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1504950</xdr:colOff>
      <xdr:row>353</xdr:row>
      <xdr:rowOff>1504950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1504950</xdr:colOff>
      <xdr:row>354</xdr:row>
      <xdr:rowOff>1504950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1504950</xdr:colOff>
      <xdr:row>355</xdr:row>
      <xdr:rowOff>1504950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1504950</xdr:colOff>
      <xdr:row>356</xdr:row>
      <xdr:rowOff>1504950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1504950</xdr:colOff>
      <xdr:row>357</xdr:row>
      <xdr:rowOff>1504950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1504950</xdr:colOff>
      <xdr:row>358</xdr:row>
      <xdr:rowOff>1504950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1504950</xdr:colOff>
      <xdr:row>359</xdr:row>
      <xdr:rowOff>1504950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1504950</xdr:colOff>
      <xdr:row>360</xdr:row>
      <xdr:rowOff>1504950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1504950</xdr:colOff>
      <xdr:row>361</xdr:row>
      <xdr:rowOff>1504950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1504950</xdr:colOff>
      <xdr:row>362</xdr:row>
      <xdr:rowOff>1504950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1504950</xdr:colOff>
      <xdr:row>363</xdr:row>
      <xdr:rowOff>1504950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1504950</xdr:colOff>
      <xdr:row>364</xdr:row>
      <xdr:rowOff>1504950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1504950</xdr:colOff>
      <xdr:row>365</xdr:row>
      <xdr:rowOff>1504950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1504950</xdr:colOff>
      <xdr:row>366</xdr:row>
      <xdr:rowOff>1504950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1504950</xdr:colOff>
      <xdr:row>367</xdr:row>
      <xdr:rowOff>1504950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1504950</xdr:colOff>
      <xdr:row>368</xdr:row>
      <xdr:rowOff>1504950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1504950</xdr:colOff>
      <xdr:row>369</xdr:row>
      <xdr:rowOff>1504950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1504950</xdr:colOff>
      <xdr:row>370</xdr:row>
      <xdr:rowOff>1504950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1504950</xdr:colOff>
      <xdr:row>374</xdr:row>
      <xdr:rowOff>1504950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1504950</xdr:colOff>
      <xdr:row>375</xdr:row>
      <xdr:rowOff>1504950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1504950</xdr:colOff>
      <xdr:row>376</xdr:row>
      <xdr:rowOff>1504950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1504950</xdr:colOff>
      <xdr:row>379</xdr:row>
      <xdr:rowOff>1504950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1504950</xdr:colOff>
      <xdr:row>377</xdr:row>
      <xdr:rowOff>1504950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1504950</xdr:colOff>
      <xdr:row>378</xdr:row>
      <xdr:rowOff>1504950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1504950</xdr:colOff>
      <xdr:row>380</xdr:row>
      <xdr:rowOff>1504950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1504950</xdr:colOff>
      <xdr:row>407</xdr:row>
      <xdr:rowOff>1504950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1504950</xdr:colOff>
      <xdr:row>408</xdr:row>
      <xdr:rowOff>1504950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1504950</xdr:colOff>
      <xdr:row>432</xdr:row>
      <xdr:rowOff>1504950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1504950</xdr:colOff>
      <xdr:row>433</xdr:row>
      <xdr:rowOff>1504950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1504950</xdr:colOff>
      <xdr:row>434</xdr:row>
      <xdr:rowOff>1504950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1504950</xdr:colOff>
      <xdr:row>435</xdr:row>
      <xdr:rowOff>1504950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1504950</xdr:colOff>
      <xdr:row>436</xdr:row>
      <xdr:rowOff>1504950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446</xdr:row>
      <xdr:rowOff>9525</xdr:rowOff>
    </xdr:from>
    <xdr:to>
      <xdr:col>0</xdr:col>
      <xdr:colOff>1504950</xdr:colOff>
      <xdr:row>446</xdr:row>
      <xdr:rowOff>1504950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447</xdr:row>
      <xdr:rowOff>9525</xdr:rowOff>
    </xdr:from>
    <xdr:to>
      <xdr:col>0</xdr:col>
      <xdr:colOff>1504950</xdr:colOff>
      <xdr:row>447</xdr:row>
      <xdr:rowOff>1504950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1504950</xdr:colOff>
      <xdr:row>448</xdr:row>
      <xdr:rowOff>1504950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1504950</xdr:colOff>
      <xdr:row>449</xdr:row>
      <xdr:rowOff>1504950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1504950</xdr:colOff>
      <xdr:row>450</xdr:row>
      <xdr:rowOff>1504950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451</xdr:row>
      <xdr:rowOff>9525</xdr:rowOff>
    </xdr:from>
    <xdr:to>
      <xdr:col>0</xdr:col>
      <xdr:colOff>1504950</xdr:colOff>
      <xdr:row>451</xdr:row>
      <xdr:rowOff>1504950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1504950</xdr:colOff>
      <xdr:row>452</xdr:row>
      <xdr:rowOff>1504950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1504950</xdr:colOff>
      <xdr:row>453</xdr:row>
      <xdr:rowOff>1504950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397</xdr:row>
      <xdr:rowOff>9525</xdr:rowOff>
    </xdr:from>
    <xdr:to>
      <xdr:col>0</xdr:col>
      <xdr:colOff>1504950</xdr:colOff>
      <xdr:row>397</xdr:row>
      <xdr:rowOff>1504950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1504950</xdr:colOff>
      <xdr:row>398</xdr:row>
      <xdr:rowOff>1504950</xdr:rowOff>
    </xdr:to>
    <xdr:pic>
      <xdr:nvPicPr>
        <xdr:cNvPr id="456" name="Имя " descr="Descr 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1504950</xdr:colOff>
      <xdr:row>399</xdr:row>
      <xdr:rowOff>1504950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400</xdr:row>
      <xdr:rowOff>9525</xdr:rowOff>
    </xdr:from>
    <xdr:to>
      <xdr:col>0</xdr:col>
      <xdr:colOff>1504950</xdr:colOff>
      <xdr:row>400</xdr:row>
      <xdr:rowOff>1504950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1504950</xdr:colOff>
      <xdr:row>401</xdr:row>
      <xdr:rowOff>1504950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1504950</xdr:colOff>
      <xdr:row>402</xdr:row>
      <xdr:rowOff>1504950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403</xdr:row>
      <xdr:rowOff>9525</xdr:rowOff>
    </xdr:from>
    <xdr:to>
      <xdr:col>0</xdr:col>
      <xdr:colOff>1504950</xdr:colOff>
      <xdr:row>403</xdr:row>
      <xdr:rowOff>1504950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391</xdr:row>
      <xdr:rowOff>9525</xdr:rowOff>
    </xdr:from>
    <xdr:to>
      <xdr:col>0</xdr:col>
      <xdr:colOff>1504950</xdr:colOff>
      <xdr:row>391</xdr:row>
      <xdr:rowOff>1504950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392</xdr:row>
      <xdr:rowOff>9525</xdr:rowOff>
    </xdr:from>
    <xdr:to>
      <xdr:col>0</xdr:col>
      <xdr:colOff>1504950</xdr:colOff>
      <xdr:row>392</xdr:row>
      <xdr:rowOff>1504950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1504950</xdr:colOff>
      <xdr:row>389</xdr:row>
      <xdr:rowOff>1504950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1504950</xdr:colOff>
      <xdr:row>390</xdr:row>
      <xdr:rowOff>1504950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393</xdr:row>
      <xdr:rowOff>9525</xdr:rowOff>
    </xdr:from>
    <xdr:to>
      <xdr:col>0</xdr:col>
      <xdr:colOff>1504950</xdr:colOff>
      <xdr:row>393</xdr:row>
      <xdr:rowOff>1504950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394</xdr:row>
      <xdr:rowOff>9525</xdr:rowOff>
    </xdr:from>
    <xdr:to>
      <xdr:col>0</xdr:col>
      <xdr:colOff>1504950</xdr:colOff>
      <xdr:row>394</xdr:row>
      <xdr:rowOff>1504950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1504950</xdr:colOff>
      <xdr:row>395</xdr:row>
      <xdr:rowOff>1504950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1504950</xdr:colOff>
      <xdr:row>396</xdr:row>
      <xdr:rowOff>1504950</xdr:rowOff>
    </xdr:to>
    <xdr:pic>
      <xdr:nvPicPr>
        <xdr:cNvPr id="471" name="Имя " descr="Descr 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1504950</xdr:colOff>
      <xdr:row>455</xdr:row>
      <xdr:rowOff>1504950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1504950</xdr:colOff>
      <xdr:row>456</xdr:row>
      <xdr:rowOff>1504950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1504950</xdr:colOff>
      <xdr:row>457</xdr:row>
      <xdr:rowOff>1504950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1504950</xdr:colOff>
      <xdr:row>458</xdr:row>
      <xdr:rowOff>1504950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1504950</xdr:colOff>
      <xdr:row>459</xdr:row>
      <xdr:rowOff>1504950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1504950</xdr:colOff>
      <xdr:row>460</xdr:row>
      <xdr:rowOff>1504950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1504950</xdr:colOff>
      <xdr:row>461</xdr:row>
      <xdr:rowOff>1504950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1504950</xdr:colOff>
      <xdr:row>409</xdr:row>
      <xdr:rowOff>1504950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1504950</xdr:colOff>
      <xdr:row>410</xdr:row>
      <xdr:rowOff>1504950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1504950</xdr:colOff>
      <xdr:row>411</xdr:row>
      <xdr:rowOff>1504950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1504950</xdr:colOff>
      <xdr:row>412</xdr:row>
      <xdr:rowOff>1504950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1504950</xdr:colOff>
      <xdr:row>417</xdr:row>
      <xdr:rowOff>1504950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1504950</xdr:colOff>
      <xdr:row>418</xdr:row>
      <xdr:rowOff>1504950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1504950</xdr:colOff>
      <xdr:row>419</xdr:row>
      <xdr:rowOff>1504950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1504950</xdr:colOff>
      <xdr:row>420</xdr:row>
      <xdr:rowOff>1504950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1504950</xdr:colOff>
      <xdr:row>421</xdr:row>
      <xdr:rowOff>1504950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1504950</xdr:colOff>
      <xdr:row>422</xdr:row>
      <xdr:rowOff>1504950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1504950</xdr:colOff>
      <xdr:row>423</xdr:row>
      <xdr:rowOff>1504950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1504950</xdr:colOff>
      <xdr:row>424</xdr:row>
      <xdr:rowOff>1504950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425</xdr:row>
      <xdr:rowOff>9525</xdr:rowOff>
    </xdr:from>
    <xdr:to>
      <xdr:col>0</xdr:col>
      <xdr:colOff>1504950</xdr:colOff>
      <xdr:row>425</xdr:row>
      <xdr:rowOff>1504950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426</xdr:row>
      <xdr:rowOff>9525</xdr:rowOff>
    </xdr:from>
    <xdr:to>
      <xdr:col>0</xdr:col>
      <xdr:colOff>1504950</xdr:colOff>
      <xdr:row>426</xdr:row>
      <xdr:rowOff>1504950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1504950</xdr:colOff>
      <xdr:row>427</xdr:row>
      <xdr:rowOff>1504950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1504950</xdr:colOff>
      <xdr:row>428</xdr:row>
      <xdr:rowOff>1504950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1504950</xdr:colOff>
      <xdr:row>454</xdr:row>
      <xdr:rowOff>1504950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1504950</xdr:colOff>
      <xdr:row>413</xdr:row>
      <xdr:rowOff>1504950</xdr:rowOff>
    </xdr:to>
    <xdr:pic>
      <xdr:nvPicPr>
        <xdr:cNvPr id="506" name="Имя " descr="Descr 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1504950</xdr:colOff>
      <xdr:row>414</xdr:row>
      <xdr:rowOff>1504950</xdr:rowOff>
    </xdr:to>
    <xdr:pic>
      <xdr:nvPicPr>
        <xdr:cNvPr id="507" name="Имя " descr="Descr 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1504950</xdr:colOff>
      <xdr:row>442</xdr:row>
      <xdr:rowOff>1504950</xdr:rowOff>
    </xdr:to>
    <xdr:pic>
      <xdr:nvPicPr>
        <xdr:cNvPr id="508" name="Имя " descr="Descr 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1504950</xdr:colOff>
      <xdr:row>443</xdr:row>
      <xdr:rowOff>1504950</xdr:rowOff>
    </xdr:to>
    <xdr:pic>
      <xdr:nvPicPr>
        <xdr:cNvPr id="509" name="Имя " descr="Descr 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1504950</xdr:colOff>
      <xdr:row>444</xdr:row>
      <xdr:rowOff>1504950</xdr:rowOff>
    </xdr:to>
    <xdr:pic>
      <xdr:nvPicPr>
        <xdr:cNvPr id="510" name="Имя " descr="Descr 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1504950</xdr:colOff>
      <xdr:row>445</xdr:row>
      <xdr:rowOff>1504950</xdr:rowOff>
    </xdr:to>
    <xdr:pic>
      <xdr:nvPicPr>
        <xdr:cNvPr id="512" name="Имя " descr="Descr 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1504950</xdr:colOff>
      <xdr:row>429</xdr:row>
      <xdr:rowOff>1504950</xdr:rowOff>
    </xdr:to>
    <xdr:pic>
      <xdr:nvPicPr>
        <xdr:cNvPr id="513" name="Имя " descr="Descr 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1504950</xdr:colOff>
      <xdr:row>430</xdr:row>
      <xdr:rowOff>1504950</xdr:rowOff>
    </xdr:to>
    <xdr:pic>
      <xdr:nvPicPr>
        <xdr:cNvPr id="514" name="Имя " descr="Descr 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1504950</xdr:colOff>
      <xdr:row>431</xdr:row>
      <xdr:rowOff>1504950</xdr:rowOff>
    </xdr:to>
    <xdr:pic>
      <xdr:nvPicPr>
        <xdr:cNvPr id="515" name="Имя " descr="Descr 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404</xdr:row>
      <xdr:rowOff>9525</xdr:rowOff>
    </xdr:from>
    <xdr:to>
      <xdr:col>0</xdr:col>
      <xdr:colOff>1504950</xdr:colOff>
      <xdr:row>404</xdr:row>
      <xdr:rowOff>1504950</xdr:rowOff>
    </xdr:to>
    <xdr:pic>
      <xdr:nvPicPr>
        <xdr:cNvPr id="516" name="Имя " descr="Descr 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1504950</xdr:colOff>
      <xdr:row>405</xdr:row>
      <xdr:rowOff>1504950</xdr:rowOff>
    </xdr:to>
    <xdr:pic>
      <xdr:nvPicPr>
        <xdr:cNvPr id="519" name="Имя " descr="Descr 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1504950</xdr:colOff>
      <xdr:row>406</xdr:row>
      <xdr:rowOff>1504950</xdr:rowOff>
    </xdr:to>
    <xdr:pic>
      <xdr:nvPicPr>
        <xdr:cNvPr id="520" name="Имя " descr="Descr 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1504950</xdr:colOff>
      <xdr:row>415</xdr:row>
      <xdr:rowOff>1504950</xdr:rowOff>
    </xdr:to>
    <xdr:pic>
      <xdr:nvPicPr>
        <xdr:cNvPr id="522" name="Имя " descr="Descr 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1504950</xdr:colOff>
      <xdr:row>416</xdr:row>
      <xdr:rowOff>1504950</xdr:rowOff>
    </xdr:to>
    <xdr:pic>
      <xdr:nvPicPr>
        <xdr:cNvPr id="523" name="Имя " descr="Descr 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1504950</xdr:colOff>
      <xdr:row>437</xdr:row>
      <xdr:rowOff>1504950</xdr:rowOff>
    </xdr:to>
    <xdr:pic>
      <xdr:nvPicPr>
        <xdr:cNvPr id="524" name="Имя " descr="Descr 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1504950</xdr:colOff>
      <xdr:row>438</xdr:row>
      <xdr:rowOff>1504950</xdr:rowOff>
    </xdr:to>
    <xdr:pic>
      <xdr:nvPicPr>
        <xdr:cNvPr id="525" name="Имя " descr="Descr 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1504950</xdr:colOff>
      <xdr:row>439</xdr:row>
      <xdr:rowOff>1504950</xdr:rowOff>
    </xdr:to>
    <xdr:pic>
      <xdr:nvPicPr>
        <xdr:cNvPr id="526" name="Имя " descr="Descr 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1504950</xdr:colOff>
      <xdr:row>440</xdr:row>
      <xdr:rowOff>1504950</xdr:rowOff>
    </xdr:to>
    <xdr:pic>
      <xdr:nvPicPr>
        <xdr:cNvPr id="527" name="Имя " descr="Descr 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1504950</xdr:colOff>
      <xdr:row>441</xdr:row>
      <xdr:rowOff>1504950</xdr:rowOff>
    </xdr:to>
    <xdr:pic>
      <xdr:nvPicPr>
        <xdr:cNvPr id="528" name="Имя " descr="Descr 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463</xdr:row>
      <xdr:rowOff>9525</xdr:rowOff>
    </xdr:from>
    <xdr:to>
      <xdr:col>0</xdr:col>
      <xdr:colOff>1504950</xdr:colOff>
      <xdr:row>463</xdr:row>
      <xdr:rowOff>1504950</xdr:rowOff>
    </xdr:to>
    <xdr:pic>
      <xdr:nvPicPr>
        <xdr:cNvPr id="529" name="Имя " descr="Descr 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1504950</xdr:colOff>
      <xdr:row>464</xdr:row>
      <xdr:rowOff>1504950</xdr:rowOff>
    </xdr:to>
    <xdr:pic>
      <xdr:nvPicPr>
        <xdr:cNvPr id="530" name="Имя " descr="Descr 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1504950</xdr:colOff>
      <xdr:row>465</xdr:row>
      <xdr:rowOff>1504950</xdr:rowOff>
    </xdr:to>
    <xdr:pic>
      <xdr:nvPicPr>
        <xdr:cNvPr id="531" name="Имя " descr="Descr 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1504950</xdr:colOff>
      <xdr:row>466</xdr:row>
      <xdr:rowOff>1504950</xdr:rowOff>
    </xdr:to>
    <xdr:pic>
      <xdr:nvPicPr>
        <xdr:cNvPr id="532" name="Имя " descr="Descr 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467</xdr:row>
      <xdr:rowOff>9525</xdr:rowOff>
    </xdr:from>
    <xdr:to>
      <xdr:col>0</xdr:col>
      <xdr:colOff>1504950</xdr:colOff>
      <xdr:row>467</xdr:row>
      <xdr:rowOff>1504950</xdr:rowOff>
    </xdr:to>
    <xdr:pic>
      <xdr:nvPicPr>
        <xdr:cNvPr id="533" name="Имя " descr="Descr 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468</xdr:row>
      <xdr:rowOff>9525</xdr:rowOff>
    </xdr:from>
    <xdr:to>
      <xdr:col>0</xdr:col>
      <xdr:colOff>1504950</xdr:colOff>
      <xdr:row>468</xdr:row>
      <xdr:rowOff>1504950</xdr:rowOff>
    </xdr:to>
    <xdr:pic>
      <xdr:nvPicPr>
        <xdr:cNvPr id="534" name="Имя " descr="Descr 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1504950</xdr:colOff>
      <xdr:row>469</xdr:row>
      <xdr:rowOff>1504950</xdr:rowOff>
    </xdr:to>
    <xdr:pic>
      <xdr:nvPicPr>
        <xdr:cNvPr id="535" name="Имя " descr="Descr 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1504950</xdr:colOff>
      <xdr:row>470</xdr:row>
      <xdr:rowOff>1504950</xdr:rowOff>
    </xdr:to>
    <xdr:pic>
      <xdr:nvPicPr>
        <xdr:cNvPr id="536" name="Имя " descr="Descr 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1504950</xdr:colOff>
      <xdr:row>471</xdr:row>
      <xdr:rowOff>1504950</xdr:rowOff>
    </xdr:to>
    <xdr:pic>
      <xdr:nvPicPr>
        <xdr:cNvPr id="537" name="Имя " descr="Descr 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1504950</xdr:colOff>
      <xdr:row>472</xdr:row>
      <xdr:rowOff>1504950</xdr:rowOff>
    </xdr:to>
    <xdr:pic>
      <xdr:nvPicPr>
        <xdr:cNvPr id="538" name="Имя " descr="Descr 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473</xdr:row>
      <xdr:rowOff>9525</xdr:rowOff>
    </xdr:from>
    <xdr:to>
      <xdr:col>0</xdr:col>
      <xdr:colOff>1504950</xdr:colOff>
      <xdr:row>473</xdr:row>
      <xdr:rowOff>1504950</xdr:rowOff>
    </xdr:to>
    <xdr:pic>
      <xdr:nvPicPr>
        <xdr:cNvPr id="539" name="Имя " descr="Descr 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474</xdr:row>
      <xdr:rowOff>9525</xdr:rowOff>
    </xdr:from>
    <xdr:to>
      <xdr:col>0</xdr:col>
      <xdr:colOff>1504950</xdr:colOff>
      <xdr:row>474</xdr:row>
      <xdr:rowOff>1504950</xdr:rowOff>
    </xdr:to>
    <xdr:pic>
      <xdr:nvPicPr>
        <xdr:cNvPr id="540" name="Имя " descr="Descr 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476</xdr:row>
      <xdr:rowOff>9525</xdr:rowOff>
    </xdr:from>
    <xdr:to>
      <xdr:col>0</xdr:col>
      <xdr:colOff>1504950</xdr:colOff>
      <xdr:row>476</xdr:row>
      <xdr:rowOff>1504950</xdr:rowOff>
    </xdr:to>
    <xdr:pic>
      <xdr:nvPicPr>
        <xdr:cNvPr id="541" name="Имя " descr="Descr 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1504950</xdr:colOff>
      <xdr:row>477</xdr:row>
      <xdr:rowOff>1504950</xdr:rowOff>
    </xdr:to>
    <xdr:pic>
      <xdr:nvPicPr>
        <xdr:cNvPr id="542" name="Имя " descr="Descr 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478</xdr:row>
      <xdr:rowOff>9525</xdr:rowOff>
    </xdr:from>
    <xdr:to>
      <xdr:col>0</xdr:col>
      <xdr:colOff>1504950</xdr:colOff>
      <xdr:row>478</xdr:row>
      <xdr:rowOff>1504950</xdr:rowOff>
    </xdr:to>
    <xdr:pic>
      <xdr:nvPicPr>
        <xdr:cNvPr id="543" name="Имя " descr="Descr 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482</xdr:row>
      <xdr:rowOff>9525</xdr:rowOff>
    </xdr:from>
    <xdr:to>
      <xdr:col>0</xdr:col>
      <xdr:colOff>1504950</xdr:colOff>
      <xdr:row>482</xdr:row>
      <xdr:rowOff>1504950</xdr:rowOff>
    </xdr:to>
    <xdr:pic>
      <xdr:nvPicPr>
        <xdr:cNvPr id="544" name="Имя " descr="Descr 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483</xdr:row>
      <xdr:rowOff>9525</xdr:rowOff>
    </xdr:from>
    <xdr:to>
      <xdr:col>0</xdr:col>
      <xdr:colOff>1504950</xdr:colOff>
      <xdr:row>483</xdr:row>
      <xdr:rowOff>1504950</xdr:rowOff>
    </xdr:to>
    <xdr:pic>
      <xdr:nvPicPr>
        <xdr:cNvPr id="545" name="Имя " descr="Descr 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1504950</xdr:colOff>
      <xdr:row>484</xdr:row>
      <xdr:rowOff>1504950</xdr:rowOff>
    </xdr:to>
    <xdr:pic>
      <xdr:nvPicPr>
        <xdr:cNvPr id="546" name="Имя " descr="Descr 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1504950</xdr:colOff>
      <xdr:row>485</xdr:row>
      <xdr:rowOff>1504950</xdr:rowOff>
    </xdr:to>
    <xdr:pic>
      <xdr:nvPicPr>
        <xdr:cNvPr id="547" name="Имя " descr="Descr 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1504950</xdr:colOff>
      <xdr:row>486</xdr:row>
      <xdr:rowOff>1504950</xdr:rowOff>
    </xdr:to>
    <xdr:pic>
      <xdr:nvPicPr>
        <xdr:cNvPr id="548" name="Имя " descr="Descr 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487</xdr:row>
      <xdr:rowOff>9525</xdr:rowOff>
    </xdr:from>
    <xdr:to>
      <xdr:col>0</xdr:col>
      <xdr:colOff>1504950</xdr:colOff>
      <xdr:row>487</xdr:row>
      <xdr:rowOff>1504950</xdr:rowOff>
    </xdr:to>
    <xdr:pic>
      <xdr:nvPicPr>
        <xdr:cNvPr id="549" name="Имя " descr="Descr 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1504950</xdr:colOff>
      <xdr:row>479</xdr:row>
      <xdr:rowOff>1504950</xdr:rowOff>
    </xdr:to>
    <xdr:pic>
      <xdr:nvPicPr>
        <xdr:cNvPr id="550" name="Имя " descr="Descr 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480</xdr:row>
      <xdr:rowOff>9525</xdr:rowOff>
    </xdr:from>
    <xdr:to>
      <xdr:col>0</xdr:col>
      <xdr:colOff>1504950</xdr:colOff>
      <xdr:row>480</xdr:row>
      <xdr:rowOff>1504950</xdr:rowOff>
    </xdr:to>
    <xdr:pic>
      <xdr:nvPicPr>
        <xdr:cNvPr id="551" name="Имя " descr="Descr 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1504950</xdr:colOff>
      <xdr:row>481</xdr:row>
      <xdr:rowOff>1504950</xdr:rowOff>
    </xdr:to>
    <xdr:pic>
      <xdr:nvPicPr>
        <xdr:cNvPr id="552" name="Имя " descr="Descr 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490</xdr:row>
      <xdr:rowOff>9525</xdr:rowOff>
    </xdr:from>
    <xdr:to>
      <xdr:col>0</xdr:col>
      <xdr:colOff>1504950</xdr:colOff>
      <xdr:row>490</xdr:row>
      <xdr:rowOff>1504950</xdr:rowOff>
    </xdr:to>
    <xdr:pic>
      <xdr:nvPicPr>
        <xdr:cNvPr id="554" name="Имя " descr="Descr 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491</xdr:row>
      <xdr:rowOff>9525</xdr:rowOff>
    </xdr:from>
    <xdr:to>
      <xdr:col>0</xdr:col>
      <xdr:colOff>1504950</xdr:colOff>
      <xdr:row>491</xdr:row>
      <xdr:rowOff>1504950</xdr:rowOff>
    </xdr:to>
    <xdr:pic>
      <xdr:nvPicPr>
        <xdr:cNvPr id="555" name="Имя " descr="Descr 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1504950</xdr:colOff>
      <xdr:row>492</xdr:row>
      <xdr:rowOff>1504950</xdr:rowOff>
    </xdr:to>
    <xdr:pic>
      <xdr:nvPicPr>
        <xdr:cNvPr id="558" name="Имя " descr="Descr 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1504950</xdr:colOff>
      <xdr:row>493</xdr:row>
      <xdr:rowOff>1504950</xdr:rowOff>
    </xdr:to>
    <xdr:pic>
      <xdr:nvPicPr>
        <xdr:cNvPr id="559" name="Имя " descr="Descr 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1504950</xdr:colOff>
      <xdr:row>494</xdr:row>
      <xdr:rowOff>1504950</xdr:rowOff>
    </xdr:to>
    <xdr:pic>
      <xdr:nvPicPr>
        <xdr:cNvPr id="560" name="Имя " descr="Descr 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1504950</xdr:colOff>
      <xdr:row>495</xdr:row>
      <xdr:rowOff>1504950</xdr:rowOff>
    </xdr:to>
    <xdr:pic>
      <xdr:nvPicPr>
        <xdr:cNvPr id="561" name="Имя " descr="Descr 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1504950</xdr:colOff>
      <xdr:row>496</xdr:row>
      <xdr:rowOff>1504950</xdr:rowOff>
    </xdr:to>
    <xdr:pic>
      <xdr:nvPicPr>
        <xdr:cNvPr id="563" name="Имя " descr="Descr 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1504950</xdr:colOff>
      <xdr:row>497</xdr:row>
      <xdr:rowOff>1504950</xdr:rowOff>
    </xdr:to>
    <xdr:pic>
      <xdr:nvPicPr>
        <xdr:cNvPr id="564" name="Имя " descr="Descr 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1504950</xdr:colOff>
      <xdr:row>498</xdr:row>
      <xdr:rowOff>1504950</xdr:rowOff>
    </xdr:to>
    <xdr:pic>
      <xdr:nvPicPr>
        <xdr:cNvPr id="565" name="Имя " descr="Descr 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1504950</xdr:colOff>
      <xdr:row>499</xdr:row>
      <xdr:rowOff>1504950</xdr:rowOff>
    </xdr:to>
    <xdr:pic>
      <xdr:nvPicPr>
        <xdr:cNvPr id="566" name="Имя " descr="Descr 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1504950</xdr:colOff>
      <xdr:row>501</xdr:row>
      <xdr:rowOff>1504950</xdr:rowOff>
    </xdr:to>
    <xdr:pic>
      <xdr:nvPicPr>
        <xdr:cNvPr id="568" name="Имя " descr="Descr 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9525</xdr:rowOff>
    </xdr:from>
    <xdr:to>
      <xdr:col>0</xdr:col>
      <xdr:colOff>1504950</xdr:colOff>
      <xdr:row>502</xdr:row>
      <xdr:rowOff>1504950</xdr:rowOff>
    </xdr:to>
    <xdr:pic>
      <xdr:nvPicPr>
        <xdr:cNvPr id="569" name="Имя " descr="Descr 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1504950</xdr:colOff>
      <xdr:row>503</xdr:row>
      <xdr:rowOff>1504950</xdr:rowOff>
    </xdr:to>
    <xdr:pic>
      <xdr:nvPicPr>
        <xdr:cNvPr id="574" name="Имя " descr="Descr 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1504950</xdr:colOff>
      <xdr:row>504</xdr:row>
      <xdr:rowOff>1504950</xdr:rowOff>
    </xdr:to>
    <xdr:pic>
      <xdr:nvPicPr>
        <xdr:cNvPr id="576" name="Имя " descr="Descr 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1504950</xdr:colOff>
      <xdr:row>505</xdr:row>
      <xdr:rowOff>1504950</xdr:rowOff>
    </xdr:to>
    <xdr:pic>
      <xdr:nvPicPr>
        <xdr:cNvPr id="577" name="Имя " descr="Descr 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9525</xdr:rowOff>
    </xdr:from>
    <xdr:to>
      <xdr:col>0</xdr:col>
      <xdr:colOff>1504950</xdr:colOff>
      <xdr:row>506</xdr:row>
      <xdr:rowOff>1504950</xdr:rowOff>
    </xdr:to>
    <xdr:pic>
      <xdr:nvPicPr>
        <xdr:cNvPr id="578" name="Имя " descr="Descr 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1504950</xdr:colOff>
      <xdr:row>507</xdr:row>
      <xdr:rowOff>1504950</xdr:rowOff>
    </xdr:to>
    <xdr:pic>
      <xdr:nvPicPr>
        <xdr:cNvPr id="579" name="Имя " descr="Descr 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508</xdr:row>
      <xdr:rowOff>9525</xdr:rowOff>
    </xdr:from>
    <xdr:to>
      <xdr:col>0</xdr:col>
      <xdr:colOff>1504950</xdr:colOff>
      <xdr:row>508</xdr:row>
      <xdr:rowOff>1504950</xdr:rowOff>
    </xdr:to>
    <xdr:pic>
      <xdr:nvPicPr>
        <xdr:cNvPr id="580" name="Имя " descr="Descr 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509</xdr:row>
      <xdr:rowOff>9525</xdr:rowOff>
    </xdr:from>
    <xdr:to>
      <xdr:col>0</xdr:col>
      <xdr:colOff>1504950</xdr:colOff>
      <xdr:row>509</xdr:row>
      <xdr:rowOff>1504950</xdr:rowOff>
    </xdr:to>
    <xdr:pic>
      <xdr:nvPicPr>
        <xdr:cNvPr id="581" name="Имя " descr="Descr 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510</xdr:row>
      <xdr:rowOff>9525</xdr:rowOff>
    </xdr:from>
    <xdr:to>
      <xdr:col>0</xdr:col>
      <xdr:colOff>1504950</xdr:colOff>
      <xdr:row>510</xdr:row>
      <xdr:rowOff>1504950</xdr:rowOff>
    </xdr:to>
    <xdr:pic>
      <xdr:nvPicPr>
        <xdr:cNvPr id="582" name="Имя " descr="Descr 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511</xdr:row>
      <xdr:rowOff>9525</xdr:rowOff>
    </xdr:from>
    <xdr:to>
      <xdr:col>0</xdr:col>
      <xdr:colOff>1504950</xdr:colOff>
      <xdr:row>511</xdr:row>
      <xdr:rowOff>1504950</xdr:rowOff>
    </xdr:to>
    <xdr:pic>
      <xdr:nvPicPr>
        <xdr:cNvPr id="583" name="Имя " descr="Descr 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512</xdr:row>
      <xdr:rowOff>9525</xdr:rowOff>
    </xdr:from>
    <xdr:to>
      <xdr:col>0</xdr:col>
      <xdr:colOff>1504950</xdr:colOff>
      <xdr:row>512</xdr:row>
      <xdr:rowOff>1504950</xdr:rowOff>
    </xdr:to>
    <xdr:pic>
      <xdr:nvPicPr>
        <xdr:cNvPr id="584" name="Имя " descr="Descr 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513</xdr:row>
      <xdr:rowOff>9525</xdr:rowOff>
    </xdr:from>
    <xdr:to>
      <xdr:col>0</xdr:col>
      <xdr:colOff>1504950</xdr:colOff>
      <xdr:row>513</xdr:row>
      <xdr:rowOff>1504950</xdr:rowOff>
    </xdr:to>
    <xdr:pic>
      <xdr:nvPicPr>
        <xdr:cNvPr id="585" name="Имя " descr="Descr 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514</xdr:row>
      <xdr:rowOff>9525</xdr:rowOff>
    </xdr:from>
    <xdr:to>
      <xdr:col>0</xdr:col>
      <xdr:colOff>1504950</xdr:colOff>
      <xdr:row>514</xdr:row>
      <xdr:rowOff>1504950</xdr:rowOff>
    </xdr:to>
    <xdr:pic>
      <xdr:nvPicPr>
        <xdr:cNvPr id="587" name="Имя " descr="Descr 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515</xdr:row>
      <xdr:rowOff>9525</xdr:rowOff>
    </xdr:from>
    <xdr:to>
      <xdr:col>0</xdr:col>
      <xdr:colOff>1504950</xdr:colOff>
      <xdr:row>515</xdr:row>
      <xdr:rowOff>1504950</xdr:rowOff>
    </xdr:to>
    <xdr:pic>
      <xdr:nvPicPr>
        <xdr:cNvPr id="588" name="Имя " descr="Descr 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516</xdr:row>
      <xdr:rowOff>9525</xdr:rowOff>
    </xdr:from>
    <xdr:to>
      <xdr:col>0</xdr:col>
      <xdr:colOff>1504950</xdr:colOff>
      <xdr:row>516</xdr:row>
      <xdr:rowOff>1504950</xdr:rowOff>
    </xdr:to>
    <xdr:pic>
      <xdr:nvPicPr>
        <xdr:cNvPr id="589" name="Имя " descr="Descr 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1504950</xdr:colOff>
      <xdr:row>383</xdr:row>
      <xdr:rowOff>1504950</xdr:rowOff>
    </xdr:to>
    <xdr:pic>
      <xdr:nvPicPr>
        <xdr:cNvPr id="590" name="Имя " descr="Descr 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1504950</xdr:colOff>
      <xdr:row>384</xdr:row>
      <xdr:rowOff>1504950</xdr:rowOff>
    </xdr:to>
    <xdr:pic>
      <xdr:nvPicPr>
        <xdr:cNvPr id="593" name="Имя " descr="Descr 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1504950</xdr:colOff>
      <xdr:row>385</xdr:row>
      <xdr:rowOff>1504950</xdr:rowOff>
    </xdr:to>
    <xdr:pic>
      <xdr:nvPicPr>
        <xdr:cNvPr id="594" name="Имя " descr="Descr 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1504950</xdr:colOff>
      <xdr:row>386</xdr:row>
      <xdr:rowOff>1504950</xdr:rowOff>
    </xdr:to>
    <xdr:pic>
      <xdr:nvPicPr>
        <xdr:cNvPr id="597" name="Имя " descr="Descr 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1504950</xdr:colOff>
      <xdr:row>387</xdr:row>
      <xdr:rowOff>1504950</xdr:rowOff>
    </xdr:to>
    <xdr:pic>
      <xdr:nvPicPr>
        <xdr:cNvPr id="600" name="Имя " descr="Descr 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1504950</xdr:colOff>
      <xdr:row>372</xdr:row>
      <xdr:rowOff>1504950</xdr:rowOff>
    </xdr:to>
    <xdr:pic>
      <xdr:nvPicPr>
        <xdr:cNvPr id="601" name="Имя " descr="Descr 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1504950</xdr:colOff>
      <xdr:row>373</xdr:row>
      <xdr:rowOff>1504950</xdr:rowOff>
    </xdr:to>
    <xdr:pic>
      <xdr:nvPicPr>
        <xdr:cNvPr id="602" name="Имя " descr="Descr 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519</xdr:row>
      <xdr:rowOff>9525</xdr:rowOff>
    </xdr:from>
    <xdr:to>
      <xdr:col>0</xdr:col>
      <xdr:colOff>1504950</xdr:colOff>
      <xdr:row>519</xdr:row>
      <xdr:rowOff>1504950</xdr:rowOff>
    </xdr:to>
    <xdr:pic>
      <xdr:nvPicPr>
        <xdr:cNvPr id="603" name="Имя " descr="Descr 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520</xdr:row>
      <xdr:rowOff>9525</xdr:rowOff>
    </xdr:from>
    <xdr:to>
      <xdr:col>0</xdr:col>
      <xdr:colOff>1504950</xdr:colOff>
      <xdr:row>520</xdr:row>
      <xdr:rowOff>1504950</xdr:rowOff>
    </xdr:to>
    <xdr:pic>
      <xdr:nvPicPr>
        <xdr:cNvPr id="604" name="Имя " descr="Descr 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521</xdr:row>
      <xdr:rowOff>9525</xdr:rowOff>
    </xdr:from>
    <xdr:to>
      <xdr:col>0</xdr:col>
      <xdr:colOff>1504950</xdr:colOff>
      <xdr:row>521</xdr:row>
      <xdr:rowOff>1504950</xdr:rowOff>
    </xdr:to>
    <xdr:pic>
      <xdr:nvPicPr>
        <xdr:cNvPr id="605" name="Имя " descr="Descr 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522</xdr:row>
      <xdr:rowOff>9525</xdr:rowOff>
    </xdr:from>
    <xdr:to>
      <xdr:col>0</xdr:col>
      <xdr:colOff>1504950</xdr:colOff>
      <xdr:row>522</xdr:row>
      <xdr:rowOff>1504950</xdr:rowOff>
    </xdr:to>
    <xdr:pic>
      <xdr:nvPicPr>
        <xdr:cNvPr id="606" name="Имя " descr="Descr 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523</xdr:row>
      <xdr:rowOff>9525</xdr:rowOff>
    </xdr:from>
    <xdr:to>
      <xdr:col>0</xdr:col>
      <xdr:colOff>1504950</xdr:colOff>
      <xdr:row>523</xdr:row>
      <xdr:rowOff>1504950</xdr:rowOff>
    </xdr:to>
    <xdr:pic>
      <xdr:nvPicPr>
        <xdr:cNvPr id="607" name="Имя " descr="Descr 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524</xdr:row>
      <xdr:rowOff>9525</xdr:rowOff>
    </xdr:from>
    <xdr:to>
      <xdr:col>0</xdr:col>
      <xdr:colOff>1504950</xdr:colOff>
      <xdr:row>524</xdr:row>
      <xdr:rowOff>1504950</xdr:rowOff>
    </xdr:to>
    <xdr:pic>
      <xdr:nvPicPr>
        <xdr:cNvPr id="608" name="Имя " descr="Descr 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525</xdr:row>
      <xdr:rowOff>9525</xdr:rowOff>
    </xdr:from>
    <xdr:to>
      <xdr:col>0</xdr:col>
      <xdr:colOff>1504950</xdr:colOff>
      <xdr:row>525</xdr:row>
      <xdr:rowOff>1504950</xdr:rowOff>
    </xdr:to>
    <xdr:pic>
      <xdr:nvPicPr>
        <xdr:cNvPr id="609" name="Имя " descr="Descr 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526</xdr:row>
      <xdr:rowOff>9525</xdr:rowOff>
    </xdr:from>
    <xdr:to>
      <xdr:col>0</xdr:col>
      <xdr:colOff>1504950</xdr:colOff>
      <xdr:row>526</xdr:row>
      <xdr:rowOff>1504950</xdr:rowOff>
    </xdr:to>
    <xdr:pic>
      <xdr:nvPicPr>
        <xdr:cNvPr id="610" name="Имя " descr="Descr 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527</xdr:row>
      <xdr:rowOff>9525</xdr:rowOff>
    </xdr:from>
    <xdr:to>
      <xdr:col>0</xdr:col>
      <xdr:colOff>1504950</xdr:colOff>
      <xdr:row>527</xdr:row>
      <xdr:rowOff>1504950</xdr:rowOff>
    </xdr:to>
    <xdr:pic>
      <xdr:nvPicPr>
        <xdr:cNvPr id="611" name="Имя " descr="Descr 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528</xdr:row>
      <xdr:rowOff>9525</xdr:rowOff>
    </xdr:from>
    <xdr:to>
      <xdr:col>0</xdr:col>
      <xdr:colOff>1504950</xdr:colOff>
      <xdr:row>528</xdr:row>
      <xdr:rowOff>1504950</xdr:rowOff>
    </xdr:to>
    <xdr:pic>
      <xdr:nvPicPr>
        <xdr:cNvPr id="612" name="Имя " descr="Descr 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529</xdr:row>
      <xdr:rowOff>9525</xdr:rowOff>
    </xdr:from>
    <xdr:to>
      <xdr:col>0</xdr:col>
      <xdr:colOff>1504950</xdr:colOff>
      <xdr:row>529</xdr:row>
      <xdr:rowOff>1504950</xdr:rowOff>
    </xdr:to>
    <xdr:pic>
      <xdr:nvPicPr>
        <xdr:cNvPr id="613" name="Имя " descr="Descr 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530</xdr:row>
      <xdr:rowOff>9525</xdr:rowOff>
    </xdr:from>
    <xdr:to>
      <xdr:col>0</xdr:col>
      <xdr:colOff>1504950</xdr:colOff>
      <xdr:row>530</xdr:row>
      <xdr:rowOff>1504950</xdr:rowOff>
    </xdr:to>
    <xdr:pic>
      <xdr:nvPicPr>
        <xdr:cNvPr id="615" name="Имя " descr="Descr 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531</xdr:row>
      <xdr:rowOff>9525</xdr:rowOff>
    </xdr:from>
    <xdr:to>
      <xdr:col>0</xdr:col>
      <xdr:colOff>1504950</xdr:colOff>
      <xdr:row>531</xdr:row>
      <xdr:rowOff>1504950</xdr:rowOff>
    </xdr:to>
    <xdr:pic>
      <xdr:nvPicPr>
        <xdr:cNvPr id="616" name="Имя " descr="Descr 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532</xdr:row>
      <xdr:rowOff>9525</xdr:rowOff>
    </xdr:from>
    <xdr:to>
      <xdr:col>0</xdr:col>
      <xdr:colOff>1504950</xdr:colOff>
      <xdr:row>532</xdr:row>
      <xdr:rowOff>1504950</xdr:rowOff>
    </xdr:to>
    <xdr:pic>
      <xdr:nvPicPr>
        <xdr:cNvPr id="617" name="Имя " descr="Descr 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533</xdr:row>
      <xdr:rowOff>9525</xdr:rowOff>
    </xdr:from>
    <xdr:to>
      <xdr:col>0</xdr:col>
      <xdr:colOff>1495425</xdr:colOff>
      <xdr:row>533</xdr:row>
      <xdr:rowOff>1038225</xdr:rowOff>
    </xdr:to>
    <xdr:pic>
      <xdr:nvPicPr>
        <xdr:cNvPr id="618" name="Имя " descr="Descr 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534</xdr:row>
      <xdr:rowOff>9525</xdr:rowOff>
    </xdr:from>
    <xdr:to>
      <xdr:col>0</xdr:col>
      <xdr:colOff>1504950</xdr:colOff>
      <xdr:row>534</xdr:row>
      <xdr:rowOff>1504950</xdr:rowOff>
    </xdr:to>
    <xdr:pic>
      <xdr:nvPicPr>
        <xdr:cNvPr id="619" name="Имя " descr="Descr 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535</xdr:row>
      <xdr:rowOff>9525</xdr:rowOff>
    </xdr:from>
    <xdr:to>
      <xdr:col>0</xdr:col>
      <xdr:colOff>1504950</xdr:colOff>
      <xdr:row>535</xdr:row>
      <xdr:rowOff>1504950</xdr:rowOff>
    </xdr:to>
    <xdr:pic>
      <xdr:nvPicPr>
        <xdr:cNvPr id="620" name="Имя " descr="Descr 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536</xdr:row>
      <xdr:rowOff>9525</xdr:rowOff>
    </xdr:from>
    <xdr:to>
      <xdr:col>0</xdr:col>
      <xdr:colOff>1504950</xdr:colOff>
      <xdr:row>536</xdr:row>
      <xdr:rowOff>1504950</xdr:rowOff>
    </xdr:to>
    <xdr:pic>
      <xdr:nvPicPr>
        <xdr:cNvPr id="621" name="Имя " descr="Descr 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551</xdr:row>
      <xdr:rowOff>9525</xdr:rowOff>
    </xdr:from>
    <xdr:to>
      <xdr:col>0</xdr:col>
      <xdr:colOff>1504950</xdr:colOff>
      <xdr:row>551</xdr:row>
      <xdr:rowOff>1504950</xdr:rowOff>
    </xdr:to>
    <xdr:pic>
      <xdr:nvPicPr>
        <xdr:cNvPr id="622" name="Имя " descr="Descr 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552</xdr:row>
      <xdr:rowOff>9525</xdr:rowOff>
    </xdr:from>
    <xdr:to>
      <xdr:col>0</xdr:col>
      <xdr:colOff>1504950</xdr:colOff>
      <xdr:row>552</xdr:row>
      <xdr:rowOff>1504950</xdr:rowOff>
    </xdr:to>
    <xdr:pic>
      <xdr:nvPicPr>
        <xdr:cNvPr id="623" name="Имя " descr="Descr 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553</xdr:row>
      <xdr:rowOff>9525</xdr:rowOff>
    </xdr:from>
    <xdr:to>
      <xdr:col>0</xdr:col>
      <xdr:colOff>1504950</xdr:colOff>
      <xdr:row>553</xdr:row>
      <xdr:rowOff>1504950</xdr:rowOff>
    </xdr:to>
    <xdr:pic>
      <xdr:nvPicPr>
        <xdr:cNvPr id="624" name="Имя " descr="Descr 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554</xdr:row>
      <xdr:rowOff>9525</xdr:rowOff>
    </xdr:from>
    <xdr:to>
      <xdr:col>0</xdr:col>
      <xdr:colOff>1504950</xdr:colOff>
      <xdr:row>554</xdr:row>
      <xdr:rowOff>1504950</xdr:rowOff>
    </xdr:to>
    <xdr:pic>
      <xdr:nvPicPr>
        <xdr:cNvPr id="625" name="Имя " descr="Descr 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555</xdr:row>
      <xdr:rowOff>9525</xdr:rowOff>
    </xdr:from>
    <xdr:to>
      <xdr:col>0</xdr:col>
      <xdr:colOff>1504950</xdr:colOff>
      <xdr:row>555</xdr:row>
      <xdr:rowOff>1504950</xdr:rowOff>
    </xdr:to>
    <xdr:pic>
      <xdr:nvPicPr>
        <xdr:cNvPr id="626" name="Имя " descr="Descr 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556</xdr:row>
      <xdr:rowOff>9525</xdr:rowOff>
    </xdr:from>
    <xdr:to>
      <xdr:col>0</xdr:col>
      <xdr:colOff>1504950</xdr:colOff>
      <xdr:row>556</xdr:row>
      <xdr:rowOff>1504950</xdr:rowOff>
    </xdr:to>
    <xdr:pic>
      <xdr:nvPicPr>
        <xdr:cNvPr id="627" name="Имя " descr="Descr 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557</xdr:row>
      <xdr:rowOff>9525</xdr:rowOff>
    </xdr:from>
    <xdr:to>
      <xdr:col>0</xdr:col>
      <xdr:colOff>1504950</xdr:colOff>
      <xdr:row>557</xdr:row>
      <xdr:rowOff>1504950</xdr:rowOff>
    </xdr:to>
    <xdr:pic>
      <xdr:nvPicPr>
        <xdr:cNvPr id="628" name="Имя " descr="Descr 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558</xdr:row>
      <xdr:rowOff>9525</xdr:rowOff>
    </xdr:from>
    <xdr:to>
      <xdr:col>0</xdr:col>
      <xdr:colOff>1504950</xdr:colOff>
      <xdr:row>558</xdr:row>
      <xdr:rowOff>1504950</xdr:rowOff>
    </xdr:to>
    <xdr:pic>
      <xdr:nvPicPr>
        <xdr:cNvPr id="629" name="Имя " descr="Descr 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559</xdr:row>
      <xdr:rowOff>9525</xdr:rowOff>
    </xdr:from>
    <xdr:to>
      <xdr:col>0</xdr:col>
      <xdr:colOff>1504950</xdr:colOff>
      <xdr:row>559</xdr:row>
      <xdr:rowOff>1504950</xdr:rowOff>
    </xdr:to>
    <xdr:pic>
      <xdr:nvPicPr>
        <xdr:cNvPr id="630" name="Имя " descr="Descr 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550</xdr:row>
      <xdr:rowOff>9525</xdr:rowOff>
    </xdr:from>
    <xdr:to>
      <xdr:col>0</xdr:col>
      <xdr:colOff>1504950</xdr:colOff>
      <xdr:row>550</xdr:row>
      <xdr:rowOff>1504950</xdr:rowOff>
    </xdr:to>
    <xdr:pic>
      <xdr:nvPicPr>
        <xdr:cNvPr id="632" name="Имя " descr="Descr 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560</xdr:row>
      <xdr:rowOff>9525</xdr:rowOff>
    </xdr:from>
    <xdr:to>
      <xdr:col>0</xdr:col>
      <xdr:colOff>1504950</xdr:colOff>
      <xdr:row>560</xdr:row>
      <xdr:rowOff>1504950</xdr:rowOff>
    </xdr:to>
    <xdr:pic>
      <xdr:nvPicPr>
        <xdr:cNvPr id="636" name="Имя " descr="Descr 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561</xdr:row>
      <xdr:rowOff>9525</xdr:rowOff>
    </xdr:from>
    <xdr:to>
      <xdr:col>0</xdr:col>
      <xdr:colOff>1504950</xdr:colOff>
      <xdr:row>561</xdr:row>
      <xdr:rowOff>1504950</xdr:rowOff>
    </xdr:to>
    <xdr:pic>
      <xdr:nvPicPr>
        <xdr:cNvPr id="637" name="Имя " descr="Descr 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562</xdr:row>
      <xdr:rowOff>9525</xdr:rowOff>
    </xdr:from>
    <xdr:to>
      <xdr:col>0</xdr:col>
      <xdr:colOff>1504950</xdr:colOff>
      <xdr:row>562</xdr:row>
      <xdr:rowOff>1504950</xdr:rowOff>
    </xdr:to>
    <xdr:pic>
      <xdr:nvPicPr>
        <xdr:cNvPr id="639" name="Имя " descr="Descr 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563</xdr:row>
      <xdr:rowOff>9525</xdr:rowOff>
    </xdr:from>
    <xdr:to>
      <xdr:col>0</xdr:col>
      <xdr:colOff>1504950</xdr:colOff>
      <xdr:row>563</xdr:row>
      <xdr:rowOff>1504950</xdr:rowOff>
    </xdr:to>
    <xdr:pic>
      <xdr:nvPicPr>
        <xdr:cNvPr id="640" name="Имя " descr="Descr 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564</xdr:row>
      <xdr:rowOff>9525</xdr:rowOff>
    </xdr:from>
    <xdr:to>
      <xdr:col>0</xdr:col>
      <xdr:colOff>1504950</xdr:colOff>
      <xdr:row>564</xdr:row>
      <xdr:rowOff>1504950</xdr:rowOff>
    </xdr:to>
    <xdr:pic>
      <xdr:nvPicPr>
        <xdr:cNvPr id="641" name="Имя " descr="Descr 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538</xdr:row>
      <xdr:rowOff>9525</xdr:rowOff>
    </xdr:from>
    <xdr:to>
      <xdr:col>0</xdr:col>
      <xdr:colOff>1504950</xdr:colOff>
      <xdr:row>538</xdr:row>
      <xdr:rowOff>1504950</xdr:rowOff>
    </xdr:to>
    <xdr:pic>
      <xdr:nvPicPr>
        <xdr:cNvPr id="642" name="Имя " descr="Descr 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539</xdr:row>
      <xdr:rowOff>0</xdr:rowOff>
    </xdr:from>
    <xdr:to>
      <xdr:col>0</xdr:col>
      <xdr:colOff>1514475</xdr:colOff>
      <xdr:row>539</xdr:row>
      <xdr:rowOff>2095500</xdr:rowOff>
    </xdr:to>
    <xdr:pic>
      <xdr:nvPicPr>
        <xdr:cNvPr id="643" name="Имя " descr="Descr 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540</xdr:row>
      <xdr:rowOff>9525</xdr:rowOff>
    </xdr:from>
    <xdr:to>
      <xdr:col>0</xdr:col>
      <xdr:colOff>1504950</xdr:colOff>
      <xdr:row>540</xdr:row>
      <xdr:rowOff>1504950</xdr:rowOff>
    </xdr:to>
    <xdr:pic>
      <xdr:nvPicPr>
        <xdr:cNvPr id="644" name="Имя " descr="Descr 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541</xdr:row>
      <xdr:rowOff>9525</xdr:rowOff>
    </xdr:from>
    <xdr:to>
      <xdr:col>0</xdr:col>
      <xdr:colOff>1504950</xdr:colOff>
      <xdr:row>541</xdr:row>
      <xdr:rowOff>1504950</xdr:rowOff>
    </xdr:to>
    <xdr:pic>
      <xdr:nvPicPr>
        <xdr:cNvPr id="645" name="Имя " descr="Descr 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542</xdr:row>
      <xdr:rowOff>9525</xdr:rowOff>
    </xdr:from>
    <xdr:to>
      <xdr:col>0</xdr:col>
      <xdr:colOff>1504950</xdr:colOff>
      <xdr:row>542</xdr:row>
      <xdr:rowOff>1504950</xdr:rowOff>
    </xdr:to>
    <xdr:pic>
      <xdr:nvPicPr>
        <xdr:cNvPr id="646" name="Имя " descr="Descr 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543</xdr:row>
      <xdr:rowOff>9525</xdr:rowOff>
    </xdr:from>
    <xdr:to>
      <xdr:col>0</xdr:col>
      <xdr:colOff>1504950</xdr:colOff>
      <xdr:row>543</xdr:row>
      <xdr:rowOff>1504950</xdr:rowOff>
    </xdr:to>
    <xdr:pic>
      <xdr:nvPicPr>
        <xdr:cNvPr id="647" name="Имя " descr="Descr 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544</xdr:row>
      <xdr:rowOff>9525</xdr:rowOff>
    </xdr:from>
    <xdr:to>
      <xdr:col>0</xdr:col>
      <xdr:colOff>1504950</xdr:colOff>
      <xdr:row>544</xdr:row>
      <xdr:rowOff>1504950</xdr:rowOff>
    </xdr:to>
    <xdr:pic>
      <xdr:nvPicPr>
        <xdr:cNvPr id="648" name="Имя " descr="Descr 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545</xdr:row>
      <xdr:rowOff>0</xdr:rowOff>
    </xdr:from>
    <xdr:to>
      <xdr:col>0</xdr:col>
      <xdr:colOff>1514475</xdr:colOff>
      <xdr:row>545</xdr:row>
      <xdr:rowOff>2095500</xdr:rowOff>
    </xdr:to>
    <xdr:pic>
      <xdr:nvPicPr>
        <xdr:cNvPr id="649" name="Имя " descr="Descr 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546</xdr:row>
      <xdr:rowOff>0</xdr:rowOff>
    </xdr:from>
    <xdr:to>
      <xdr:col>0</xdr:col>
      <xdr:colOff>1514475</xdr:colOff>
      <xdr:row>546</xdr:row>
      <xdr:rowOff>2095500</xdr:rowOff>
    </xdr:to>
    <xdr:pic>
      <xdr:nvPicPr>
        <xdr:cNvPr id="650" name="Имя " descr="Descr 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547</xdr:row>
      <xdr:rowOff>9525</xdr:rowOff>
    </xdr:from>
    <xdr:to>
      <xdr:col>0</xdr:col>
      <xdr:colOff>1504950</xdr:colOff>
      <xdr:row>547</xdr:row>
      <xdr:rowOff>1504950</xdr:rowOff>
    </xdr:to>
    <xdr:pic>
      <xdr:nvPicPr>
        <xdr:cNvPr id="651" name="Имя " descr="Descr 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548</xdr:row>
      <xdr:rowOff>9525</xdr:rowOff>
    </xdr:from>
    <xdr:to>
      <xdr:col>0</xdr:col>
      <xdr:colOff>1504950</xdr:colOff>
      <xdr:row>548</xdr:row>
      <xdr:rowOff>1504950</xdr:rowOff>
    </xdr:to>
    <xdr:pic>
      <xdr:nvPicPr>
        <xdr:cNvPr id="652" name="Имя " descr="Descr 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549</xdr:row>
      <xdr:rowOff>9525</xdr:rowOff>
    </xdr:from>
    <xdr:to>
      <xdr:col>0</xdr:col>
      <xdr:colOff>1504950</xdr:colOff>
      <xdr:row>549</xdr:row>
      <xdr:rowOff>1504950</xdr:rowOff>
    </xdr:to>
    <xdr:pic>
      <xdr:nvPicPr>
        <xdr:cNvPr id="653" name="Имя " descr="Descr 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295275</xdr:colOff>
      <xdr:row>569</xdr:row>
      <xdr:rowOff>66675</xdr:rowOff>
    </xdr:from>
    <xdr:to>
      <xdr:col>2</xdr:col>
      <xdr:colOff>733425</xdr:colOff>
      <xdr:row>569</xdr:row>
      <xdr:rowOff>533400</xdr:rowOff>
    </xdr:to>
    <xdr:pic>
      <xdr:nvPicPr>
        <xdr:cNvPr id="654" name="Имя " descr="Descr 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504825</xdr:colOff>
      <xdr:row>569</xdr:row>
      <xdr:rowOff>85725</xdr:rowOff>
    </xdr:from>
    <xdr:to>
      <xdr:col>9</xdr:col>
      <xdr:colOff>361950</xdr:colOff>
      <xdr:row>569</xdr:row>
      <xdr:rowOff>542925</xdr:rowOff>
    </xdr:to>
    <xdr:pic>
      <xdr:nvPicPr>
        <xdr:cNvPr id="655" name="Имя " descr="Descr 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180975</xdr:colOff>
      <xdr:row>569</xdr:row>
      <xdr:rowOff>95250</xdr:rowOff>
    </xdr:from>
    <xdr:to>
      <xdr:col>10</xdr:col>
      <xdr:colOff>628650</xdr:colOff>
      <xdr:row>569</xdr:row>
      <xdr:rowOff>542925</xdr:rowOff>
    </xdr:to>
    <xdr:pic>
      <xdr:nvPicPr>
        <xdr:cNvPr id="656" name="Имя " descr="Descr 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0</xdr:colOff>
      <xdr:row>569</xdr:row>
      <xdr:rowOff>85725</xdr:rowOff>
    </xdr:from>
    <xdr:to>
      <xdr:col>11</xdr:col>
      <xdr:colOff>0</xdr:colOff>
      <xdr:row>569</xdr:row>
      <xdr:rowOff>552450</xdr:rowOff>
    </xdr:to>
    <xdr:pic>
      <xdr:nvPicPr>
        <xdr:cNvPr id="657" name="Имя " descr="Descr 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28575</xdr:colOff>
      <xdr:row>570</xdr:row>
      <xdr:rowOff>38100</xdr:rowOff>
    </xdr:from>
    <xdr:to>
      <xdr:col>2</xdr:col>
      <xdr:colOff>600075</xdr:colOff>
      <xdr:row>570</xdr:row>
      <xdr:rowOff>628650</xdr:rowOff>
    </xdr:to>
    <xdr:pic>
      <xdr:nvPicPr>
        <xdr:cNvPr id="658" name="Имя " descr="Descr 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628650</xdr:colOff>
      <xdr:row>570</xdr:row>
      <xdr:rowOff>38100</xdr:rowOff>
    </xdr:from>
    <xdr:to>
      <xdr:col>3</xdr:col>
      <xdr:colOff>361950</xdr:colOff>
      <xdr:row>570</xdr:row>
      <xdr:rowOff>628650</xdr:rowOff>
    </xdr:to>
    <xdr:pic>
      <xdr:nvPicPr>
        <xdr:cNvPr id="659" name="Имя " descr="Descr 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47626</xdr:colOff>
      <xdr:row>145</xdr:row>
      <xdr:rowOff>73212</xdr:rowOff>
    </xdr:from>
    <xdr:to>
      <xdr:col>0</xdr:col>
      <xdr:colOff>1464468</xdr:colOff>
      <xdr:row>145</xdr:row>
      <xdr:rowOff>1488280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xmlns="" id="{B4EB62A1-6873-ABB6-1050-2D1D5BBDF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6" y="203741525"/>
          <a:ext cx="1416842" cy="1415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156437</xdr:colOff>
      <xdr:row>10</xdr:row>
      <xdr:rowOff>27999</xdr:rowOff>
    </xdr:from>
    <xdr:to>
      <xdr:col>5</xdr:col>
      <xdr:colOff>1914524</xdr:colOff>
      <xdr:row>10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8FC1BF78-BED2-4CCE-A169-82C436E1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0795862" y="2923599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11</xdr:row>
      <xdr:rowOff>27999</xdr:rowOff>
    </xdr:from>
    <xdr:to>
      <xdr:col>5</xdr:col>
      <xdr:colOff>1914524</xdr:colOff>
      <xdr:row>11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A8CB1F57-A376-48CD-B83D-C9117A09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12</xdr:row>
      <xdr:rowOff>27999</xdr:rowOff>
    </xdr:from>
    <xdr:to>
      <xdr:col>5</xdr:col>
      <xdr:colOff>1914524</xdr:colOff>
      <xdr:row>12</xdr:row>
      <xdr:rowOff>735757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D5195014-620B-41DB-B72D-923DFA6A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13</xdr:row>
      <xdr:rowOff>27999</xdr:rowOff>
    </xdr:from>
    <xdr:to>
      <xdr:col>5</xdr:col>
      <xdr:colOff>1914524</xdr:colOff>
      <xdr:row>13</xdr:row>
      <xdr:rowOff>735757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51360B43-F051-43AB-A722-50ED206F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14</xdr:row>
      <xdr:rowOff>27999</xdr:rowOff>
    </xdr:from>
    <xdr:to>
      <xdr:col>5</xdr:col>
      <xdr:colOff>1914524</xdr:colOff>
      <xdr:row>14</xdr:row>
      <xdr:rowOff>735757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C06AB57E-97FF-458B-9A91-E19F9367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8017093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15</xdr:row>
      <xdr:rowOff>27999</xdr:rowOff>
    </xdr:from>
    <xdr:to>
      <xdr:col>5</xdr:col>
      <xdr:colOff>1914524</xdr:colOff>
      <xdr:row>15</xdr:row>
      <xdr:rowOff>735757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FD70C8C4-5A07-40BA-AB67-6D7A03D3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8017093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16</xdr:row>
      <xdr:rowOff>27999</xdr:rowOff>
    </xdr:from>
    <xdr:to>
      <xdr:col>5</xdr:col>
      <xdr:colOff>1914524</xdr:colOff>
      <xdr:row>16</xdr:row>
      <xdr:rowOff>735757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354EF3FD-05FD-4A61-A166-AA813AD35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8017093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17</xdr:row>
      <xdr:rowOff>27999</xdr:rowOff>
    </xdr:from>
    <xdr:to>
      <xdr:col>5</xdr:col>
      <xdr:colOff>1914524</xdr:colOff>
      <xdr:row>17</xdr:row>
      <xdr:rowOff>735757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EDC40F71-0AD4-4FA8-93D8-8DE216FC3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8017093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18</xdr:row>
      <xdr:rowOff>27999</xdr:rowOff>
    </xdr:from>
    <xdr:to>
      <xdr:col>5</xdr:col>
      <xdr:colOff>1914524</xdr:colOff>
      <xdr:row>18</xdr:row>
      <xdr:rowOff>735757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xmlns="" id="{825586F2-356A-4515-B094-F0202687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8017093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23</xdr:row>
      <xdr:rowOff>27999</xdr:rowOff>
    </xdr:from>
    <xdr:to>
      <xdr:col>5</xdr:col>
      <xdr:colOff>1914524</xdr:colOff>
      <xdr:row>23</xdr:row>
      <xdr:rowOff>735757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DB795CF2-5BFA-45D7-AE7A-9B383FE08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24</xdr:row>
      <xdr:rowOff>27999</xdr:rowOff>
    </xdr:from>
    <xdr:to>
      <xdr:col>5</xdr:col>
      <xdr:colOff>1914524</xdr:colOff>
      <xdr:row>24</xdr:row>
      <xdr:rowOff>735757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D768E032-C2D6-4514-8BA7-5E8ADE81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25</xdr:row>
      <xdr:rowOff>27999</xdr:rowOff>
    </xdr:from>
    <xdr:to>
      <xdr:col>5</xdr:col>
      <xdr:colOff>1914524</xdr:colOff>
      <xdr:row>25</xdr:row>
      <xdr:rowOff>735757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EA6F06EB-2592-4973-991A-6969D2D98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26</xdr:row>
      <xdr:rowOff>27999</xdr:rowOff>
    </xdr:from>
    <xdr:to>
      <xdr:col>5</xdr:col>
      <xdr:colOff>1914524</xdr:colOff>
      <xdr:row>26</xdr:row>
      <xdr:rowOff>735757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42517EB9-85ED-4420-9E1E-7628DC70D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27</xdr:row>
      <xdr:rowOff>27999</xdr:rowOff>
    </xdr:from>
    <xdr:to>
      <xdr:col>5</xdr:col>
      <xdr:colOff>1914524</xdr:colOff>
      <xdr:row>27</xdr:row>
      <xdr:rowOff>735757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A0311896-B8EE-4089-8C57-4D317938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28</xdr:row>
      <xdr:rowOff>27999</xdr:rowOff>
    </xdr:from>
    <xdr:to>
      <xdr:col>5</xdr:col>
      <xdr:colOff>1914524</xdr:colOff>
      <xdr:row>28</xdr:row>
      <xdr:rowOff>735757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B277CC0C-4BF9-43DC-8192-C5986311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29</xdr:row>
      <xdr:rowOff>27999</xdr:rowOff>
    </xdr:from>
    <xdr:to>
      <xdr:col>5</xdr:col>
      <xdr:colOff>1914524</xdr:colOff>
      <xdr:row>29</xdr:row>
      <xdr:rowOff>735757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D551AD57-23DF-4594-B9E8-37316D50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30</xdr:row>
      <xdr:rowOff>27999</xdr:rowOff>
    </xdr:from>
    <xdr:to>
      <xdr:col>5</xdr:col>
      <xdr:colOff>1914524</xdr:colOff>
      <xdr:row>30</xdr:row>
      <xdr:rowOff>735757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1956DE1D-BC77-48AB-A5D8-6C3CDC36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31</xdr:row>
      <xdr:rowOff>27999</xdr:rowOff>
    </xdr:from>
    <xdr:to>
      <xdr:col>5</xdr:col>
      <xdr:colOff>1914524</xdr:colOff>
      <xdr:row>31</xdr:row>
      <xdr:rowOff>735757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DF24DF59-4D0E-4F42-9697-43896CFC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32</xdr:row>
      <xdr:rowOff>27999</xdr:rowOff>
    </xdr:from>
    <xdr:to>
      <xdr:col>5</xdr:col>
      <xdr:colOff>1914524</xdr:colOff>
      <xdr:row>32</xdr:row>
      <xdr:rowOff>735757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FA64ABEB-BFE7-4C72-8C7F-800636FE5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33</xdr:row>
      <xdr:rowOff>27999</xdr:rowOff>
    </xdr:from>
    <xdr:to>
      <xdr:col>5</xdr:col>
      <xdr:colOff>1914524</xdr:colOff>
      <xdr:row>33</xdr:row>
      <xdr:rowOff>735757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807A21BD-2870-4DAF-9BB9-4E7DFA79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34</xdr:row>
      <xdr:rowOff>27999</xdr:rowOff>
    </xdr:from>
    <xdr:to>
      <xdr:col>5</xdr:col>
      <xdr:colOff>1914524</xdr:colOff>
      <xdr:row>34</xdr:row>
      <xdr:rowOff>735757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C3964E30-B0B9-410A-A2E4-EB2C0E0A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35</xdr:row>
      <xdr:rowOff>27999</xdr:rowOff>
    </xdr:from>
    <xdr:to>
      <xdr:col>5</xdr:col>
      <xdr:colOff>1914524</xdr:colOff>
      <xdr:row>35</xdr:row>
      <xdr:rowOff>735757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xmlns="" id="{AC1F4951-6F3D-48EB-967C-C86E049A8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36</xdr:row>
      <xdr:rowOff>27999</xdr:rowOff>
    </xdr:from>
    <xdr:to>
      <xdr:col>5</xdr:col>
      <xdr:colOff>1914524</xdr:colOff>
      <xdr:row>36</xdr:row>
      <xdr:rowOff>735757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xmlns="" id="{9796A254-0E3D-425B-9DDB-78C460954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37</xdr:row>
      <xdr:rowOff>27999</xdr:rowOff>
    </xdr:from>
    <xdr:to>
      <xdr:col>5</xdr:col>
      <xdr:colOff>1914524</xdr:colOff>
      <xdr:row>37</xdr:row>
      <xdr:rowOff>735757</xdr:rowOff>
    </xdr:to>
    <xdr:pic>
      <xdr:nvPicPr>
        <xdr:cNvPr id="663" name="Рисунок 662">
          <a:extLst>
            <a:ext uri="{FF2B5EF4-FFF2-40B4-BE49-F238E27FC236}">
              <a16:creationId xmlns:a16="http://schemas.microsoft.com/office/drawing/2014/main" xmlns="" id="{E7E1750F-9287-488E-81CA-32D73339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38</xdr:row>
      <xdr:rowOff>27999</xdr:rowOff>
    </xdr:from>
    <xdr:to>
      <xdr:col>5</xdr:col>
      <xdr:colOff>1914524</xdr:colOff>
      <xdr:row>38</xdr:row>
      <xdr:rowOff>735757</xdr:rowOff>
    </xdr:to>
    <xdr:pic>
      <xdr:nvPicPr>
        <xdr:cNvPr id="664" name="Рисунок 663">
          <a:extLst>
            <a:ext uri="{FF2B5EF4-FFF2-40B4-BE49-F238E27FC236}">
              <a16:creationId xmlns:a16="http://schemas.microsoft.com/office/drawing/2014/main" xmlns="" id="{B3DFD771-DD3B-4398-91E1-A3EA2DB35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39</xdr:row>
      <xdr:rowOff>27999</xdr:rowOff>
    </xdr:from>
    <xdr:to>
      <xdr:col>5</xdr:col>
      <xdr:colOff>1914524</xdr:colOff>
      <xdr:row>39</xdr:row>
      <xdr:rowOff>735757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xmlns="" id="{F5A61769-E05B-41BC-A0C2-E7191B6D4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28021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44</xdr:row>
      <xdr:rowOff>27999</xdr:rowOff>
    </xdr:from>
    <xdr:to>
      <xdr:col>5</xdr:col>
      <xdr:colOff>1914524</xdr:colOff>
      <xdr:row>44</xdr:row>
      <xdr:rowOff>735757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2D583EC1-5D58-49B3-96D0-A805F47C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45</xdr:row>
      <xdr:rowOff>27999</xdr:rowOff>
    </xdr:from>
    <xdr:to>
      <xdr:col>5</xdr:col>
      <xdr:colOff>1914524</xdr:colOff>
      <xdr:row>45</xdr:row>
      <xdr:rowOff>735757</xdr:rowOff>
    </xdr:to>
    <xdr:pic>
      <xdr:nvPicPr>
        <xdr:cNvPr id="667" name="Рисунок 666">
          <a:extLst>
            <a:ext uri="{FF2B5EF4-FFF2-40B4-BE49-F238E27FC236}">
              <a16:creationId xmlns:a16="http://schemas.microsoft.com/office/drawing/2014/main" xmlns="" id="{98AAE9EA-F28F-432A-8B00-42A2F048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46</xdr:row>
      <xdr:rowOff>27999</xdr:rowOff>
    </xdr:from>
    <xdr:to>
      <xdr:col>5</xdr:col>
      <xdr:colOff>1914524</xdr:colOff>
      <xdr:row>46</xdr:row>
      <xdr:rowOff>735757</xdr:rowOff>
    </xdr:to>
    <xdr:pic>
      <xdr:nvPicPr>
        <xdr:cNvPr id="668" name="Рисунок 667">
          <a:extLst>
            <a:ext uri="{FF2B5EF4-FFF2-40B4-BE49-F238E27FC236}">
              <a16:creationId xmlns:a16="http://schemas.microsoft.com/office/drawing/2014/main" xmlns="" id="{2759A173-ED6C-406D-8ABA-CAE16BC9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47</xdr:row>
      <xdr:rowOff>27999</xdr:rowOff>
    </xdr:from>
    <xdr:to>
      <xdr:col>5</xdr:col>
      <xdr:colOff>1914524</xdr:colOff>
      <xdr:row>47</xdr:row>
      <xdr:rowOff>735757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xmlns="" id="{FFF40629-1DFF-48DC-98CB-B5050AD0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48</xdr:row>
      <xdr:rowOff>27999</xdr:rowOff>
    </xdr:from>
    <xdr:to>
      <xdr:col>5</xdr:col>
      <xdr:colOff>1914524</xdr:colOff>
      <xdr:row>48</xdr:row>
      <xdr:rowOff>735757</xdr:rowOff>
    </xdr:to>
    <xdr:pic>
      <xdr:nvPicPr>
        <xdr:cNvPr id="670" name="Рисунок 669">
          <a:extLst>
            <a:ext uri="{FF2B5EF4-FFF2-40B4-BE49-F238E27FC236}">
              <a16:creationId xmlns:a16="http://schemas.microsoft.com/office/drawing/2014/main" xmlns="" id="{D181DAC2-4A6C-416F-91D1-0921FDFE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49</xdr:row>
      <xdr:rowOff>27999</xdr:rowOff>
    </xdr:from>
    <xdr:to>
      <xdr:col>5</xdr:col>
      <xdr:colOff>1914524</xdr:colOff>
      <xdr:row>49</xdr:row>
      <xdr:rowOff>735757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xmlns="" id="{335939DC-A097-4DBD-848E-DD8B6D521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50</xdr:row>
      <xdr:rowOff>27999</xdr:rowOff>
    </xdr:from>
    <xdr:to>
      <xdr:col>5</xdr:col>
      <xdr:colOff>1914524</xdr:colOff>
      <xdr:row>50</xdr:row>
      <xdr:rowOff>735757</xdr:rowOff>
    </xdr:to>
    <xdr:pic>
      <xdr:nvPicPr>
        <xdr:cNvPr id="672" name="Рисунок 671">
          <a:extLst>
            <a:ext uri="{FF2B5EF4-FFF2-40B4-BE49-F238E27FC236}">
              <a16:creationId xmlns:a16="http://schemas.microsoft.com/office/drawing/2014/main" xmlns="" id="{21B9C690-B11F-438E-B5DB-9861371A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51</xdr:row>
      <xdr:rowOff>27999</xdr:rowOff>
    </xdr:from>
    <xdr:to>
      <xdr:col>5</xdr:col>
      <xdr:colOff>1914524</xdr:colOff>
      <xdr:row>51</xdr:row>
      <xdr:rowOff>735757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xmlns="" id="{B0AE1784-9D0F-47E3-87D8-415964E2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52</xdr:row>
      <xdr:rowOff>27999</xdr:rowOff>
    </xdr:from>
    <xdr:to>
      <xdr:col>5</xdr:col>
      <xdr:colOff>1914524</xdr:colOff>
      <xdr:row>52</xdr:row>
      <xdr:rowOff>735757</xdr:rowOff>
    </xdr:to>
    <xdr:pic>
      <xdr:nvPicPr>
        <xdr:cNvPr id="674" name="Рисунок 673">
          <a:extLst>
            <a:ext uri="{FF2B5EF4-FFF2-40B4-BE49-F238E27FC236}">
              <a16:creationId xmlns:a16="http://schemas.microsoft.com/office/drawing/2014/main" xmlns="" id="{C1D129BB-D840-4F99-B41C-800B79D8B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53</xdr:row>
      <xdr:rowOff>27999</xdr:rowOff>
    </xdr:from>
    <xdr:to>
      <xdr:col>5</xdr:col>
      <xdr:colOff>1914524</xdr:colOff>
      <xdr:row>53</xdr:row>
      <xdr:rowOff>735757</xdr:rowOff>
    </xdr:to>
    <xdr:pic>
      <xdr:nvPicPr>
        <xdr:cNvPr id="675" name="Рисунок 674">
          <a:extLst>
            <a:ext uri="{FF2B5EF4-FFF2-40B4-BE49-F238E27FC236}">
              <a16:creationId xmlns:a16="http://schemas.microsoft.com/office/drawing/2014/main" xmlns="" id="{E52CACD0-ECAA-4061-B378-27793373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54</xdr:row>
      <xdr:rowOff>27999</xdr:rowOff>
    </xdr:from>
    <xdr:to>
      <xdr:col>5</xdr:col>
      <xdr:colOff>1914524</xdr:colOff>
      <xdr:row>54</xdr:row>
      <xdr:rowOff>735757</xdr:rowOff>
    </xdr:to>
    <xdr:pic>
      <xdr:nvPicPr>
        <xdr:cNvPr id="676" name="Рисунок 675">
          <a:extLst>
            <a:ext uri="{FF2B5EF4-FFF2-40B4-BE49-F238E27FC236}">
              <a16:creationId xmlns:a16="http://schemas.microsoft.com/office/drawing/2014/main" xmlns="" id="{2E18C01D-605A-4A2B-8A69-0310AB15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55</xdr:row>
      <xdr:rowOff>27999</xdr:rowOff>
    </xdr:from>
    <xdr:to>
      <xdr:col>5</xdr:col>
      <xdr:colOff>1914524</xdr:colOff>
      <xdr:row>55</xdr:row>
      <xdr:rowOff>735757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xmlns="" id="{028DEF9D-3293-4C09-975B-B8063AC7D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67</xdr:row>
      <xdr:rowOff>27999</xdr:rowOff>
    </xdr:from>
    <xdr:to>
      <xdr:col>5</xdr:col>
      <xdr:colOff>1914524</xdr:colOff>
      <xdr:row>67</xdr:row>
      <xdr:rowOff>735757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xmlns="" id="{125744E2-72D9-49BF-A1A1-AFB7129D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68</xdr:row>
      <xdr:rowOff>27999</xdr:rowOff>
    </xdr:from>
    <xdr:to>
      <xdr:col>5</xdr:col>
      <xdr:colOff>1914524</xdr:colOff>
      <xdr:row>68</xdr:row>
      <xdr:rowOff>735757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1FF6C79C-1005-4D18-8CA2-7E09D478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69</xdr:row>
      <xdr:rowOff>27999</xdr:rowOff>
    </xdr:from>
    <xdr:to>
      <xdr:col>5</xdr:col>
      <xdr:colOff>1914524</xdr:colOff>
      <xdr:row>69</xdr:row>
      <xdr:rowOff>735757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xmlns="" id="{C5A92DB8-709C-4818-8C0C-C952CA786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70</xdr:row>
      <xdr:rowOff>27999</xdr:rowOff>
    </xdr:from>
    <xdr:to>
      <xdr:col>5</xdr:col>
      <xdr:colOff>1914524</xdr:colOff>
      <xdr:row>70</xdr:row>
      <xdr:rowOff>735757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xmlns="" id="{1B6137E6-F0AB-460E-AE99-9608B957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71</xdr:row>
      <xdr:rowOff>27999</xdr:rowOff>
    </xdr:from>
    <xdr:to>
      <xdr:col>5</xdr:col>
      <xdr:colOff>1914524</xdr:colOff>
      <xdr:row>71</xdr:row>
      <xdr:rowOff>735757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xmlns="" id="{7FBDA7DC-24B5-491A-815F-3AFBACB8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72</xdr:row>
      <xdr:rowOff>27999</xdr:rowOff>
    </xdr:from>
    <xdr:to>
      <xdr:col>5</xdr:col>
      <xdr:colOff>1914524</xdr:colOff>
      <xdr:row>72</xdr:row>
      <xdr:rowOff>735757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xmlns="" id="{6D017B50-4F11-40A6-B473-9ADB2C63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73</xdr:row>
      <xdr:rowOff>27999</xdr:rowOff>
    </xdr:from>
    <xdr:to>
      <xdr:col>5</xdr:col>
      <xdr:colOff>1914524</xdr:colOff>
      <xdr:row>73</xdr:row>
      <xdr:rowOff>735757</xdr:rowOff>
    </xdr:to>
    <xdr:pic>
      <xdr:nvPicPr>
        <xdr:cNvPr id="684" name="Рисунок 683">
          <a:extLst>
            <a:ext uri="{FF2B5EF4-FFF2-40B4-BE49-F238E27FC236}">
              <a16:creationId xmlns:a16="http://schemas.microsoft.com/office/drawing/2014/main" xmlns="" id="{5BB40E91-2C81-469D-8898-ACE2F852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74</xdr:row>
      <xdr:rowOff>27999</xdr:rowOff>
    </xdr:from>
    <xdr:to>
      <xdr:col>5</xdr:col>
      <xdr:colOff>1914524</xdr:colOff>
      <xdr:row>74</xdr:row>
      <xdr:rowOff>735757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xmlns="" id="{E673C824-1A4C-4086-9DAB-1A539342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75</xdr:row>
      <xdr:rowOff>27999</xdr:rowOff>
    </xdr:from>
    <xdr:to>
      <xdr:col>5</xdr:col>
      <xdr:colOff>1914524</xdr:colOff>
      <xdr:row>75</xdr:row>
      <xdr:rowOff>735757</xdr:rowOff>
    </xdr:to>
    <xdr:pic>
      <xdr:nvPicPr>
        <xdr:cNvPr id="686" name="Рисунок 685">
          <a:extLst>
            <a:ext uri="{FF2B5EF4-FFF2-40B4-BE49-F238E27FC236}">
              <a16:creationId xmlns:a16="http://schemas.microsoft.com/office/drawing/2014/main" xmlns="" id="{05CFE218-AE15-443C-A077-48CCEE10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47200562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94</xdr:row>
      <xdr:rowOff>27999</xdr:rowOff>
    </xdr:from>
    <xdr:to>
      <xdr:col>5</xdr:col>
      <xdr:colOff>1914524</xdr:colOff>
      <xdr:row>94</xdr:row>
      <xdr:rowOff>735757</xdr:rowOff>
    </xdr:to>
    <xdr:pic>
      <xdr:nvPicPr>
        <xdr:cNvPr id="687" name="Рисунок 686">
          <a:extLst>
            <a:ext uri="{FF2B5EF4-FFF2-40B4-BE49-F238E27FC236}">
              <a16:creationId xmlns:a16="http://schemas.microsoft.com/office/drawing/2014/main" xmlns="" id="{356C4928-98CB-469C-92CF-016B0651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00421499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95</xdr:row>
      <xdr:rowOff>27999</xdr:rowOff>
    </xdr:from>
    <xdr:to>
      <xdr:col>5</xdr:col>
      <xdr:colOff>1914524</xdr:colOff>
      <xdr:row>95</xdr:row>
      <xdr:rowOff>735757</xdr:rowOff>
    </xdr:to>
    <xdr:pic>
      <xdr:nvPicPr>
        <xdr:cNvPr id="688" name="Рисунок 687">
          <a:extLst>
            <a:ext uri="{FF2B5EF4-FFF2-40B4-BE49-F238E27FC236}">
              <a16:creationId xmlns:a16="http://schemas.microsoft.com/office/drawing/2014/main" xmlns="" id="{400E4443-5BEB-4853-A58A-9095048F9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00421499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96</xdr:row>
      <xdr:rowOff>27999</xdr:rowOff>
    </xdr:from>
    <xdr:to>
      <xdr:col>5</xdr:col>
      <xdr:colOff>1914524</xdr:colOff>
      <xdr:row>96</xdr:row>
      <xdr:rowOff>735757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xmlns="" id="{67E58BC4-B906-4670-82DE-2D0E8517A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00421499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97</xdr:row>
      <xdr:rowOff>27999</xdr:rowOff>
    </xdr:from>
    <xdr:to>
      <xdr:col>5</xdr:col>
      <xdr:colOff>1914524</xdr:colOff>
      <xdr:row>97</xdr:row>
      <xdr:rowOff>735757</xdr:rowOff>
    </xdr:to>
    <xdr:pic>
      <xdr:nvPicPr>
        <xdr:cNvPr id="690" name="Рисунок 689">
          <a:extLst>
            <a:ext uri="{FF2B5EF4-FFF2-40B4-BE49-F238E27FC236}">
              <a16:creationId xmlns:a16="http://schemas.microsoft.com/office/drawing/2014/main" xmlns="" id="{5CB30745-3977-4C59-A440-9329234F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00421499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103</xdr:row>
      <xdr:rowOff>27999</xdr:rowOff>
    </xdr:from>
    <xdr:to>
      <xdr:col>5</xdr:col>
      <xdr:colOff>1914524</xdr:colOff>
      <xdr:row>103</xdr:row>
      <xdr:rowOff>735757</xdr:rowOff>
    </xdr:to>
    <xdr:pic>
      <xdr:nvPicPr>
        <xdr:cNvPr id="692" name="Рисунок 691">
          <a:extLst>
            <a:ext uri="{FF2B5EF4-FFF2-40B4-BE49-F238E27FC236}">
              <a16:creationId xmlns:a16="http://schemas.microsoft.com/office/drawing/2014/main" xmlns="" id="{82F7515A-CAE8-4998-B563-A2241793D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28770280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105</xdr:row>
      <xdr:rowOff>27999</xdr:rowOff>
    </xdr:from>
    <xdr:to>
      <xdr:col>5</xdr:col>
      <xdr:colOff>1914524</xdr:colOff>
      <xdr:row>105</xdr:row>
      <xdr:rowOff>735757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E5FE4DC7-2EB1-4A49-BFCA-12D8264A5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2557940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115</xdr:row>
      <xdr:rowOff>27999</xdr:rowOff>
    </xdr:from>
    <xdr:to>
      <xdr:col>5</xdr:col>
      <xdr:colOff>1914524</xdr:colOff>
      <xdr:row>115</xdr:row>
      <xdr:rowOff>735757</xdr:rowOff>
    </xdr:to>
    <xdr:pic>
      <xdr:nvPicPr>
        <xdr:cNvPr id="694" name="Рисунок 693">
          <a:extLst>
            <a:ext uri="{FF2B5EF4-FFF2-40B4-BE49-F238E27FC236}">
              <a16:creationId xmlns:a16="http://schemas.microsoft.com/office/drawing/2014/main" xmlns="" id="{40A42995-19C1-473F-A5D3-4D0D4FAA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420576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116</xdr:row>
      <xdr:rowOff>27999</xdr:rowOff>
    </xdr:from>
    <xdr:to>
      <xdr:col>5</xdr:col>
      <xdr:colOff>1914524</xdr:colOff>
      <xdr:row>116</xdr:row>
      <xdr:rowOff>735757</xdr:rowOff>
    </xdr:to>
    <xdr:pic>
      <xdr:nvPicPr>
        <xdr:cNvPr id="695" name="Рисунок 694">
          <a:extLst>
            <a:ext uri="{FF2B5EF4-FFF2-40B4-BE49-F238E27FC236}">
              <a16:creationId xmlns:a16="http://schemas.microsoft.com/office/drawing/2014/main" xmlns="" id="{E0557695-69BF-45B8-A3A7-372B6A2C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42057655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120</xdr:row>
      <xdr:rowOff>27999</xdr:rowOff>
    </xdr:from>
    <xdr:to>
      <xdr:col>5</xdr:col>
      <xdr:colOff>1914524</xdr:colOff>
      <xdr:row>120</xdr:row>
      <xdr:rowOff>735757</xdr:rowOff>
    </xdr:to>
    <xdr:pic>
      <xdr:nvPicPr>
        <xdr:cNvPr id="696" name="Рисунок 695">
          <a:extLst>
            <a:ext uri="{FF2B5EF4-FFF2-40B4-BE49-F238E27FC236}">
              <a16:creationId xmlns:a16="http://schemas.microsoft.com/office/drawing/2014/main" xmlns="" id="{1045FBEF-7CD1-4D0A-9F87-8E710A2D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8597968" y="160869530"/>
          <a:ext cx="1758087" cy="707758"/>
        </a:xfrm>
        <a:prstGeom prst="rect">
          <a:avLst/>
        </a:prstGeom>
      </xdr:spPr>
    </xdr:pic>
    <xdr:clientData/>
  </xdr:twoCellAnchor>
  <xdr:twoCellAnchor>
    <xdr:from>
      <xdr:col>5</xdr:col>
      <xdr:colOff>156437</xdr:colOff>
      <xdr:row>271</xdr:row>
      <xdr:rowOff>27999</xdr:rowOff>
    </xdr:from>
    <xdr:to>
      <xdr:col>5</xdr:col>
      <xdr:colOff>1914524</xdr:colOff>
      <xdr:row>271</xdr:row>
      <xdr:rowOff>735757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xmlns="" id="{FD404036-E788-4F04-8EFF-F726C9480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0795862" y="292359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214314</xdr:colOff>
      <xdr:row>224</xdr:row>
      <xdr:rowOff>111543</xdr:rowOff>
    </xdr:from>
    <xdr:to>
      <xdr:col>0</xdr:col>
      <xdr:colOff>1357314</xdr:colOff>
      <xdr:row>224</xdr:row>
      <xdr:rowOff>1706098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65A9BCB3-A785-4515-8C79-D44B963B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14314" y="325402199"/>
          <a:ext cx="1143000" cy="159455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285750</xdr:rowOff>
    </xdr:from>
    <xdr:to>
      <xdr:col>0</xdr:col>
      <xdr:colOff>1596258</xdr:colOff>
      <xdr:row>121</xdr:row>
      <xdr:rowOff>1262062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B519784-1AB7-48F1-92E9-8E50156DD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47625" y="167878125"/>
          <a:ext cx="1548633" cy="976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571"/>
  <sheetViews>
    <sheetView tabSelected="1" zoomScale="80" zoomScaleNormal="80" workbookViewId="0">
      <pane ySplit="7" topLeftCell="A121" activePane="bottomLeft" state="frozen"/>
      <selection pane="bottomLeft" activeCell="I3" sqref="I3"/>
    </sheetView>
  </sheetViews>
  <sheetFormatPr defaultColWidth="10.5" defaultRowHeight="11.45" customHeight="1" outlineLevelRow="4" x14ac:dyDescent="0.3"/>
  <cols>
    <col min="1" max="1" width="30.6640625" style="1" customWidth="1"/>
    <col min="2" max="2" width="71.5" style="1" customWidth="1"/>
    <col min="3" max="3" width="18" style="1" customWidth="1"/>
    <col min="4" max="4" width="22.1640625" style="1" customWidth="1"/>
    <col min="5" max="5" width="9.33203125" style="1" customWidth="1"/>
    <col min="6" max="6" width="37.33203125" style="1" customWidth="1"/>
    <col min="7" max="7" width="12.1640625" style="90" customWidth="1"/>
    <col min="8" max="8" width="12.1640625" style="96" customWidth="1"/>
    <col min="9" max="9" width="12.1640625" style="101" customWidth="1"/>
    <col min="10" max="10" width="14" style="109" customWidth="1"/>
    <col min="11" max="11" width="13.5" style="27" customWidth="1"/>
    <col min="12" max="12" width="16.33203125" style="37" customWidth="1"/>
    <col min="13" max="13" width="17.5" style="35" customWidth="1"/>
    <col min="14" max="16384" width="10.5" style="21"/>
  </cols>
  <sheetData>
    <row r="1" spans="1:13" s="1" customFormat="1" ht="12" customHeight="1" x14ac:dyDescent="0.3">
      <c r="G1" s="90"/>
      <c r="H1" s="96"/>
      <c r="I1" s="101"/>
      <c r="J1" s="109"/>
      <c r="K1" s="27"/>
      <c r="L1" s="37"/>
      <c r="M1" s="35"/>
    </row>
    <row r="2" spans="1:13" s="1" customFormat="1" ht="18.95" customHeight="1" x14ac:dyDescent="0.3">
      <c r="A2" s="2"/>
      <c r="B2" s="3" t="s">
        <v>0</v>
      </c>
      <c r="C2" s="141" t="s">
        <v>743</v>
      </c>
      <c r="D2" s="142"/>
      <c r="E2" s="143"/>
      <c r="G2" s="145" t="s">
        <v>1</v>
      </c>
      <c r="H2" s="146"/>
      <c r="I2" s="138">
        <v>0.2</v>
      </c>
      <c r="J2" s="139"/>
      <c r="K2" s="27"/>
      <c r="L2" s="37"/>
      <c r="M2" s="35"/>
    </row>
    <row r="3" spans="1:13" s="1" customFormat="1" ht="18.95" customHeight="1" x14ac:dyDescent="0.3">
      <c r="A3" s="2"/>
      <c r="B3" s="3" t="s">
        <v>2</v>
      </c>
      <c r="C3" s="144" t="s">
        <v>744</v>
      </c>
      <c r="D3" s="142"/>
      <c r="E3" s="143"/>
      <c r="G3" s="91"/>
      <c r="H3" s="88"/>
      <c r="I3" s="101"/>
      <c r="J3" s="109"/>
      <c r="K3" s="27"/>
      <c r="L3" s="37"/>
      <c r="M3" s="35"/>
    </row>
    <row r="4" spans="1:13" s="1" customFormat="1" ht="18.95" customHeight="1" x14ac:dyDescent="0.3">
      <c r="A4" s="2"/>
      <c r="B4" s="3" t="s">
        <v>3</v>
      </c>
      <c r="C4" s="141" t="s">
        <v>745</v>
      </c>
      <c r="D4" s="142"/>
      <c r="E4" s="143"/>
      <c r="G4" s="145" t="s">
        <v>4</v>
      </c>
      <c r="H4" s="146"/>
      <c r="I4" s="140">
        <f>M566</f>
        <v>0</v>
      </c>
      <c r="J4" s="139"/>
      <c r="K4" s="27"/>
      <c r="L4" s="37"/>
      <c r="M4" s="37"/>
    </row>
    <row r="5" spans="1:13" s="1" customFormat="1" ht="12.95" customHeight="1" x14ac:dyDescent="0.3">
      <c r="G5" s="90"/>
      <c r="H5" s="96"/>
      <c r="I5" s="101"/>
      <c r="J5" s="109"/>
      <c r="K5" s="27"/>
      <c r="L5" s="37"/>
      <c r="M5" s="35"/>
    </row>
    <row r="6" spans="1:13" s="4" customFormat="1" ht="29.25" customHeight="1" x14ac:dyDescent="0.25">
      <c r="A6" s="124" t="s">
        <v>5</v>
      </c>
      <c r="B6" s="124" t="s">
        <v>6</v>
      </c>
      <c r="C6" s="124" t="s">
        <v>7</v>
      </c>
      <c r="D6" s="124" t="s">
        <v>8</v>
      </c>
      <c r="E6" s="124" t="s">
        <v>9</v>
      </c>
      <c r="F6" s="128" t="s">
        <v>11</v>
      </c>
      <c r="G6" s="133" t="s">
        <v>14</v>
      </c>
      <c r="H6" s="134"/>
      <c r="I6" s="133"/>
      <c r="J6" s="135"/>
      <c r="K6" s="136" t="s">
        <v>10</v>
      </c>
      <c r="L6" s="129" t="s">
        <v>12</v>
      </c>
      <c r="M6" s="131" t="s">
        <v>13</v>
      </c>
    </row>
    <row r="7" spans="1:13" s="4" customFormat="1" ht="45.75" customHeight="1" x14ac:dyDescent="0.25">
      <c r="A7" s="125"/>
      <c r="B7" s="125"/>
      <c r="C7" s="125"/>
      <c r="D7" s="125"/>
      <c r="E7" s="125"/>
      <c r="F7" s="125"/>
      <c r="G7" s="92" t="s">
        <v>707</v>
      </c>
      <c r="H7" s="97" t="s">
        <v>708</v>
      </c>
      <c r="I7" s="102" t="s">
        <v>709</v>
      </c>
      <c r="J7" s="110" t="s">
        <v>734</v>
      </c>
      <c r="K7" s="137"/>
      <c r="L7" s="130"/>
      <c r="M7" s="132"/>
    </row>
    <row r="8" spans="1:13" s="60" customFormat="1" ht="20.25" customHeight="1" x14ac:dyDescent="0.3">
      <c r="A8" s="61" t="s">
        <v>15</v>
      </c>
      <c r="B8" s="61"/>
      <c r="C8" s="61"/>
      <c r="D8" s="61"/>
      <c r="E8" s="61"/>
      <c r="F8" s="61"/>
      <c r="G8" s="94"/>
      <c r="H8" s="98"/>
      <c r="I8" s="103"/>
      <c r="J8" s="111"/>
      <c r="K8" s="62"/>
      <c r="L8" s="61"/>
      <c r="M8" s="63"/>
    </row>
    <row r="9" spans="1:13" s="60" customFormat="1" ht="20.25" customHeight="1" outlineLevel="1" x14ac:dyDescent="0.3">
      <c r="A9" s="56"/>
      <c r="B9" s="56" t="s">
        <v>16</v>
      </c>
      <c r="C9" s="56"/>
      <c r="D9" s="56"/>
      <c r="E9" s="56"/>
      <c r="F9" s="56"/>
      <c r="G9" s="95"/>
      <c r="H9" s="99"/>
      <c r="I9" s="104"/>
      <c r="J9" s="112"/>
      <c r="K9" s="57"/>
      <c r="L9" s="58"/>
      <c r="M9" s="59"/>
    </row>
    <row r="10" spans="1:13" s="60" customFormat="1" ht="20.25" customHeight="1" outlineLevel="2" x14ac:dyDescent="0.3">
      <c r="A10" s="56"/>
      <c r="B10" s="56" t="s">
        <v>17</v>
      </c>
      <c r="C10" s="56"/>
      <c r="D10" s="56"/>
      <c r="E10" s="56"/>
      <c r="F10" s="56"/>
      <c r="G10" s="95"/>
      <c r="H10" s="99"/>
      <c r="I10" s="104"/>
      <c r="J10" s="112"/>
      <c r="K10" s="57"/>
      <c r="L10" s="58"/>
      <c r="M10" s="59"/>
    </row>
    <row r="11" spans="1:13" s="8" customFormat="1" ht="159.75" customHeight="1" outlineLevel="4" x14ac:dyDescent="0.25">
      <c r="A11" s="6"/>
      <c r="B11" s="7" t="s">
        <v>19</v>
      </c>
      <c r="C11" s="5" t="s">
        <v>20</v>
      </c>
      <c r="D11" s="42">
        <v>4660136227861</v>
      </c>
      <c r="E11" s="5" t="s">
        <v>21</v>
      </c>
      <c r="F11" s="115" t="s">
        <v>735</v>
      </c>
      <c r="G11" s="23" t="s">
        <v>23</v>
      </c>
      <c r="H11" s="89">
        <v>649</v>
      </c>
      <c r="I11" s="105" t="s">
        <v>22</v>
      </c>
      <c r="J11" s="113">
        <f>I11-I11*$I$2</f>
        <v>371.2</v>
      </c>
      <c r="K11" s="28" t="s">
        <v>24</v>
      </c>
      <c r="L11" s="38"/>
      <c r="M11" s="36">
        <f>L11*J11</f>
        <v>0</v>
      </c>
    </row>
    <row r="12" spans="1:13" s="8" customFormat="1" ht="126" customHeight="1" outlineLevel="4" x14ac:dyDescent="0.25">
      <c r="A12" s="6"/>
      <c r="B12" s="7" t="s">
        <v>710</v>
      </c>
      <c r="C12" s="5" t="s">
        <v>20</v>
      </c>
      <c r="D12" s="42">
        <v>4660136227878</v>
      </c>
      <c r="E12" s="5" t="s">
        <v>21</v>
      </c>
      <c r="F12" s="115" t="s">
        <v>735</v>
      </c>
      <c r="G12" s="23" t="s">
        <v>23</v>
      </c>
      <c r="H12" s="89">
        <v>649</v>
      </c>
      <c r="I12" s="105" t="s">
        <v>22</v>
      </c>
      <c r="J12" s="113">
        <f t="shared" ref="J12:J15" si="0">I12-I12*$I$2</f>
        <v>371.2</v>
      </c>
      <c r="K12" s="28" t="s">
        <v>25</v>
      </c>
      <c r="L12" s="38"/>
      <c r="M12" s="36">
        <f t="shared" ref="M12:M15" si="1">L12*J12</f>
        <v>0</v>
      </c>
    </row>
    <row r="13" spans="1:13" s="8" customFormat="1" ht="126" customHeight="1" outlineLevel="4" x14ac:dyDescent="0.25">
      <c r="A13" s="6"/>
      <c r="B13" s="7" t="s">
        <v>26</v>
      </c>
      <c r="C13" s="5" t="s">
        <v>20</v>
      </c>
      <c r="D13" s="42">
        <v>4660136227885</v>
      </c>
      <c r="E13" s="5" t="s">
        <v>21</v>
      </c>
      <c r="F13" s="115" t="s">
        <v>735</v>
      </c>
      <c r="G13" s="23" t="s">
        <v>28</v>
      </c>
      <c r="H13" s="89">
        <f t="shared" ref="H13:H15" si="2">G13*0.75</f>
        <v>429</v>
      </c>
      <c r="I13" s="105" t="s">
        <v>27</v>
      </c>
      <c r="J13" s="113">
        <f t="shared" si="0"/>
        <v>244.8</v>
      </c>
      <c r="K13" s="28" t="s">
        <v>29</v>
      </c>
      <c r="L13" s="38"/>
      <c r="M13" s="36">
        <f t="shared" si="1"/>
        <v>0</v>
      </c>
    </row>
    <row r="14" spans="1:13" s="72" customFormat="1" ht="126" customHeight="1" outlineLevel="4" x14ac:dyDescent="0.3">
      <c r="A14" s="79"/>
      <c r="B14" s="66" t="s">
        <v>30</v>
      </c>
      <c r="C14" s="67" t="s">
        <v>20</v>
      </c>
      <c r="D14" s="68">
        <v>4650348232708</v>
      </c>
      <c r="E14" s="67" t="s">
        <v>21</v>
      </c>
      <c r="F14" s="115" t="s">
        <v>736</v>
      </c>
      <c r="G14" s="23" t="s">
        <v>23</v>
      </c>
      <c r="H14" s="89">
        <v>649</v>
      </c>
      <c r="I14" s="105" t="s">
        <v>22</v>
      </c>
      <c r="J14" s="113">
        <f t="shared" si="0"/>
        <v>371.2</v>
      </c>
      <c r="K14" s="69" t="s">
        <v>24</v>
      </c>
      <c r="L14" s="70"/>
      <c r="M14" s="71">
        <f t="shared" si="1"/>
        <v>0</v>
      </c>
    </row>
    <row r="15" spans="1:13" s="72" customFormat="1" ht="126" customHeight="1" outlineLevel="4" x14ac:dyDescent="0.3">
      <c r="A15" s="79"/>
      <c r="B15" s="66" t="s">
        <v>32</v>
      </c>
      <c r="C15" s="67" t="s">
        <v>20</v>
      </c>
      <c r="D15" s="68">
        <v>4650348232678</v>
      </c>
      <c r="E15" s="67" t="s">
        <v>21</v>
      </c>
      <c r="F15" s="115" t="s">
        <v>736</v>
      </c>
      <c r="G15" s="23" t="s">
        <v>28</v>
      </c>
      <c r="H15" s="89">
        <f t="shared" si="2"/>
        <v>429</v>
      </c>
      <c r="I15" s="105" t="s">
        <v>27</v>
      </c>
      <c r="J15" s="113">
        <f t="shared" si="0"/>
        <v>244.8</v>
      </c>
      <c r="K15" s="69" t="s">
        <v>29</v>
      </c>
      <c r="L15" s="70"/>
      <c r="M15" s="71">
        <f t="shared" si="1"/>
        <v>0</v>
      </c>
    </row>
    <row r="16" spans="1:13" s="72" customFormat="1" ht="126" customHeight="1" outlineLevel="4" x14ac:dyDescent="0.3">
      <c r="A16" s="79"/>
      <c r="B16" s="66" t="s">
        <v>711</v>
      </c>
      <c r="C16" s="67" t="s">
        <v>20</v>
      </c>
      <c r="D16" s="68">
        <v>4650348232722</v>
      </c>
      <c r="E16" s="67" t="s">
        <v>21</v>
      </c>
      <c r="F16" s="115" t="s">
        <v>736</v>
      </c>
      <c r="G16" s="23" t="s">
        <v>23</v>
      </c>
      <c r="H16" s="89">
        <v>649</v>
      </c>
      <c r="I16" s="105" t="s">
        <v>22</v>
      </c>
      <c r="J16" s="113">
        <f t="shared" ref="J16:J19" si="3">I16-I16*$I$2</f>
        <v>371.2</v>
      </c>
      <c r="K16" s="69" t="s">
        <v>25</v>
      </c>
      <c r="L16" s="70"/>
      <c r="M16" s="71">
        <f t="shared" ref="M16:M19" si="4">L16*J16</f>
        <v>0</v>
      </c>
    </row>
    <row r="17" spans="1:13" s="72" customFormat="1" ht="126" customHeight="1" outlineLevel="4" x14ac:dyDescent="0.3">
      <c r="A17" s="79"/>
      <c r="B17" s="66" t="s">
        <v>35</v>
      </c>
      <c r="C17" s="67" t="s">
        <v>20</v>
      </c>
      <c r="D17" s="68">
        <v>4650348232692</v>
      </c>
      <c r="E17" s="67" t="s">
        <v>21</v>
      </c>
      <c r="F17" s="115" t="s">
        <v>736</v>
      </c>
      <c r="G17" s="23" t="s">
        <v>23</v>
      </c>
      <c r="H17" s="89">
        <v>649</v>
      </c>
      <c r="I17" s="105" t="s">
        <v>22</v>
      </c>
      <c r="J17" s="113">
        <f t="shared" si="3"/>
        <v>371.2</v>
      </c>
      <c r="K17" s="69" t="s">
        <v>24</v>
      </c>
      <c r="L17" s="70"/>
      <c r="M17" s="71">
        <f t="shared" si="4"/>
        <v>0</v>
      </c>
    </row>
    <row r="18" spans="1:13" s="72" customFormat="1" ht="126" customHeight="1" outlineLevel="4" x14ac:dyDescent="0.3">
      <c r="A18" s="79"/>
      <c r="B18" s="66" t="s">
        <v>712</v>
      </c>
      <c r="C18" s="67" t="s">
        <v>20</v>
      </c>
      <c r="D18" s="68">
        <v>4650348232715</v>
      </c>
      <c r="E18" s="67" t="s">
        <v>21</v>
      </c>
      <c r="F18" s="115" t="s">
        <v>736</v>
      </c>
      <c r="G18" s="23" t="s">
        <v>23</v>
      </c>
      <c r="H18" s="89">
        <v>649</v>
      </c>
      <c r="I18" s="105" t="s">
        <v>22</v>
      </c>
      <c r="J18" s="113">
        <f t="shared" si="3"/>
        <v>371.2</v>
      </c>
      <c r="K18" s="69" t="s">
        <v>25</v>
      </c>
      <c r="L18" s="70"/>
      <c r="M18" s="71">
        <f t="shared" si="4"/>
        <v>0</v>
      </c>
    </row>
    <row r="19" spans="1:13" s="72" customFormat="1" ht="126" customHeight="1" outlineLevel="4" x14ac:dyDescent="0.3">
      <c r="A19" s="80"/>
      <c r="B19" s="81" t="s">
        <v>38</v>
      </c>
      <c r="C19" s="82" t="s">
        <v>20</v>
      </c>
      <c r="D19" s="83">
        <v>4650348232685</v>
      </c>
      <c r="E19" s="82" t="s">
        <v>21</v>
      </c>
      <c r="F19" s="115" t="s">
        <v>736</v>
      </c>
      <c r="G19" s="24" t="s">
        <v>28</v>
      </c>
      <c r="H19" s="89">
        <f t="shared" ref="H19" si="5">G19*0.75</f>
        <v>429</v>
      </c>
      <c r="I19" s="106" t="s">
        <v>27</v>
      </c>
      <c r="J19" s="113">
        <f t="shared" si="3"/>
        <v>244.8</v>
      </c>
      <c r="K19" s="84" t="s">
        <v>29</v>
      </c>
      <c r="L19" s="85"/>
      <c r="M19" s="71">
        <f t="shared" si="4"/>
        <v>0</v>
      </c>
    </row>
    <row r="20" spans="1:13" s="60" customFormat="1" ht="22.5" customHeight="1" outlineLevel="2" x14ac:dyDescent="0.3">
      <c r="A20" s="56"/>
      <c r="B20" s="56" t="s">
        <v>39</v>
      </c>
      <c r="C20" s="56"/>
      <c r="D20" s="56"/>
      <c r="E20" s="56"/>
      <c r="F20" s="56"/>
      <c r="G20" s="95"/>
      <c r="H20" s="99"/>
      <c r="I20" s="104"/>
      <c r="J20" s="112"/>
      <c r="K20" s="57"/>
      <c r="L20" s="58"/>
      <c r="M20" s="59"/>
    </row>
    <row r="21" spans="1:13" s="8" customFormat="1" ht="126" customHeight="1" outlineLevel="4" x14ac:dyDescent="0.25">
      <c r="A21" s="6"/>
      <c r="B21" s="7" t="s">
        <v>47</v>
      </c>
      <c r="C21" s="5" t="s">
        <v>41</v>
      </c>
      <c r="D21" s="42">
        <v>4607177451398</v>
      </c>
      <c r="E21" s="5" t="s">
        <v>21</v>
      </c>
      <c r="F21" s="116" t="s">
        <v>45</v>
      </c>
      <c r="G21" s="23" t="s">
        <v>49</v>
      </c>
      <c r="H21" s="89">
        <v>259</v>
      </c>
      <c r="I21" s="105" t="s">
        <v>48</v>
      </c>
      <c r="J21" s="113">
        <f t="shared" ref="J21:J40" si="6">I21-I21*$I$2</f>
        <v>148</v>
      </c>
      <c r="K21" s="28" t="s">
        <v>50</v>
      </c>
      <c r="L21" s="38"/>
      <c r="M21" s="36">
        <f t="shared" ref="M21:M40" si="7">L21*J21</f>
        <v>0</v>
      </c>
    </row>
    <row r="22" spans="1:13" s="8" customFormat="1" ht="81.95" customHeight="1" outlineLevel="4" x14ac:dyDescent="0.25">
      <c r="A22" s="6"/>
      <c r="B22" s="7" t="s">
        <v>59</v>
      </c>
      <c r="C22" s="5" t="s">
        <v>41</v>
      </c>
      <c r="D22" s="42">
        <v>4607177451404</v>
      </c>
      <c r="E22" s="5" t="s">
        <v>21</v>
      </c>
      <c r="F22" s="5" t="s">
        <v>54</v>
      </c>
      <c r="G22" s="23" t="s">
        <v>49</v>
      </c>
      <c r="H22" s="89">
        <v>259</v>
      </c>
      <c r="I22" s="105" t="s">
        <v>48</v>
      </c>
      <c r="J22" s="113">
        <f t="shared" si="6"/>
        <v>148</v>
      </c>
      <c r="K22" s="28" t="s">
        <v>50</v>
      </c>
      <c r="L22" s="38"/>
      <c r="M22" s="36">
        <f t="shared" si="7"/>
        <v>0</v>
      </c>
    </row>
    <row r="23" spans="1:13" s="8" customFormat="1" ht="81.95" customHeight="1" outlineLevel="4" x14ac:dyDescent="0.25">
      <c r="A23" s="6"/>
      <c r="B23" s="7" t="s">
        <v>61</v>
      </c>
      <c r="C23" s="5" t="s">
        <v>41</v>
      </c>
      <c r="D23" s="42">
        <v>4607177451657</v>
      </c>
      <c r="E23" s="5" t="s">
        <v>21</v>
      </c>
      <c r="F23" s="5" t="s">
        <v>54</v>
      </c>
      <c r="G23" s="23" t="s">
        <v>43</v>
      </c>
      <c r="H23" s="89">
        <f t="shared" ref="H23:H39" si="8">G23*0.75</f>
        <v>89.25</v>
      </c>
      <c r="I23" s="105" t="s">
        <v>42</v>
      </c>
      <c r="J23" s="113">
        <f t="shared" si="6"/>
        <v>51.2</v>
      </c>
      <c r="K23" s="28" t="s">
        <v>44</v>
      </c>
      <c r="L23" s="38"/>
      <c r="M23" s="36">
        <f t="shared" si="7"/>
        <v>0</v>
      </c>
    </row>
    <row r="24" spans="1:13" s="8" customFormat="1" ht="126" customHeight="1" outlineLevel="4" x14ac:dyDescent="0.25">
      <c r="A24" s="6"/>
      <c r="B24" s="7" t="s">
        <v>62</v>
      </c>
      <c r="C24" s="5" t="s">
        <v>20</v>
      </c>
      <c r="D24" s="42">
        <v>4660136228332</v>
      </c>
      <c r="E24" s="5" t="s">
        <v>21</v>
      </c>
      <c r="F24" s="115" t="s">
        <v>735</v>
      </c>
      <c r="G24" s="23">
        <v>1106</v>
      </c>
      <c r="H24" s="89">
        <v>829</v>
      </c>
      <c r="I24" s="105" t="s">
        <v>63</v>
      </c>
      <c r="J24" s="113">
        <f t="shared" si="6"/>
        <v>473.6</v>
      </c>
      <c r="K24" s="28" t="s">
        <v>18</v>
      </c>
      <c r="L24" s="38"/>
      <c r="M24" s="36">
        <f t="shared" si="7"/>
        <v>0</v>
      </c>
    </row>
    <row r="25" spans="1:13" s="8" customFormat="1" ht="126" customHeight="1" outlineLevel="4" x14ac:dyDescent="0.25">
      <c r="A25" s="6"/>
      <c r="B25" s="7" t="s">
        <v>65</v>
      </c>
      <c r="C25" s="5" t="s">
        <v>20</v>
      </c>
      <c r="D25" s="42">
        <v>4660136228011</v>
      </c>
      <c r="E25" s="5" t="s">
        <v>21</v>
      </c>
      <c r="F25" s="115" t="s">
        <v>735</v>
      </c>
      <c r="G25" s="23" t="s">
        <v>67</v>
      </c>
      <c r="H25" s="89">
        <f t="shared" si="8"/>
        <v>599.25</v>
      </c>
      <c r="I25" s="105" t="s">
        <v>66</v>
      </c>
      <c r="J25" s="113">
        <f t="shared" si="6"/>
        <v>342.4</v>
      </c>
      <c r="K25" s="28" t="s">
        <v>25</v>
      </c>
      <c r="L25" s="38"/>
      <c r="M25" s="36">
        <f t="shared" si="7"/>
        <v>0</v>
      </c>
    </row>
    <row r="26" spans="1:13" s="8" customFormat="1" ht="126" customHeight="1" outlineLevel="4" x14ac:dyDescent="0.25">
      <c r="A26" s="6"/>
      <c r="B26" s="7" t="s">
        <v>69</v>
      </c>
      <c r="C26" s="5" t="s">
        <v>20</v>
      </c>
      <c r="D26" s="42">
        <v>4660136228363</v>
      </c>
      <c r="E26" s="5" t="s">
        <v>21</v>
      </c>
      <c r="F26" s="115" t="s">
        <v>735</v>
      </c>
      <c r="G26" s="23" t="s">
        <v>71</v>
      </c>
      <c r="H26" s="89">
        <v>619</v>
      </c>
      <c r="I26" s="105" t="s">
        <v>70</v>
      </c>
      <c r="J26" s="113">
        <f t="shared" si="6"/>
        <v>353.6</v>
      </c>
      <c r="K26" s="28" t="s">
        <v>24</v>
      </c>
      <c r="L26" s="38"/>
      <c r="M26" s="36">
        <f t="shared" si="7"/>
        <v>0</v>
      </c>
    </row>
    <row r="27" spans="1:13" s="8" customFormat="1" ht="126" customHeight="1" outlineLevel="4" x14ac:dyDescent="0.25">
      <c r="A27" s="6"/>
      <c r="B27" s="7" t="s">
        <v>713</v>
      </c>
      <c r="C27" s="5" t="s">
        <v>20</v>
      </c>
      <c r="D27" s="42">
        <v>4660136228370</v>
      </c>
      <c r="E27" s="5" t="s">
        <v>21</v>
      </c>
      <c r="F27" s="115" t="s">
        <v>735</v>
      </c>
      <c r="G27" s="23" t="s">
        <v>71</v>
      </c>
      <c r="H27" s="89">
        <v>619</v>
      </c>
      <c r="I27" s="105" t="s">
        <v>70</v>
      </c>
      <c r="J27" s="113">
        <f t="shared" si="6"/>
        <v>353.6</v>
      </c>
      <c r="K27" s="28" t="s">
        <v>58</v>
      </c>
      <c r="L27" s="38"/>
      <c r="M27" s="36">
        <f t="shared" si="7"/>
        <v>0</v>
      </c>
    </row>
    <row r="28" spans="1:13" s="8" customFormat="1" ht="126" customHeight="1" outlineLevel="4" x14ac:dyDescent="0.25">
      <c r="A28" s="6"/>
      <c r="B28" s="7" t="s">
        <v>74</v>
      </c>
      <c r="C28" s="5" t="s">
        <v>20</v>
      </c>
      <c r="D28" s="42">
        <v>4660136228387</v>
      </c>
      <c r="E28" s="5" t="s">
        <v>21</v>
      </c>
      <c r="F28" s="115" t="s">
        <v>735</v>
      </c>
      <c r="G28" s="23" t="s">
        <v>76</v>
      </c>
      <c r="H28" s="89">
        <f t="shared" si="8"/>
        <v>399</v>
      </c>
      <c r="I28" s="105" t="s">
        <v>75</v>
      </c>
      <c r="J28" s="113">
        <f t="shared" si="6"/>
        <v>228</v>
      </c>
      <c r="K28" s="28" t="s">
        <v>25</v>
      </c>
      <c r="L28" s="38"/>
      <c r="M28" s="36">
        <f t="shared" si="7"/>
        <v>0</v>
      </c>
    </row>
    <row r="29" spans="1:13" s="8" customFormat="1" ht="126" customHeight="1" outlineLevel="4" x14ac:dyDescent="0.25">
      <c r="A29" s="6"/>
      <c r="B29" s="7" t="s">
        <v>78</v>
      </c>
      <c r="C29" s="5" t="s">
        <v>20</v>
      </c>
      <c r="D29" s="42">
        <v>4660136228035</v>
      </c>
      <c r="E29" s="5" t="s">
        <v>21</v>
      </c>
      <c r="F29" s="115" t="s">
        <v>735</v>
      </c>
      <c r="G29" s="23" t="s">
        <v>80</v>
      </c>
      <c r="H29" s="89">
        <f t="shared" si="8"/>
        <v>459</v>
      </c>
      <c r="I29" s="105" t="s">
        <v>79</v>
      </c>
      <c r="J29" s="113">
        <f t="shared" si="6"/>
        <v>262.39999999999998</v>
      </c>
      <c r="K29" s="28" t="s">
        <v>81</v>
      </c>
      <c r="L29" s="38"/>
      <c r="M29" s="36">
        <f t="shared" si="7"/>
        <v>0</v>
      </c>
    </row>
    <row r="30" spans="1:13" s="8" customFormat="1" ht="126" customHeight="1" outlineLevel="4" x14ac:dyDescent="0.25">
      <c r="A30" s="6"/>
      <c r="B30" s="7" t="s">
        <v>714</v>
      </c>
      <c r="C30" s="5" t="s">
        <v>20</v>
      </c>
      <c r="D30" s="42">
        <v>4660136227977</v>
      </c>
      <c r="E30" s="5" t="s">
        <v>21</v>
      </c>
      <c r="F30" s="115" t="s">
        <v>735</v>
      </c>
      <c r="G30" s="23" t="s">
        <v>80</v>
      </c>
      <c r="H30" s="89">
        <f t="shared" si="8"/>
        <v>459</v>
      </c>
      <c r="I30" s="105" t="s">
        <v>79</v>
      </c>
      <c r="J30" s="113">
        <f t="shared" si="6"/>
        <v>262.39999999999998</v>
      </c>
      <c r="K30" s="28" t="s">
        <v>25</v>
      </c>
      <c r="L30" s="38"/>
      <c r="M30" s="36">
        <f t="shared" si="7"/>
        <v>0</v>
      </c>
    </row>
    <row r="31" spans="1:13" s="8" customFormat="1" ht="126" customHeight="1" outlineLevel="4" x14ac:dyDescent="0.25">
      <c r="A31" s="6"/>
      <c r="B31" s="7" t="s">
        <v>82</v>
      </c>
      <c r="C31" s="5" t="s">
        <v>20</v>
      </c>
      <c r="D31" s="42">
        <v>4660136228004</v>
      </c>
      <c r="E31" s="5" t="s">
        <v>21</v>
      </c>
      <c r="F31" s="115" t="s">
        <v>735</v>
      </c>
      <c r="G31" s="23" t="s">
        <v>84</v>
      </c>
      <c r="H31" s="89">
        <f t="shared" si="8"/>
        <v>239.25</v>
      </c>
      <c r="I31" s="105" t="s">
        <v>83</v>
      </c>
      <c r="J31" s="113">
        <f t="shared" si="6"/>
        <v>136.80000000000001</v>
      </c>
      <c r="K31" s="28" t="s">
        <v>29</v>
      </c>
      <c r="L31" s="38"/>
      <c r="M31" s="36">
        <f t="shared" si="7"/>
        <v>0</v>
      </c>
    </row>
    <row r="32" spans="1:13" s="8" customFormat="1" ht="126" customHeight="1" outlineLevel="4" x14ac:dyDescent="0.25">
      <c r="A32" s="6"/>
      <c r="B32" s="7" t="s">
        <v>88</v>
      </c>
      <c r="C32" s="5" t="s">
        <v>20</v>
      </c>
      <c r="D32" s="42">
        <v>4660136228325</v>
      </c>
      <c r="E32" s="5" t="s">
        <v>21</v>
      </c>
      <c r="F32" s="115" t="s">
        <v>735</v>
      </c>
      <c r="G32" s="23">
        <v>3066</v>
      </c>
      <c r="H32" s="89">
        <v>2299</v>
      </c>
      <c r="I32" s="105">
        <v>1642</v>
      </c>
      <c r="J32" s="113">
        <f t="shared" si="6"/>
        <v>1313.6</v>
      </c>
      <c r="K32" s="28" t="s">
        <v>31</v>
      </c>
      <c r="L32" s="38"/>
      <c r="M32" s="36">
        <f t="shared" si="7"/>
        <v>0</v>
      </c>
    </row>
    <row r="33" spans="1:13" s="8" customFormat="1" ht="127.5" customHeight="1" outlineLevel="4" x14ac:dyDescent="0.25">
      <c r="A33" s="6"/>
      <c r="B33" s="7" t="s">
        <v>89</v>
      </c>
      <c r="C33" s="5" t="s">
        <v>20</v>
      </c>
      <c r="D33" s="42">
        <v>4660136228028</v>
      </c>
      <c r="E33" s="5" t="s">
        <v>21</v>
      </c>
      <c r="F33" s="115" t="s">
        <v>735</v>
      </c>
      <c r="G33" s="23">
        <v>2666</v>
      </c>
      <c r="H33" s="89">
        <v>1999</v>
      </c>
      <c r="I33" s="105">
        <v>1428</v>
      </c>
      <c r="J33" s="113">
        <f t="shared" si="6"/>
        <v>1142.4000000000001</v>
      </c>
      <c r="K33" s="28" t="s">
        <v>58</v>
      </c>
      <c r="L33" s="38"/>
      <c r="M33" s="36">
        <f t="shared" si="7"/>
        <v>0</v>
      </c>
    </row>
    <row r="34" spans="1:13" s="12" customFormat="1" ht="126" customHeight="1" outlineLevel="4" x14ac:dyDescent="0.25">
      <c r="A34" s="6"/>
      <c r="B34" s="7" t="s">
        <v>91</v>
      </c>
      <c r="C34" s="5" t="s">
        <v>20</v>
      </c>
      <c r="D34" s="42">
        <v>4650348231381</v>
      </c>
      <c r="E34" s="5" t="s">
        <v>21</v>
      </c>
      <c r="F34" s="115" t="s">
        <v>735</v>
      </c>
      <c r="G34" s="23" t="s">
        <v>93</v>
      </c>
      <c r="H34" s="89">
        <v>199</v>
      </c>
      <c r="I34" s="105" t="s">
        <v>92</v>
      </c>
      <c r="J34" s="113">
        <f t="shared" si="6"/>
        <v>113.6</v>
      </c>
      <c r="K34" s="28" t="s">
        <v>94</v>
      </c>
      <c r="L34" s="38"/>
      <c r="M34" s="36">
        <f t="shared" si="7"/>
        <v>0</v>
      </c>
    </row>
    <row r="35" spans="1:13" s="8" customFormat="1" ht="126" customHeight="1" outlineLevel="4" x14ac:dyDescent="0.25">
      <c r="A35" s="6"/>
      <c r="B35" s="7" t="s">
        <v>96</v>
      </c>
      <c r="C35" s="5" t="s">
        <v>20</v>
      </c>
      <c r="D35" s="42">
        <v>4650348231466</v>
      </c>
      <c r="E35" s="5" t="s">
        <v>21</v>
      </c>
      <c r="F35" s="115" t="s">
        <v>735</v>
      </c>
      <c r="G35" s="23" t="s">
        <v>80</v>
      </c>
      <c r="H35" s="89">
        <f t="shared" si="8"/>
        <v>459</v>
      </c>
      <c r="I35" s="105" t="s">
        <v>79</v>
      </c>
      <c r="J35" s="113">
        <f t="shared" si="6"/>
        <v>262.39999999999998</v>
      </c>
      <c r="K35" s="28" t="s">
        <v>81</v>
      </c>
      <c r="L35" s="38"/>
      <c r="M35" s="36">
        <f t="shared" si="7"/>
        <v>0</v>
      </c>
    </row>
    <row r="36" spans="1:13" s="8" customFormat="1" ht="126" customHeight="1" outlineLevel="4" x14ac:dyDescent="0.25">
      <c r="A36" s="6"/>
      <c r="B36" s="7" t="s">
        <v>715</v>
      </c>
      <c r="C36" s="5" t="s">
        <v>20</v>
      </c>
      <c r="D36" s="42">
        <v>4650348231473</v>
      </c>
      <c r="E36" s="5" t="s">
        <v>21</v>
      </c>
      <c r="F36" s="115" t="s">
        <v>735</v>
      </c>
      <c r="G36" s="23" t="s">
        <v>80</v>
      </c>
      <c r="H36" s="89">
        <f t="shared" si="8"/>
        <v>459</v>
      </c>
      <c r="I36" s="105" t="s">
        <v>79</v>
      </c>
      <c r="J36" s="113">
        <f t="shared" si="6"/>
        <v>262.39999999999998</v>
      </c>
      <c r="K36" s="28" t="s">
        <v>25</v>
      </c>
      <c r="L36" s="38"/>
      <c r="M36" s="36">
        <f t="shared" si="7"/>
        <v>0</v>
      </c>
    </row>
    <row r="37" spans="1:13" s="8" customFormat="1" ht="126" customHeight="1" outlineLevel="4" x14ac:dyDescent="0.25">
      <c r="A37" s="6"/>
      <c r="B37" s="7" t="s">
        <v>98</v>
      </c>
      <c r="C37" s="5" t="s">
        <v>20</v>
      </c>
      <c r="D37" s="42">
        <v>4650348231480</v>
      </c>
      <c r="E37" s="5" t="s">
        <v>21</v>
      </c>
      <c r="F37" s="115" t="s">
        <v>735</v>
      </c>
      <c r="G37" s="23" t="s">
        <v>49</v>
      </c>
      <c r="H37" s="89">
        <v>259</v>
      </c>
      <c r="I37" s="105" t="s">
        <v>48</v>
      </c>
      <c r="J37" s="113">
        <f t="shared" si="6"/>
        <v>148</v>
      </c>
      <c r="K37" s="28" t="s">
        <v>29</v>
      </c>
      <c r="L37" s="38"/>
      <c r="M37" s="36">
        <f t="shared" si="7"/>
        <v>0</v>
      </c>
    </row>
    <row r="38" spans="1:13" s="8" customFormat="1" ht="126" customHeight="1" outlineLevel="4" x14ac:dyDescent="0.25">
      <c r="A38" s="6"/>
      <c r="B38" s="7" t="s">
        <v>100</v>
      </c>
      <c r="C38" s="5" t="s">
        <v>20</v>
      </c>
      <c r="D38" s="42">
        <v>4650348231497</v>
      </c>
      <c r="E38" s="5" t="s">
        <v>21</v>
      </c>
      <c r="F38" s="115" t="s">
        <v>735</v>
      </c>
      <c r="G38" s="23" t="s">
        <v>80</v>
      </c>
      <c r="H38" s="89">
        <f t="shared" si="8"/>
        <v>459</v>
      </c>
      <c r="I38" s="105" t="s">
        <v>79</v>
      </c>
      <c r="J38" s="113">
        <f t="shared" si="6"/>
        <v>262.39999999999998</v>
      </c>
      <c r="K38" s="28" t="s">
        <v>81</v>
      </c>
      <c r="L38" s="38"/>
      <c r="M38" s="36">
        <f t="shared" si="7"/>
        <v>0</v>
      </c>
    </row>
    <row r="39" spans="1:13" s="8" customFormat="1" ht="134.25" customHeight="1" outlineLevel="4" x14ac:dyDescent="0.25">
      <c r="A39" s="6"/>
      <c r="B39" s="7" t="s">
        <v>716</v>
      </c>
      <c r="C39" s="5" t="s">
        <v>20</v>
      </c>
      <c r="D39" s="42">
        <v>4650348231503</v>
      </c>
      <c r="E39" s="5" t="s">
        <v>21</v>
      </c>
      <c r="F39" s="115" t="s">
        <v>735</v>
      </c>
      <c r="G39" s="23" t="s">
        <v>80</v>
      </c>
      <c r="H39" s="89">
        <f t="shared" si="8"/>
        <v>459</v>
      </c>
      <c r="I39" s="105" t="s">
        <v>79</v>
      </c>
      <c r="J39" s="113">
        <f t="shared" si="6"/>
        <v>262.39999999999998</v>
      </c>
      <c r="K39" s="28" t="s">
        <v>25</v>
      </c>
      <c r="L39" s="38"/>
      <c r="M39" s="36">
        <f t="shared" si="7"/>
        <v>0</v>
      </c>
    </row>
    <row r="40" spans="1:13" s="8" customFormat="1" ht="127.5" customHeight="1" outlineLevel="4" x14ac:dyDescent="0.25">
      <c r="A40" s="10"/>
      <c r="B40" s="11" t="s">
        <v>103</v>
      </c>
      <c r="C40" s="9" t="s">
        <v>20</v>
      </c>
      <c r="D40" s="43">
        <v>4650348231510</v>
      </c>
      <c r="E40" s="9" t="s">
        <v>21</v>
      </c>
      <c r="F40" s="115" t="s">
        <v>735</v>
      </c>
      <c r="G40" s="24" t="s">
        <v>104</v>
      </c>
      <c r="H40" s="89">
        <v>319</v>
      </c>
      <c r="I40" s="106" t="s">
        <v>83</v>
      </c>
      <c r="J40" s="113">
        <f t="shared" si="6"/>
        <v>136.80000000000001</v>
      </c>
      <c r="K40" s="29" t="s">
        <v>29</v>
      </c>
      <c r="L40" s="39"/>
      <c r="M40" s="36">
        <f t="shared" si="7"/>
        <v>0</v>
      </c>
    </row>
    <row r="41" spans="1:13" s="60" customFormat="1" ht="18.75" customHeight="1" outlineLevel="2" x14ac:dyDescent="0.3">
      <c r="A41" s="56"/>
      <c r="B41" s="56" t="s">
        <v>728</v>
      </c>
      <c r="C41" s="56"/>
      <c r="D41" s="56"/>
      <c r="E41" s="56"/>
      <c r="F41" s="56"/>
      <c r="G41" s="95"/>
      <c r="H41" s="99"/>
      <c r="I41" s="104"/>
      <c r="J41" s="112"/>
      <c r="K41" s="57"/>
      <c r="L41" s="58"/>
      <c r="M41" s="59"/>
    </row>
    <row r="42" spans="1:13" s="8" customFormat="1" ht="126" customHeight="1" outlineLevel="4" x14ac:dyDescent="0.25">
      <c r="A42" s="6"/>
      <c r="B42" s="7" t="s">
        <v>732</v>
      </c>
      <c r="C42" s="5" t="s">
        <v>41</v>
      </c>
      <c r="D42" s="42">
        <v>4660136227212</v>
      </c>
      <c r="E42" s="5" t="s">
        <v>21</v>
      </c>
      <c r="F42" s="117" t="s">
        <v>45</v>
      </c>
      <c r="G42" s="23" t="s">
        <v>107</v>
      </c>
      <c r="H42" s="89">
        <f t="shared" ref="H42:H43" si="9">G42*0.75</f>
        <v>519</v>
      </c>
      <c r="I42" s="105" t="s">
        <v>106</v>
      </c>
      <c r="J42" s="113">
        <f t="shared" ref="J42:J43" si="10">I42-I42*$I$2</f>
        <v>296.8</v>
      </c>
      <c r="K42" s="28" t="s">
        <v>24</v>
      </c>
      <c r="L42" s="38"/>
      <c r="M42" s="36">
        <f t="shared" ref="M42:M43" si="11">L42*J42</f>
        <v>0</v>
      </c>
    </row>
    <row r="43" spans="1:13" s="8" customFormat="1" ht="81.95" customHeight="1" outlineLevel="4" x14ac:dyDescent="0.25">
      <c r="A43" s="6"/>
      <c r="B43" s="7" t="s">
        <v>733</v>
      </c>
      <c r="C43" s="5" t="s">
        <v>41</v>
      </c>
      <c r="D43" s="42">
        <v>9785907093119</v>
      </c>
      <c r="E43" s="5" t="s">
        <v>21</v>
      </c>
      <c r="F43" s="117" t="s">
        <v>45</v>
      </c>
      <c r="G43" s="23" t="s">
        <v>87</v>
      </c>
      <c r="H43" s="89">
        <f t="shared" si="9"/>
        <v>299.25</v>
      </c>
      <c r="I43" s="105" t="s">
        <v>109</v>
      </c>
      <c r="J43" s="113">
        <f t="shared" si="10"/>
        <v>171.2</v>
      </c>
      <c r="K43" s="28" t="s">
        <v>25</v>
      </c>
      <c r="L43" s="38"/>
      <c r="M43" s="36">
        <f t="shared" si="11"/>
        <v>0</v>
      </c>
    </row>
    <row r="44" spans="1:13" s="72" customFormat="1" ht="126" customHeight="1" outlineLevel="4" x14ac:dyDescent="0.3">
      <c r="A44" s="79"/>
      <c r="B44" s="66" t="s">
        <v>111</v>
      </c>
      <c r="C44" s="67" t="s">
        <v>41</v>
      </c>
      <c r="D44" s="68">
        <v>4650348232937</v>
      </c>
      <c r="E44" s="67" t="s">
        <v>21</v>
      </c>
      <c r="F44" s="67" t="s">
        <v>95</v>
      </c>
      <c r="G44" s="23" t="s">
        <v>93</v>
      </c>
      <c r="H44" s="89">
        <v>199</v>
      </c>
      <c r="I44" s="105" t="s">
        <v>92</v>
      </c>
      <c r="J44" s="113">
        <f t="shared" ref="J44:J56" si="12">I44-I44*$I$2</f>
        <v>113.6</v>
      </c>
      <c r="K44" s="69" t="s">
        <v>18</v>
      </c>
      <c r="L44" s="70"/>
      <c r="M44" s="71">
        <f t="shared" ref="M44:M56" si="13">L44*J44</f>
        <v>0</v>
      </c>
    </row>
    <row r="45" spans="1:13" s="8" customFormat="1" ht="126" customHeight="1" outlineLevel="4" x14ac:dyDescent="0.25">
      <c r="A45" s="6"/>
      <c r="B45" s="7" t="s">
        <v>112</v>
      </c>
      <c r="C45" s="5" t="s">
        <v>20</v>
      </c>
      <c r="D45" s="42">
        <v>4660136227830</v>
      </c>
      <c r="E45" s="5" t="s">
        <v>21</v>
      </c>
      <c r="F45" s="115" t="s">
        <v>735</v>
      </c>
      <c r="G45" s="23" t="s">
        <v>80</v>
      </c>
      <c r="H45" s="89">
        <f t="shared" ref="H45:H56" si="14">G45*0.75</f>
        <v>459</v>
      </c>
      <c r="I45" s="105" t="s">
        <v>79</v>
      </c>
      <c r="J45" s="113">
        <f t="shared" si="12"/>
        <v>262.39999999999998</v>
      </c>
      <c r="K45" s="28" t="s">
        <v>24</v>
      </c>
      <c r="L45" s="38"/>
      <c r="M45" s="36">
        <f t="shared" si="13"/>
        <v>0</v>
      </c>
    </row>
    <row r="46" spans="1:13" s="8" customFormat="1" ht="126" customHeight="1" outlineLevel="4" x14ac:dyDescent="0.25">
      <c r="A46" s="6"/>
      <c r="B46" s="7" t="s">
        <v>113</v>
      </c>
      <c r="C46" s="5" t="s">
        <v>20</v>
      </c>
      <c r="D46" s="42">
        <v>4660136227854</v>
      </c>
      <c r="E46" s="5" t="s">
        <v>21</v>
      </c>
      <c r="F46" s="115" t="s">
        <v>735</v>
      </c>
      <c r="G46" s="23" t="s">
        <v>84</v>
      </c>
      <c r="H46" s="89">
        <f t="shared" si="14"/>
        <v>239.25</v>
      </c>
      <c r="I46" s="105" t="s">
        <v>83</v>
      </c>
      <c r="J46" s="113">
        <f t="shared" si="12"/>
        <v>136.80000000000001</v>
      </c>
      <c r="K46" s="28" t="s">
        <v>29</v>
      </c>
      <c r="L46" s="38"/>
      <c r="M46" s="36">
        <f t="shared" si="13"/>
        <v>0</v>
      </c>
    </row>
    <row r="47" spans="1:13" s="8" customFormat="1" ht="126" customHeight="1" outlineLevel="4" x14ac:dyDescent="0.25">
      <c r="A47" s="6"/>
      <c r="B47" s="7" t="s">
        <v>717</v>
      </c>
      <c r="C47" s="5" t="s">
        <v>20</v>
      </c>
      <c r="D47" s="42">
        <v>4660136227847</v>
      </c>
      <c r="E47" s="5" t="s">
        <v>21</v>
      </c>
      <c r="F47" s="115" t="s">
        <v>735</v>
      </c>
      <c r="G47" s="23" t="s">
        <v>80</v>
      </c>
      <c r="H47" s="89">
        <f t="shared" si="14"/>
        <v>459</v>
      </c>
      <c r="I47" s="105">
        <v>328</v>
      </c>
      <c r="J47" s="113">
        <f t="shared" si="12"/>
        <v>262.39999999999998</v>
      </c>
      <c r="K47" s="28" t="s">
        <v>25</v>
      </c>
      <c r="L47" s="38"/>
      <c r="M47" s="36">
        <f t="shared" si="13"/>
        <v>0</v>
      </c>
    </row>
    <row r="48" spans="1:13" s="8" customFormat="1" ht="126" customHeight="1" outlineLevel="4" x14ac:dyDescent="0.25">
      <c r="A48" s="6"/>
      <c r="B48" s="7" t="s">
        <v>115</v>
      </c>
      <c r="C48" s="5" t="s">
        <v>20</v>
      </c>
      <c r="D48" s="42">
        <v>4650348230117</v>
      </c>
      <c r="E48" s="5" t="s">
        <v>21</v>
      </c>
      <c r="F48" s="115" t="s">
        <v>735</v>
      </c>
      <c r="G48" s="23" t="s">
        <v>71</v>
      </c>
      <c r="H48" s="89">
        <v>619</v>
      </c>
      <c r="I48" s="105" t="s">
        <v>70</v>
      </c>
      <c r="J48" s="113">
        <f t="shared" si="12"/>
        <v>353.6</v>
      </c>
      <c r="K48" s="28" t="s">
        <v>24</v>
      </c>
      <c r="L48" s="38"/>
      <c r="M48" s="36">
        <f t="shared" si="13"/>
        <v>0</v>
      </c>
    </row>
    <row r="49" spans="1:13" s="8" customFormat="1" ht="126" customHeight="1" outlineLevel="4" x14ac:dyDescent="0.25">
      <c r="A49" s="6"/>
      <c r="B49" s="7" t="s">
        <v>718</v>
      </c>
      <c r="C49" s="5" t="s">
        <v>20</v>
      </c>
      <c r="D49" s="42">
        <v>4650348230100</v>
      </c>
      <c r="E49" s="5" t="s">
        <v>21</v>
      </c>
      <c r="F49" s="115" t="s">
        <v>735</v>
      </c>
      <c r="G49" s="23" t="s">
        <v>71</v>
      </c>
      <c r="H49" s="89">
        <v>619</v>
      </c>
      <c r="I49" s="105" t="s">
        <v>70</v>
      </c>
      <c r="J49" s="113">
        <f t="shared" si="12"/>
        <v>353.6</v>
      </c>
      <c r="K49" s="28" t="s">
        <v>58</v>
      </c>
      <c r="L49" s="38"/>
      <c r="M49" s="36">
        <f t="shared" si="13"/>
        <v>0</v>
      </c>
    </row>
    <row r="50" spans="1:13" s="8" customFormat="1" ht="126" customHeight="1" outlineLevel="4" x14ac:dyDescent="0.25">
      <c r="A50" s="6"/>
      <c r="B50" s="7" t="s">
        <v>117</v>
      </c>
      <c r="C50" s="5" t="s">
        <v>20</v>
      </c>
      <c r="D50" s="42">
        <v>4650348230124</v>
      </c>
      <c r="E50" s="5" t="s">
        <v>21</v>
      </c>
      <c r="F50" s="115" t="s">
        <v>735</v>
      </c>
      <c r="G50" s="23" t="s">
        <v>76</v>
      </c>
      <c r="H50" s="89">
        <f t="shared" si="14"/>
        <v>399</v>
      </c>
      <c r="I50" s="105" t="s">
        <v>75</v>
      </c>
      <c r="J50" s="113">
        <f t="shared" si="12"/>
        <v>228</v>
      </c>
      <c r="K50" s="28" t="s">
        <v>25</v>
      </c>
      <c r="L50" s="38"/>
      <c r="M50" s="36">
        <f t="shared" si="13"/>
        <v>0</v>
      </c>
    </row>
    <row r="51" spans="1:13" s="8" customFormat="1" ht="126" customHeight="1" outlineLevel="4" x14ac:dyDescent="0.25">
      <c r="A51" s="6"/>
      <c r="B51" s="7" t="s">
        <v>118</v>
      </c>
      <c r="C51" s="5" t="s">
        <v>20</v>
      </c>
      <c r="D51" s="42">
        <v>4650348230049</v>
      </c>
      <c r="E51" s="5" t="s">
        <v>21</v>
      </c>
      <c r="F51" s="115" t="s">
        <v>735</v>
      </c>
      <c r="G51" s="23">
        <v>3066</v>
      </c>
      <c r="H51" s="89">
        <v>2299</v>
      </c>
      <c r="I51" s="105">
        <v>1642</v>
      </c>
      <c r="J51" s="113">
        <f t="shared" si="12"/>
        <v>1313.6</v>
      </c>
      <c r="K51" s="28" t="s">
        <v>31</v>
      </c>
      <c r="L51" s="38"/>
      <c r="M51" s="36">
        <f t="shared" si="13"/>
        <v>0</v>
      </c>
    </row>
    <row r="52" spans="1:13" s="8" customFormat="1" ht="126" customHeight="1" outlineLevel="4" x14ac:dyDescent="0.25">
      <c r="A52" s="6"/>
      <c r="B52" s="7" t="s">
        <v>120</v>
      </c>
      <c r="C52" s="5" t="s">
        <v>20</v>
      </c>
      <c r="D52" s="42">
        <v>4660136227953</v>
      </c>
      <c r="E52" s="5" t="s">
        <v>21</v>
      </c>
      <c r="F52" s="115" t="s">
        <v>735</v>
      </c>
      <c r="G52" s="23">
        <v>2666</v>
      </c>
      <c r="H52" s="89">
        <v>1999</v>
      </c>
      <c r="I52" s="105">
        <v>1428</v>
      </c>
      <c r="J52" s="113">
        <f t="shared" si="12"/>
        <v>1142.4000000000001</v>
      </c>
      <c r="K52" s="28" t="s">
        <v>58</v>
      </c>
      <c r="L52" s="38"/>
      <c r="M52" s="36">
        <f t="shared" si="13"/>
        <v>0</v>
      </c>
    </row>
    <row r="53" spans="1:13" s="8" customFormat="1" ht="126" customHeight="1" outlineLevel="4" x14ac:dyDescent="0.25">
      <c r="A53" s="6"/>
      <c r="B53" s="7" t="s">
        <v>122</v>
      </c>
      <c r="C53" s="5" t="s">
        <v>20</v>
      </c>
      <c r="D53" s="42">
        <v>4650348231398</v>
      </c>
      <c r="E53" s="5" t="s">
        <v>21</v>
      </c>
      <c r="F53" s="115" t="s">
        <v>735</v>
      </c>
      <c r="G53" s="23" t="s">
        <v>93</v>
      </c>
      <c r="H53" s="89">
        <v>199</v>
      </c>
      <c r="I53" s="105" t="s">
        <v>92</v>
      </c>
      <c r="J53" s="113">
        <f t="shared" si="12"/>
        <v>113.6</v>
      </c>
      <c r="K53" s="28" t="s">
        <v>94</v>
      </c>
      <c r="L53" s="38"/>
      <c r="M53" s="36">
        <f t="shared" si="13"/>
        <v>0</v>
      </c>
    </row>
    <row r="54" spans="1:13" s="8" customFormat="1" ht="126" customHeight="1" outlineLevel="4" x14ac:dyDescent="0.25">
      <c r="A54" s="6"/>
      <c r="B54" s="7" t="s">
        <v>124</v>
      </c>
      <c r="C54" s="5" t="s">
        <v>20</v>
      </c>
      <c r="D54" s="42">
        <v>4650348231626</v>
      </c>
      <c r="E54" s="5" t="s">
        <v>21</v>
      </c>
      <c r="F54" s="115" t="s">
        <v>735</v>
      </c>
      <c r="G54" s="23" t="s">
        <v>80</v>
      </c>
      <c r="H54" s="89">
        <f t="shared" si="14"/>
        <v>459</v>
      </c>
      <c r="I54" s="105" t="s">
        <v>79</v>
      </c>
      <c r="J54" s="113">
        <f t="shared" si="12"/>
        <v>262.39999999999998</v>
      </c>
      <c r="K54" s="28" t="s">
        <v>81</v>
      </c>
      <c r="L54" s="38"/>
      <c r="M54" s="36">
        <f t="shared" si="13"/>
        <v>0</v>
      </c>
    </row>
    <row r="55" spans="1:13" s="8" customFormat="1" ht="126" customHeight="1" outlineLevel="4" x14ac:dyDescent="0.25">
      <c r="A55" s="6"/>
      <c r="B55" s="7" t="s">
        <v>719</v>
      </c>
      <c r="C55" s="5" t="s">
        <v>20</v>
      </c>
      <c r="D55" s="42">
        <v>4650348231633</v>
      </c>
      <c r="E55" s="5" t="s">
        <v>21</v>
      </c>
      <c r="F55" s="115" t="s">
        <v>735</v>
      </c>
      <c r="G55" s="23">
        <v>612</v>
      </c>
      <c r="H55" s="89">
        <f t="shared" si="14"/>
        <v>459</v>
      </c>
      <c r="I55" s="105">
        <v>328</v>
      </c>
      <c r="J55" s="113">
        <f t="shared" si="12"/>
        <v>262.39999999999998</v>
      </c>
      <c r="K55" s="28" t="s">
        <v>25</v>
      </c>
      <c r="L55" s="38"/>
      <c r="M55" s="36">
        <f t="shared" si="13"/>
        <v>0</v>
      </c>
    </row>
    <row r="56" spans="1:13" s="8" customFormat="1" ht="126" customHeight="1" outlineLevel="4" x14ac:dyDescent="0.25">
      <c r="A56" s="6"/>
      <c r="B56" s="7" t="s">
        <v>126</v>
      </c>
      <c r="C56" s="5" t="s">
        <v>20</v>
      </c>
      <c r="D56" s="42">
        <v>4650348231640</v>
      </c>
      <c r="E56" s="5" t="s">
        <v>21</v>
      </c>
      <c r="F56" s="115" t="s">
        <v>735</v>
      </c>
      <c r="G56" s="23" t="s">
        <v>84</v>
      </c>
      <c r="H56" s="89">
        <f t="shared" si="14"/>
        <v>239.25</v>
      </c>
      <c r="I56" s="105" t="s">
        <v>83</v>
      </c>
      <c r="J56" s="113">
        <f t="shared" si="12"/>
        <v>136.80000000000001</v>
      </c>
      <c r="K56" s="28" t="s">
        <v>29</v>
      </c>
      <c r="L56" s="38"/>
      <c r="M56" s="36">
        <f t="shared" si="13"/>
        <v>0</v>
      </c>
    </row>
    <row r="57" spans="1:13" s="60" customFormat="1" ht="24" customHeight="1" outlineLevel="1" x14ac:dyDescent="0.3">
      <c r="A57" s="56"/>
      <c r="B57" s="56" t="s">
        <v>128</v>
      </c>
      <c r="C57" s="56"/>
      <c r="D57" s="56"/>
      <c r="E57" s="56"/>
      <c r="F57" s="56"/>
      <c r="G57" s="95"/>
      <c r="H57" s="99"/>
      <c r="I57" s="104"/>
      <c r="J57" s="112"/>
      <c r="K57" s="57"/>
      <c r="L57" s="58"/>
      <c r="M57" s="59"/>
    </row>
    <row r="58" spans="1:13" s="8" customFormat="1" ht="168" customHeight="1" outlineLevel="3" x14ac:dyDescent="0.25">
      <c r="A58" s="13"/>
      <c r="B58" s="7" t="s">
        <v>129</v>
      </c>
      <c r="C58" s="5" t="s">
        <v>41</v>
      </c>
      <c r="D58" s="42">
        <v>4607177457925</v>
      </c>
      <c r="E58" s="5" t="s">
        <v>21</v>
      </c>
      <c r="F58" s="5" t="s">
        <v>54</v>
      </c>
      <c r="G58" s="23" t="s">
        <v>53</v>
      </c>
      <c r="H58" s="89">
        <v>409</v>
      </c>
      <c r="I58" s="105" t="s">
        <v>52</v>
      </c>
      <c r="J58" s="113">
        <f t="shared" ref="J58:J75" si="15">I58-I58*$I$2</f>
        <v>233.6</v>
      </c>
      <c r="K58" s="28" t="s">
        <v>81</v>
      </c>
      <c r="L58" s="38"/>
      <c r="M58" s="36">
        <f t="shared" ref="M58:M74" si="16">L58*J58</f>
        <v>0</v>
      </c>
    </row>
    <row r="59" spans="1:13" s="8" customFormat="1" ht="86.1" customHeight="1" outlineLevel="3" x14ac:dyDescent="0.25">
      <c r="A59" s="13"/>
      <c r="B59" s="7" t="s">
        <v>720</v>
      </c>
      <c r="C59" s="5" t="s">
        <v>41</v>
      </c>
      <c r="D59" s="42">
        <v>9785907093638</v>
      </c>
      <c r="E59" s="5" t="s">
        <v>21</v>
      </c>
      <c r="F59" s="5" t="s">
        <v>54</v>
      </c>
      <c r="G59" s="23" t="s">
        <v>53</v>
      </c>
      <c r="H59" s="89">
        <v>409</v>
      </c>
      <c r="I59" s="105" t="s">
        <v>52</v>
      </c>
      <c r="J59" s="113">
        <f t="shared" si="15"/>
        <v>233.6</v>
      </c>
      <c r="K59" s="28" t="s">
        <v>99</v>
      </c>
      <c r="L59" s="38"/>
      <c r="M59" s="36">
        <f t="shared" si="16"/>
        <v>0</v>
      </c>
    </row>
    <row r="60" spans="1:13" s="8" customFormat="1" ht="86.1" customHeight="1" outlineLevel="3" x14ac:dyDescent="0.25">
      <c r="A60" s="13"/>
      <c r="B60" s="7" t="s">
        <v>130</v>
      </c>
      <c r="C60" s="5" t="s">
        <v>41</v>
      </c>
      <c r="D60" s="42">
        <v>9785907093249</v>
      </c>
      <c r="E60" s="5" t="s">
        <v>21</v>
      </c>
      <c r="F60" s="5" t="s">
        <v>54</v>
      </c>
      <c r="G60" s="23" t="s">
        <v>56</v>
      </c>
      <c r="H60" s="89">
        <f t="shared" ref="H60:H74" si="17">G60*0.75</f>
        <v>189</v>
      </c>
      <c r="I60" s="105" t="s">
        <v>57</v>
      </c>
      <c r="J60" s="113">
        <f t="shared" si="15"/>
        <v>108</v>
      </c>
      <c r="K60" s="28" t="s">
        <v>29</v>
      </c>
      <c r="L60" s="38"/>
      <c r="M60" s="36">
        <f t="shared" si="16"/>
        <v>0</v>
      </c>
    </row>
    <row r="61" spans="1:13" s="8" customFormat="1" ht="126" customHeight="1" outlineLevel="3" x14ac:dyDescent="0.25">
      <c r="A61" s="13"/>
      <c r="B61" s="7" t="s">
        <v>132</v>
      </c>
      <c r="C61" s="5" t="s">
        <v>41</v>
      </c>
      <c r="D61" s="42">
        <v>4607177453477</v>
      </c>
      <c r="E61" s="5" t="s">
        <v>21</v>
      </c>
      <c r="F61" s="5" t="s">
        <v>54</v>
      </c>
      <c r="G61" s="23" t="s">
        <v>49</v>
      </c>
      <c r="H61" s="89">
        <v>259</v>
      </c>
      <c r="I61" s="105" t="s">
        <v>48</v>
      </c>
      <c r="J61" s="113">
        <f t="shared" si="15"/>
        <v>148</v>
      </c>
      <c r="K61" s="28" t="s">
        <v>50</v>
      </c>
      <c r="L61" s="38"/>
      <c r="M61" s="36">
        <f t="shared" si="16"/>
        <v>0</v>
      </c>
    </row>
    <row r="62" spans="1:13" s="8" customFormat="1" ht="126" customHeight="1" outlineLevel="3" x14ac:dyDescent="0.25">
      <c r="A62" s="13"/>
      <c r="B62" s="7" t="s">
        <v>133</v>
      </c>
      <c r="C62" s="5" t="s">
        <v>41</v>
      </c>
      <c r="D62" s="42">
        <v>4607177453460</v>
      </c>
      <c r="E62" s="5" t="s">
        <v>21</v>
      </c>
      <c r="F62" s="5" t="s">
        <v>54</v>
      </c>
      <c r="G62" s="23" t="s">
        <v>43</v>
      </c>
      <c r="H62" s="89">
        <f t="shared" si="17"/>
        <v>89.25</v>
      </c>
      <c r="I62" s="105" t="s">
        <v>42</v>
      </c>
      <c r="J62" s="113">
        <f t="shared" si="15"/>
        <v>51.2</v>
      </c>
      <c r="K62" s="28" t="s">
        <v>44</v>
      </c>
      <c r="L62" s="38"/>
      <c r="M62" s="36">
        <f t="shared" si="16"/>
        <v>0</v>
      </c>
    </row>
    <row r="63" spans="1:13" s="8" customFormat="1" ht="83.1" customHeight="1" outlineLevel="3" x14ac:dyDescent="0.25">
      <c r="A63" s="13"/>
      <c r="B63" s="7" t="s">
        <v>136</v>
      </c>
      <c r="C63" s="5" t="s">
        <v>41</v>
      </c>
      <c r="D63" s="42">
        <v>4607177454139</v>
      </c>
      <c r="E63" s="5" t="s">
        <v>21</v>
      </c>
      <c r="F63" s="5" t="s">
        <v>54</v>
      </c>
      <c r="G63" s="23" t="s">
        <v>49</v>
      </c>
      <c r="H63" s="89">
        <v>259</v>
      </c>
      <c r="I63" s="105" t="s">
        <v>48</v>
      </c>
      <c r="J63" s="113">
        <f t="shared" si="15"/>
        <v>148</v>
      </c>
      <c r="K63" s="28" t="s">
        <v>50</v>
      </c>
      <c r="L63" s="38"/>
      <c r="M63" s="36">
        <f t="shared" si="16"/>
        <v>0</v>
      </c>
    </row>
    <row r="64" spans="1:13" s="8" customFormat="1" ht="126" customHeight="1" outlineLevel="3" x14ac:dyDescent="0.25">
      <c r="A64" s="13"/>
      <c r="B64" s="7" t="s">
        <v>137</v>
      </c>
      <c r="C64" s="5" t="s">
        <v>41</v>
      </c>
      <c r="D64" s="42">
        <v>4607177454122</v>
      </c>
      <c r="E64" s="5" t="s">
        <v>21</v>
      </c>
      <c r="F64" s="5" t="s">
        <v>54</v>
      </c>
      <c r="G64" s="23" t="s">
        <v>43</v>
      </c>
      <c r="H64" s="89">
        <f t="shared" si="17"/>
        <v>89.25</v>
      </c>
      <c r="I64" s="105" t="s">
        <v>42</v>
      </c>
      <c r="J64" s="113">
        <f t="shared" si="15"/>
        <v>51.2</v>
      </c>
      <c r="K64" s="28" t="s">
        <v>29</v>
      </c>
      <c r="L64" s="38"/>
      <c r="M64" s="36">
        <f t="shared" si="16"/>
        <v>0</v>
      </c>
    </row>
    <row r="65" spans="1:13" s="8" customFormat="1" ht="126" customHeight="1" outlineLevel="3" x14ac:dyDescent="0.25">
      <c r="A65" s="13"/>
      <c r="B65" s="7" t="s">
        <v>139</v>
      </c>
      <c r="C65" s="5" t="s">
        <v>41</v>
      </c>
      <c r="D65" s="42">
        <v>4607177453439</v>
      </c>
      <c r="E65" s="5" t="s">
        <v>21</v>
      </c>
      <c r="F65" s="45" t="s">
        <v>140</v>
      </c>
      <c r="G65" s="23" t="s">
        <v>49</v>
      </c>
      <c r="H65" s="89">
        <v>259</v>
      </c>
      <c r="I65" s="105" t="s">
        <v>48</v>
      </c>
      <c r="J65" s="113">
        <f t="shared" si="15"/>
        <v>148</v>
      </c>
      <c r="K65" s="28" t="s">
        <v>50</v>
      </c>
      <c r="L65" s="38"/>
      <c r="M65" s="36">
        <f t="shared" si="16"/>
        <v>0</v>
      </c>
    </row>
    <row r="66" spans="1:13" s="8" customFormat="1" ht="126" customHeight="1" outlineLevel="3" x14ac:dyDescent="0.25">
      <c r="A66" s="13"/>
      <c r="B66" s="7" t="s">
        <v>142</v>
      </c>
      <c r="C66" s="5" t="s">
        <v>41</v>
      </c>
      <c r="D66" s="42">
        <v>4607177453422</v>
      </c>
      <c r="E66" s="5" t="s">
        <v>21</v>
      </c>
      <c r="F66" s="45" t="s">
        <v>140</v>
      </c>
      <c r="G66" s="23" t="s">
        <v>43</v>
      </c>
      <c r="H66" s="89">
        <f t="shared" si="17"/>
        <v>89.25</v>
      </c>
      <c r="I66" s="105" t="s">
        <v>42</v>
      </c>
      <c r="J66" s="113">
        <f t="shared" si="15"/>
        <v>51.2</v>
      </c>
      <c r="K66" s="28" t="s">
        <v>29</v>
      </c>
      <c r="L66" s="38"/>
      <c r="M66" s="36">
        <f t="shared" si="16"/>
        <v>0</v>
      </c>
    </row>
    <row r="67" spans="1:13" s="72" customFormat="1" ht="126" customHeight="1" outlineLevel="3" x14ac:dyDescent="0.3">
      <c r="A67" s="86"/>
      <c r="B67" s="66" t="s">
        <v>143</v>
      </c>
      <c r="C67" s="67" t="s">
        <v>41</v>
      </c>
      <c r="D67" s="68">
        <v>4650348232944</v>
      </c>
      <c r="E67" s="67" t="s">
        <v>21</v>
      </c>
      <c r="F67" s="67" t="s">
        <v>95</v>
      </c>
      <c r="G67" s="23" t="s">
        <v>93</v>
      </c>
      <c r="H67" s="89">
        <v>199</v>
      </c>
      <c r="I67" s="105" t="s">
        <v>92</v>
      </c>
      <c r="J67" s="113">
        <f t="shared" si="15"/>
        <v>113.6</v>
      </c>
      <c r="K67" s="69" t="s">
        <v>18</v>
      </c>
      <c r="L67" s="70"/>
      <c r="M67" s="71">
        <f t="shared" si="16"/>
        <v>0</v>
      </c>
    </row>
    <row r="68" spans="1:13" s="8" customFormat="1" ht="126" customHeight="1" outlineLevel="3" x14ac:dyDescent="0.25">
      <c r="A68" s="13"/>
      <c r="B68" s="7" t="s">
        <v>144</v>
      </c>
      <c r="C68" s="5" t="s">
        <v>20</v>
      </c>
      <c r="D68" s="42">
        <v>4660136227809</v>
      </c>
      <c r="E68" s="5" t="s">
        <v>21</v>
      </c>
      <c r="F68" s="115" t="s">
        <v>735</v>
      </c>
      <c r="G68" s="23" t="s">
        <v>80</v>
      </c>
      <c r="H68" s="89">
        <f t="shared" si="17"/>
        <v>459</v>
      </c>
      <c r="I68" s="105" t="s">
        <v>79</v>
      </c>
      <c r="J68" s="113">
        <f t="shared" si="15"/>
        <v>262.39999999999998</v>
      </c>
      <c r="K68" s="28" t="s">
        <v>24</v>
      </c>
      <c r="L68" s="38"/>
      <c r="M68" s="36">
        <f t="shared" si="16"/>
        <v>0</v>
      </c>
    </row>
    <row r="69" spans="1:13" s="8" customFormat="1" ht="126" customHeight="1" outlineLevel="3" x14ac:dyDescent="0.25">
      <c r="A69" s="13"/>
      <c r="B69" s="7" t="s">
        <v>721</v>
      </c>
      <c r="C69" s="5" t="s">
        <v>20</v>
      </c>
      <c r="D69" s="42">
        <v>4660136227816</v>
      </c>
      <c r="E69" s="5" t="s">
        <v>21</v>
      </c>
      <c r="F69" s="115" t="s">
        <v>735</v>
      </c>
      <c r="G69" s="23" t="s">
        <v>80</v>
      </c>
      <c r="H69" s="89">
        <f t="shared" si="17"/>
        <v>459</v>
      </c>
      <c r="I69" s="105" t="s">
        <v>79</v>
      </c>
      <c r="J69" s="113">
        <f t="shared" si="15"/>
        <v>262.39999999999998</v>
      </c>
      <c r="K69" s="28" t="s">
        <v>25</v>
      </c>
      <c r="L69" s="38"/>
      <c r="M69" s="36">
        <f t="shared" si="16"/>
        <v>0</v>
      </c>
    </row>
    <row r="70" spans="1:13" s="8" customFormat="1" ht="126" customHeight="1" outlineLevel="3" x14ac:dyDescent="0.25">
      <c r="A70" s="13"/>
      <c r="B70" s="7" t="s">
        <v>147</v>
      </c>
      <c r="C70" s="5" t="s">
        <v>20</v>
      </c>
      <c r="D70" s="42">
        <v>4660136227823</v>
      </c>
      <c r="E70" s="5" t="s">
        <v>21</v>
      </c>
      <c r="F70" s="115" t="s">
        <v>735</v>
      </c>
      <c r="G70" s="23" t="s">
        <v>84</v>
      </c>
      <c r="H70" s="89">
        <f t="shared" si="17"/>
        <v>239.25</v>
      </c>
      <c r="I70" s="105" t="s">
        <v>83</v>
      </c>
      <c r="J70" s="113">
        <f t="shared" si="15"/>
        <v>136.80000000000001</v>
      </c>
      <c r="K70" s="28" t="s">
        <v>29</v>
      </c>
      <c r="L70" s="38"/>
      <c r="M70" s="36">
        <f t="shared" si="16"/>
        <v>0</v>
      </c>
    </row>
    <row r="71" spans="1:13" s="12" customFormat="1" ht="126" customHeight="1" outlineLevel="3" x14ac:dyDescent="0.25">
      <c r="A71" s="13"/>
      <c r="B71" s="7" t="s">
        <v>153</v>
      </c>
      <c r="C71" s="5" t="s">
        <v>20</v>
      </c>
      <c r="D71" s="42">
        <v>4650348231411</v>
      </c>
      <c r="E71" s="5" t="s">
        <v>21</v>
      </c>
      <c r="F71" s="115" t="s">
        <v>735</v>
      </c>
      <c r="G71" s="23" t="s">
        <v>93</v>
      </c>
      <c r="H71" s="89">
        <v>199</v>
      </c>
      <c r="I71" s="105" t="s">
        <v>92</v>
      </c>
      <c r="J71" s="113">
        <f t="shared" si="15"/>
        <v>113.6</v>
      </c>
      <c r="K71" s="28" t="s">
        <v>94</v>
      </c>
      <c r="L71" s="38"/>
      <c r="M71" s="36">
        <f>L71*J71</f>
        <v>0</v>
      </c>
    </row>
    <row r="72" spans="1:13" s="8" customFormat="1" ht="126" customHeight="1" outlineLevel="3" x14ac:dyDescent="0.25">
      <c r="A72" s="13"/>
      <c r="B72" s="7" t="s">
        <v>149</v>
      </c>
      <c r="C72" s="5" t="s">
        <v>20</v>
      </c>
      <c r="D72" s="42">
        <v>4660136227892</v>
      </c>
      <c r="E72" s="5" t="s">
        <v>21</v>
      </c>
      <c r="F72" s="115" t="s">
        <v>735</v>
      </c>
      <c r="G72" s="23" t="s">
        <v>80</v>
      </c>
      <c r="H72" s="89">
        <f t="shared" si="17"/>
        <v>459</v>
      </c>
      <c r="I72" s="105" t="s">
        <v>79</v>
      </c>
      <c r="J72" s="113">
        <f t="shared" si="15"/>
        <v>262.39999999999998</v>
      </c>
      <c r="K72" s="28" t="s">
        <v>81</v>
      </c>
      <c r="L72" s="38"/>
      <c r="M72" s="36">
        <f t="shared" si="16"/>
        <v>0</v>
      </c>
    </row>
    <row r="73" spans="1:13" s="8" customFormat="1" ht="126" customHeight="1" outlineLevel="3" x14ac:dyDescent="0.25">
      <c r="A73" s="13"/>
      <c r="B73" s="7" t="s">
        <v>722</v>
      </c>
      <c r="C73" s="5" t="s">
        <v>20</v>
      </c>
      <c r="D73" s="42">
        <v>4660136227908</v>
      </c>
      <c r="E73" s="5" t="s">
        <v>21</v>
      </c>
      <c r="F73" s="115" t="s">
        <v>735</v>
      </c>
      <c r="G73" s="23" t="s">
        <v>80</v>
      </c>
      <c r="H73" s="89">
        <f t="shared" si="17"/>
        <v>459</v>
      </c>
      <c r="I73" s="105" t="s">
        <v>79</v>
      </c>
      <c r="J73" s="113">
        <f t="shared" si="15"/>
        <v>262.39999999999998</v>
      </c>
      <c r="K73" s="28" t="s">
        <v>25</v>
      </c>
      <c r="L73" s="38"/>
      <c r="M73" s="36">
        <f t="shared" si="16"/>
        <v>0</v>
      </c>
    </row>
    <row r="74" spans="1:13" s="8" customFormat="1" ht="126" customHeight="1" outlineLevel="3" x14ac:dyDescent="0.25">
      <c r="A74" s="13"/>
      <c r="B74" s="7" t="s">
        <v>151</v>
      </c>
      <c r="C74" s="5" t="s">
        <v>20</v>
      </c>
      <c r="D74" s="42">
        <v>4660136227915</v>
      </c>
      <c r="E74" s="5" t="s">
        <v>21</v>
      </c>
      <c r="F74" s="115" t="s">
        <v>735</v>
      </c>
      <c r="G74" s="23" t="s">
        <v>84</v>
      </c>
      <c r="H74" s="89">
        <f t="shared" si="17"/>
        <v>239.25</v>
      </c>
      <c r="I74" s="105" t="s">
        <v>83</v>
      </c>
      <c r="J74" s="113">
        <f t="shared" si="15"/>
        <v>136.80000000000001</v>
      </c>
      <c r="K74" s="28" t="s">
        <v>29</v>
      </c>
      <c r="L74" s="38"/>
      <c r="M74" s="36">
        <f t="shared" si="16"/>
        <v>0</v>
      </c>
    </row>
    <row r="75" spans="1:13" s="12" customFormat="1" ht="126" customHeight="1" outlineLevel="3" x14ac:dyDescent="0.25">
      <c r="A75" s="14"/>
      <c r="B75" s="11" t="s">
        <v>154</v>
      </c>
      <c r="C75" s="9" t="s">
        <v>20</v>
      </c>
      <c r="D75" s="43">
        <v>4650348231404</v>
      </c>
      <c r="E75" s="9" t="s">
        <v>21</v>
      </c>
      <c r="F75" s="115" t="s">
        <v>735</v>
      </c>
      <c r="G75" s="24" t="s">
        <v>93</v>
      </c>
      <c r="H75" s="89">
        <v>199</v>
      </c>
      <c r="I75" s="106" t="s">
        <v>92</v>
      </c>
      <c r="J75" s="113">
        <f t="shared" si="15"/>
        <v>113.6</v>
      </c>
      <c r="K75" s="29" t="s">
        <v>94</v>
      </c>
      <c r="L75" s="39"/>
      <c r="M75" s="36">
        <f>L75*J75</f>
        <v>0</v>
      </c>
    </row>
    <row r="76" spans="1:13" s="8" customFormat="1" ht="126" customHeight="1" outlineLevel="3" x14ac:dyDescent="0.25">
      <c r="A76" s="13"/>
      <c r="B76" s="7" t="s">
        <v>152</v>
      </c>
      <c r="C76" s="5" t="s">
        <v>20</v>
      </c>
      <c r="D76" s="42">
        <v>4650348231183</v>
      </c>
      <c r="E76" s="5" t="s">
        <v>21</v>
      </c>
      <c r="F76" s="115" t="s">
        <v>735</v>
      </c>
      <c r="G76" s="23">
        <v>2399</v>
      </c>
      <c r="H76" s="89">
        <f t="shared" ref="H76" si="18">G76*0.75</f>
        <v>1799.25</v>
      </c>
      <c r="I76" s="105">
        <v>1285</v>
      </c>
      <c r="J76" s="113">
        <f t="shared" ref="J76" si="19">I76-I76*$I$2</f>
        <v>1028</v>
      </c>
      <c r="K76" s="28" t="s">
        <v>18</v>
      </c>
      <c r="L76" s="38"/>
      <c r="M76" s="36">
        <f t="shared" ref="M76" si="20">L76*J76</f>
        <v>0</v>
      </c>
    </row>
    <row r="77" spans="1:13" s="60" customFormat="1" ht="23.25" customHeight="1" outlineLevel="1" x14ac:dyDescent="0.3">
      <c r="A77" s="56"/>
      <c r="B77" s="56" t="s">
        <v>155</v>
      </c>
      <c r="C77" s="56"/>
      <c r="D77" s="56"/>
      <c r="E77" s="56"/>
      <c r="F77" s="56"/>
      <c r="G77" s="95"/>
      <c r="H77" s="99"/>
      <c r="I77" s="104"/>
      <c r="J77" s="112"/>
      <c r="K77" s="57"/>
      <c r="L77" s="58"/>
      <c r="M77" s="59"/>
    </row>
    <row r="78" spans="1:13" s="8" customFormat="1" ht="168" customHeight="1" outlineLevel="3" x14ac:dyDescent="0.25">
      <c r="A78" s="13"/>
      <c r="B78" s="7" t="s">
        <v>157</v>
      </c>
      <c r="C78" s="5" t="s">
        <v>41</v>
      </c>
      <c r="D78" s="42">
        <v>4607177457987</v>
      </c>
      <c r="E78" s="5" t="s">
        <v>21</v>
      </c>
      <c r="F78" s="5"/>
      <c r="G78" s="23" t="s">
        <v>53</v>
      </c>
      <c r="H78" s="89">
        <v>409</v>
      </c>
      <c r="I78" s="105" t="s">
        <v>52</v>
      </c>
      <c r="J78" s="113">
        <f t="shared" ref="J78:J85" si="21">I78-I78*$I$2</f>
        <v>233.6</v>
      </c>
      <c r="K78" s="28" t="s">
        <v>81</v>
      </c>
      <c r="L78" s="38"/>
      <c r="M78" s="36">
        <f t="shared" ref="M78:M85" si="22">L78*J78</f>
        <v>0</v>
      </c>
    </row>
    <row r="79" spans="1:13" s="8" customFormat="1" ht="81.95" customHeight="1" outlineLevel="3" x14ac:dyDescent="0.25">
      <c r="A79" s="13"/>
      <c r="B79" s="7" t="s">
        <v>723</v>
      </c>
      <c r="C79" s="5" t="s">
        <v>41</v>
      </c>
      <c r="D79" s="42">
        <v>9785907093478</v>
      </c>
      <c r="E79" s="5" t="s">
        <v>21</v>
      </c>
      <c r="F79" s="5"/>
      <c r="G79" s="23" t="s">
        <v>53</v>
      </c>
      <c r="H79" s="89">
        <v>409</v>
      </c>
      <c r="I79" s="105" t="s">
        <v>52</v>
      </c>
      <c r="J79" s="113">
        <f t="shared" si="21"/>
        <v>233.6</v>
      </c>
      <c r="K79" s="28" t="s">
        <v>25</v>
      </c>
      <c r="L79" s="38"/>
      <c r="M79" s="36">
        <f t="shared" si="22"/>
        <v>0</v>
      </c>
    </row>
    <row r="80" spans="1:13" s="8" customFormat="1" ht="86.1" customHeight="1" outlineLevel="3" x14ac:dyDescent="0.25">
      <c r="A80" s="13"/>
      <c r="B80" s="7" t="s">
        <v>158</v>
      </c>
      <c r="C80" s="5" t="s">
        <v>41</v>
      </c>
      <c r="D80" s="42">
        <v>9785906964779</v>
      </c>
      <c r="E80" s="5" t="s">
        <v>21</v>
      </c>
      <c r="F80" s="5"/>
      <c r="G80" s="23" t="s">
        <v>56</v>
      </c>
      <c r="H80" s="89">
        <f t="shared" ref="H80:H85" si="23">G80*0.75</f>
        <v>189</v>
      </c>
      <c r="I80" s="105">
        <v>135</v>
      </c>
      <c r="J80" s="113">
        <f t="shared" si="21"/>
        <v>108</v>
      </c>
      <c r="K80" s="28" t="s">
        <v>29</v>
      </c>
      <c r="L80" s="38"/>
      <c r="M80" s="36">
        <f t="shared" si="22"/>
        <v>0</v>
      </c>
    </row>
    <row r="81" spans="1:13" s="8" customFormat="1" ht="126" customHeight="1" outlineLevel="3" x14ac:dyDescent="0.25">
      <c r="A81" s="13"/>
      <c r="B81" s="7" t="s">
        <v>159</v>
      </c>
      <c r="C81" s="5" t="s">
        <v>41</v>
      </c>
      <c r="D81" s="42">
        <v>4660136221500</v>
      </c>
      <c r="E81" s="5" t="s">
        <v>21</v>
      </c>
      <c r="F81" s="5"/>
      <c r="G81" s="23" t="s">
        <v>67</v>
      </c>
      <c r="H81" s="89">
        <f t="shared" si="23"/>
        <v>599.25</v>
      </c>
      <c r="I81" s="105" t="s">
        <v>66</v>
      </c>
      <c r="J81" s="113">
        <f t="shared" si="21"/>
        <v>342.4</v>
      </c>
      <c r="K81" s="28" t="s">
        <v>24</v>
      </c>
      <c r="L81" s="38"/>
      <c r="M81" s="36">
        <f t="shared" si="22"/>
        <v>0</v>
      </c>
    </row>
    <row r="82" spans="1:13" s="8" customFormat="1" ht="90" customHeight="1" outlineLevel="3" x14ac:dyDescent="0.25">
      <c r="A82" s="13"/>
      <c r="B82" s="7" t="s">
        <v>724</v>
      </c>
      <c r="C82" s="5" t="s">
        <v>41</v>
      </c>
      <c r="D82" s="42">
        <v>9785907093775</v>
      </c>
      <c r="E82" s="5" t="s">
        <v>21</v>
      </c>
      <c r="F82" s="5"/>
      <c r="G82" s="23" t="s">
        <v>67</v>
      </c>
      <c r="H82" s="89">
        <f t="shared" si="23"/>
        <v>599.25</v>
      </c>
      <c r="I82" s="105" t="s">
        <v>66</v>
      </c>
      <c r="J82" s="113">
        <f t="shared" si="21"/>
        <v>342.4</v>
      </c>
      <c r="K82" s="28" t="s">
        <v>58</v>
      </c>
      <c r="L82" s="38"/>
      <c r="M82" s="36">
        <f t="shared" si="22"/>
        <v>0</v>
      </c>
    </row>
    <row r="83" spans="1:13" s="8" customFormat="1" ht="81.95" customHeight="1" outlineLevel="3" x14ac:dyDescent="0.25">
      <c r="A83" s="13"/>
      <c r="B83" s="7" t="s">
        <v>162</v>
      </c>
      <c r="C83" s="5" t="s">
        <v>41</v>
      </c>
      <c r="D83" s="42">
        <v>9785907093188</v>
      </c>
      <c r="E83" s="5" t="s">
        <v>21</v>
      </c>
      <c r="F83" s="5"/>
      <c r="G83" s="23" t="s">
        <v>134</v>
      </c>
      <c r="H83" s="89">
        <v>379</v>
      </c>
      <c r="I83" s="105">
        <v>271</v>
      </c>
      <c r="J83" s="113">
        <f t="shared" si="21"/>
        <v>216.8</v>
      </c>
      <c r="K83" s="28" t="s">
        <v>25</v>
      </c>
      <c r="L83" s="38"/>
      <c r="M83" s="36">
        <f t="shared" si="22"/>
        <v>0</v>
      </c>
    </row>
    <row r="84" spans="1:13" s="8" customFormat="1" ht="126" customHeight="1" outlineLevel="3" x14ac:dyDescent="0.25">
      <c r="A84" s="13"/>
      <c r="B84" s="7" t="s">
        <v>164</v>
      </c>
      <c r="C84" s="5" t="s">
        <v>41</v>
      </c>
      <c r="D84" s="42">
        <v>4607177451497</v>
      </c>
      <c r="E84" s="5" t="s">
        <v>21</v>
      </c>
      <c r="F84" s="5"/>
      <c r="G84" s="23" t="s">
        <v>49</v>
      </c>
      <c r="H84" s="89">
        <v>259</v>
      </c>
      <c r="I84" s="105" t="s">
        <v>48</v>
      </c>
      <c r="J84" s="113">
        <f t="shared" si="21"/>
        <v>148</v>
      </c>
      <c r="K84" s="28" t="s">
        <v>50</v>
      </c>
      <c r="L84" s="38"/>
      <c r="M84" s="36">
        <f t="shared" si="22"/>
        <v>0</v>
      </c>
    </row>
    <row r="85" spans="1:13" s="8" customFormat="1" ht="126" customHeight="1" outlineLevel="3" x14ac:dyDescent="0.25">
      <c r="A85" s="13"/>
      <c r="B85" s="7" t="s">
        <v>165</v>
      </c>
      <c r="C85" s="5" t="s">
        <v>41</v>
      </c>
      <c r="D85" s="42">
        <v>4607177451619</v>
      </c>
      <c r="E85" s="5" t="s">
        <v>21</v>
      </c>
      <c r="F85" s="5"/>
      <c r="G85" s="23" t="s">
        <v>43</v>
      </c>
      <c r="H85" s="89">
        <f t="shared" si="23"/>
        <v>89.25</v>
      </c>
      <c r="I85" s="105" t="s">
        <v>42</v>
      </c>
      <c r="J85" s="113">
        <f t="shared" si="21"/>
        <v>51.2</v>
      </c>
      <c r="K85" s="28" t="s">
        <v>29</v>
      </c>
      <c r="L85" s="38"/>
      <c r="M85" s="36">
        <f t="shared" si="22"/>
        <v>0</v>
      </c>
    </row>
    <row r="86" spans="1:13" s="60" customFormat="1" ht="26.25" customHeight="1" outlineLevel="1" x14ac:dyDescent="0.3">
      <c r="A86" s="56"/>
      <c r="B86" s="56" t="s">
        <v>171</v>
      </c>
      <c r="C86" s="56"/>
      <c r="D86" s="56"/>
      <c r="E86" s="56"/>
      <c r="F86" s="56"/>
      <c r="G86" s="95"/>
      <c r="H86" s="99"/>
      <c r="I86" s="104"/>
      <c r="J86" s="112"/>
      <c r="K86" s="57"/>
      <c r="L86" s="58"/>
      <c r="M86" s="59"/>
    </row>
    <row r="87" spans="1:13" s="8" customFormat="1" ht="126" customHeight="1" outlineLevel="3" x14ac:dyDescent="0.25">
      <c r="A87" s="13"/>
      <c r="B87" s="7" t="s">
        <v>172</v>
      </c>
      <c r="C87" s="5" t="s">
        <v>41</v>
      </c>
      <c r="D87" s="42">
        <v>4650348230599</v>
      </c>
      <c r="E87" s="5" t="s">
        <v>21</v>
      </c>
      <c r="F87" s="5"/>
      <c r="G87" s="23" t="s">
        <v>53</v>
      </c>
      <c r="H87" s="89">
        <v>409</v>
      </c>
      <c r="I87" s="105" t="s">
        <v>52</v>
      </c>
      <c r="J87" s="113">
        <f t="shared" ref="J87:J89" si="24">I87-I87*$I$2</f>
        <v>233.6</v>
      </c>
      <c r="K87" s="28" t="s">
        <v>81</v>
      </c>
      <c r="L87" s="38"/>
      <c r="M87" s="36">
        <f t="shared" ref="M87:M89" si="25">L87*J87</f>
        <v>0</v>
      </c>
    </row>
    <row r="88" spans="1:13" s="8" customFormat="1" ht="126" customHeight="1" outlineLevel="3" x14ac:dyDescent="0.25">
      <c r="A88" s="13"/>
      <c r="B88" s="7" t="s">
        <v>725</v>
      </c>
      <c r="C88" s="5" t="s">
        <v>41</v>
      </c>
      <c r="D88" s="42">
        <v>4650348230582</v>
      </c>
      <c r="E88" s="5" t="s">
        <v>21</v>
      </c>
      <c r="F88" s="5"/>
      <c r="G88" s="23" t="s">
        <v>53</v>
      </c>
      <c r="H88" s="89">
        <v>409</v>
      </c>
      <c r="I88" s="105" t="s">
        <v>52</v>
      </c>
      <c r="J88" s="113">
        <f t="shared" si="24"/>
        <v>233.6</v>
      </c>
      <c r="K88" s="28" t="s">
        <v>25</v>
      </c>
      <c r="L88" s="38"/>
      <c r="M88" s="36">
        <f t="shared" si="25"/>
        <v>0</v>
      </c>
    </row>
    <row r="89" spans="1:13" s="8" customFormat="1" ht="126" customHeight="1" outlineLevel="3" x14ac:dyDescent="0.25">
      <c r="A89" s="13"/>
      <c r="B89" s="7" t="s">
        <v>174</v>
      </c>
      <c r="C89" s="5" t="s">
        <v>41</v>
      </c>
      <c r="D89" s="42">
        <v>4650348230575</v>
      </c>
      <c r="E89" s="5" t="s">
        <v>21</v>
      </c>
      <c r="F89" s="5"/>
      <c r="G89" s="23" t="s">
        <v>56</v>
      </c>
      <c r="H89" s="89">
        <f t="shared" ref="H89" si="26">G89*0.75</f>
        <v>189</v>
      </c>
      <c r="I89" s="105" t="s">
        <v>57</v>
      </c>
      <c r="J89" s="113">
        <f t="shared" si="24"/>
        <v>108</v>
      </c>
      <c r="K89" s="28" t="s">
        <v>29</v>
      </c>
      <c r="L89" s="38"/>
      <c r="M89" s="36">
        <f t="shared" si="25"/>
        <v>0</v>
      </c>
    </row>
    <row r="90" spans="1:13" s="8" customFormat="1" ht="126" customHeight="1" outlineLevel="3" x14ac:dyDescent="0.25">
      <c r="A90" s="13"/>
      <c r="B90" s="7" t="s">
        <v>176</v>
      </c>
      <c r="C90" s="5" t="s">
        <v>41</v>
      </c>
      <c r="D90" s="42">
        <v>4650348230629</v>
      </c>
      <c r="E90" s="5" t="s">
        <v>21</v>
      </c>
      <c r="F90" s="5"/>
      <c r="G90" s="23" t="s">
        <v>53</v>
      </c>
      <c r="H90" s="89">
        <v>409</v>
      </c>
      <c r="I90" s="105" t="s">
        <v>52</v>
      </c>
      <c r="J90" s="113">
        <f t="shared" ref="J90:J92" si="27">I90-I90*$I$2</f>
        <v>233.6</v>
      </c>
      <c r="K90" s="28" t="s">
        <v>81</v>
      </c>
      <c r="L90" s="38"/>
      <c r="M90" s="36">
        <f t="shared" ref="M90:M92" si="28">L90*J90</f>
        <v>0</v>
      </c>
    </row>
    <row r="91" spans="1:13" s="8" customFormat="1" ht="126" customHeight="1" outlineLevel="3" x14ac:dyDescent="0.25">
      <c r="A91" s="13"/>
      <c r="B91" s="7" t="s">
        <v>726</v>
      </c>
      <c r="C91" s="5" t="s">
        <v>41</v>
      </c>
      <c r="D91" s="42">
        <v>4650348230612</v>
      </c>
      <c r="E91" s="5" t="s">
        <v>21</v>
      </c>
      <c r="F91" s="5"/>
      <c r="G91" s="23" t="s">
        <v>53</v>
      </c>
      <c r="H91" s="89">
        <v>409</v>
      </c>
      <c r="I91" s="105" t="s">
        <v>52</v>
      </c>
      <c r="J91" s="113">
        <f t="shared" si="27"/>
        <v>233.6</v>
      </c>
      <c r="K91" s="28" t="s">
        <v>25</v>
      </c>
      <c r="L91" s="38"/>
      <c r="M91" s="36">
        <f t="shared" si="28"/>
        <v>0</v>
      </c>
    </row>
    <row r="92" spans="1:13" s="8" customFormat="1" ht="126" customHeight="1" outlineLevel="3" x14ac:dyDescent="0.25">
      <c r="A92" s="14"/>
      <c r="B92" s="11" t="s">
        <v>177</v>
      </c>
      <c r="C92" s="9" t="s">
        <v>41</v>
      </c>
      <c r="D92" s="43">
        <v>4650348230605</v>
      </c>
      <c r="E92" s="9" t="s">
        <v>21</v>
      </c>
      <c r="F92" s="9"/>
      <c r="G92" s="24" t="s">
        <v>56</v>
      </c>
      <c r="H92" s="89">
        <f t="shared" ref="H92" si="29">G92*0.75</f>
        <v>189</v>
      </c>
      <c r="I92" s="106" t="s">
        <v>57</v>
      </c>
      <c r="J92" s="113">
        <f t="shared" si="27"/>
        <v>108</v>
      </c>
      <c r="K92" s="29" t="s">
        <v>29</v>
      </c>
      <c r="L92" s="39"/>
      <c r="M92" s="36">
        <f t="shared" si="28"/>
        <v>0</v>
      </c>
    </row>
    <row r="93" spans="1:13" s="60" customFormat="1" ht="21.75" customHeight="1" x14ac:dyDescent="0.3">
      <c r="A93" s="61" t="s">
        <v>178</v>
      </c>
      <c r="B93" s="61"/>
      <c r="C93" s="61"/>
      <c r="D93" s="61"/>
      <c r="E93" s="61"/>
      <c r="F93" s="61"/>
      <c r="G93" s="94"/>
      <c r="H93" s="98"/>
      <c r="I93" s="103"/>
      <c r="J93" s="111"/>
      <c r="K93" s="62"/>
      <c r="L93" s="61"/>
      <c r="M93" s="63"/>
    </row>
    <row r="94" spans="1:13" s="60" customFormat="1" ht="21.75" customHeight="1" outlineLevel="1" x14ac:dyDescent="0.3">
      <c r="A94" s="56"/>
      <c r="B94" s="56" t="s">
        <v>179</v>
      </c>
      <c r="C94" s="56"/>
      <c r="D94" s="56"/>
      <c r="E94" s="56"/>
      <c r="F94" s="56"/>
      <c r="G94" s="95"/>
      <c r="H94" s="99"/>
      <c r="I94" s="104"/>
      <c r="J94" s="112"/>
      <c r="K94" s="57"/>
      <c r="L94" s="58"/>
      <c r="M94" s="59"/>
    </row>
    <row r="95" spans="1:13" s="8" customFormat="1" ht="126" customHeight="1" outlineLevel="2" x14ac:dyDescent="0.25">
      <c r="A95" s="16"/>
      <c r="B95" s="17" t="s">
        <v>186</v>
      </c>
      <c r="C95" s="15" t="s">
        <v>41</v>
      </c>
      <c r="D95" s="44">
        <v>4607177458564</v>
      </c>
      <c r="E95" s="15" t="s">
        <v>181</v>
      </c>
      <c r="F95" s="115" t="s">
        <v>735</v>
      </c>
      <c r="G95" s="25">
        <v>2132</v>
      </c>
      <c r="H95" s="89">
        <f t="shared" ref="H95:H104" si="30">G95*0.75</f>
        <v>1599</v>
      </c>
      <c r="I95" s="107">
        <v>1256</v>
      </c>
      <c r="J95" s="113">
        <f t="shared" ref="J95:J114" si="31">I95-I95*$I$2</f>
        <v>1004.8</v>
      </c>
      <c r="K95" s="30" t="s">
        <v>36</v>
      </c>
      <c r="L95" s="40"/>
      <c r="M95" s="36">
        <f t="shared" ref="M95:M114" si="32">L95*J95</f>
        <v>0</v>
      </c>
    </row>
    <row r="96" spans="1:13" s="8" customFormat="1" ht="126" customHeight="1" outlineLevel="2" x14ac:dyDescent="0.25">
      <c r="A96" s="18"/>
      <c r="B96" s="7" t="s">
        <v>187</v>
      </c>
      <c r="C96" s="5" t="s">
        <v>41</v>
      </c>
      <c r="D96" s="42">
        <v>4660136226581</v>
      </c>
      <c r="E96" s="5" t="s">
        <v>21</v>
      </c>
      <c r="F96" s="115" t="s">
        <v>735</v>
      </c>
      <c r="G96" s="23">
        <v>2132</v>
      </c>
      <c r="H96" s="89">
        <f t="shared" si="30"/>
        <v>1599</v>
      </c>
      <c r="I96" s="105">
        <v>1256</v>
      </c>
      <c r="J96" s="113">
        <f t="shared" si="31"/>
        <v>1004.8</v>
      </c>
      <c r="K96" s="28" t="s">
        <v>36</v>
      </c>
      <c r="L96" s="38"/>
      <c r="M96" s="36">
        <f t="shared" si="32"/>
        <v>0</v>
      </c>
    </row>
    <row r="97" spans="1:13" s="8" customFormat="1" ht="126" customHeight="1" outlineLevel="2" x14ac:dyDescent="0.25">
      <c r="A97" s="18"/>
      <c r="B97" s="7" t="s">
        <v>190</v>
      </c>
      <c r="C97" s="5" t="s">
        <v>41</v>
      </c>
      <c r="D97" s="42">
        <v>4607177456508</v>
      </c>
      <c r="E97" s="5" t="s">
        <v>181</v>
      </c>
      <c r="F97" s="115" t="s">
        <v>735</v>
      </c>
      <c r="G97" s="23">
        <v>2132</v>
      </c>
      <c r="H97" s="89">
        <f t="shared" si="30"/>
        <v>1599</v>
      </c>
      <c r="I97" s="105">
        <v>1256</v>
      </c>
      <c r="J97" s="113">
        <f t="shared" si="31"/>
        <v>1004.8</v>
      </c>
      <c r="K97" s="28" t="s">
        <v>36</v>
      </c>
      <c r="L97" s="38"/>
      <c r="M97" s="36">
        <f t="shared" si="32"/>
        <v>0</v>
      </c>
    </row>
    <row r="98" spans="1:13" s="8" customFormat="1" ht="126" customHeight="1" outlineLevel="2" x14ac:dyDescent="0.25">
      <c r="A98" s="18"/>
      <c r="B98" s="7" t="s">
        <v>192</v>
      </c>
      <c r="C98" s="5" t="s">
        <v>41</v>
      </c>
      <c r="D98" s="42">
        <v>4660136226031</v>
      </c>
      <c r="E98" s="5" t="s">
        <v>21</v>
      </c>
      <c r="F98" s="115" t="s">
        <v>735</v>
      </c>
      <c r="G98" s="23">
        <v>2132</v>
      </c>
      <c r="H98" s="89">
        <f t="shared" si="30"/>
        <v>1599</v>
      </c>
      <c r="I98" s="105">
        <v>1256</v>
      </c>
      <c r="J98" s="113">
        <f t="shared" si="31"/>
        <v>1004.8</v>
      </c>
      <c r="K98" s="28" t="s">
        <v>36</v>
      </c>
      <c r="L98" s="38"/>
      <c r="M98" s="36">
        <f t="shared" si="32"/>
        <v>0</v>
      </c>
    </row>
    <row r="99" spans="1:13" s="8" customFormat="1" ht="126" customHeight="1" outlineLevel="2" x14ac:dyDescent="0.25">
      <c r="A99" s="18"/>
      <c r="B99" s="7" t="s">
        <v>193</v>
      </c>
      <c r="C99" s="5" t="s">
        <v>41</v>
      </c>
      <c r="D99" s="42">
        <v>4660136225881</v>
      </c>
      <c r="E99" s="5" t="s">
        <v>21</v>
      </c>
      <c r="F99" s="116" t="s">
        <v>205</v>
      </c>
      <c r="G99" s="23">
        <v>2132</v>
      </c>
      <c r="H99" s="89">
        <f t="shared" si="30"/>
        <v>1599</v>
      </c>
      <c r="I99" s="105">
        <v>1256</v>
      </c>
      <c r="J99" s="113">
        <f t="shared" si="31"/>
        <v>1004.8</v>
      </c>
      <c r="K99" s="28" t="s">
        <v>36</v>
      </c>
      <c r="L99" s="38"/>
      <c r="M99" s="36">
        <f t="shared" si="32"/>
        <v>0</v>
      </c>
    </row>
    <row r="100" spans="1:13" s="8" customFormat="1" ht="126.95" customHeight="1" outlineLevel="2" x14ac:dyDescent="0.25">
      <c r="A100" s="18"/>
      <c r="B100" s="7" t="s">
        <v>199</v>
      </c>
      <c r="C100" s="5" t="s">
        <v>41</v>
      </c>
      <c r="D100" s="42">
        <v>4607177458731</v>
      </c>
      <c r="E100" s="5" t="s">
        <v>181</v>
      </c>
      <c r="F100" s="116" t="s">
        <v>205</v>
      </c>
      <c r="G100" s="23">
        <v>2132</v>
      </c>
      <c r="H100" s="89">
        <f t="shared" si="30"/>
        <v>1599</v>
      </c>
      <c r="I100" s="105">
        <v>1256</v>
      </c>
      <c r="J100" s="113">
        <f t="shared" si="31"/>
        <v>1004.8</v>
      </c>
      <c r="K100" s="28" t="s">
        <v>36</v>
      </c>
      <c r="L100" s="38"/>
      <c r="M100" s="36">
        <f t="shared" si="32"/>
        <v>0</v>
      </c>
    </row>
    <row r="101" spans="1:13" s="8" customFormat="1" ht="126" customHeight="1" outlineLevel="2" x14ac:dyDescent="0.25">
      <c r="A101" s="18"/>
      <c r="B101" s="7" t="s">
        <v>204</v>
      </c>
      <c r="C101" s="5" t="s">
        <v>41</v>
      </c>
      <c r="D101" s="42">
        <v>4660136222316</v>
      </c>
      <c r="E101" s="5" t="s">
        <v>181</v>
      </c>
      <c r="F101" s="116" t="s">
        <v>205</v>
      </c>
      <c r="G101" s="23">
        <v>2132</v>
      </c>
      <c r="H101" s="89">
        <f t="shared" si="30"/>
        <v>1599</v>
      </c>
      <c r="I101" s="105">
        <v>1256</v>
      </c>
      <c r="J101" s="113">
        <f t="shared" si="31"/>
        <v>1004.8</v>
      </c>
      <c r="K101" s="28" t="s">
        <v>36</v>
      </c>
      <c r="L101" s="38"/>
      <c r="M101" s="36">
        <f t="shared" si="32"/>
        <v>0</v>
      </c>
    </row>
    <row r="102" spans="1:13" s="8" customFormat="1" ht="126" customHeight="1" outlineLevel="2" x14ac:dyDescent="0.25">
      <c r="A102" s="18"/>
      <c r="B102" s="7" t="s">
        <v>201</v>
      </c>
      <c r="C102" s="5" t="s">
        <v>41</v>
      </c>
      <c r="D102" s="42">
        <v>4607177458144</v>
      </c>
      <c r="E102" s="5" t="s">
        <v>181</v>
      </c>
      <c r="F102" s="116" t="s">
        <v>184</v>
      </c>
      <c r="G102" s="23">
        <v>1332</v>
      </c>
      <c r="H102" s="89">
        <f t="shared" si="30"/>
        <v>999</v>
      </c>
      <c r="I102" s="105" t="s">
        <v>202</v>
      </c>
      <c r="J102" s="113">
        <f t="shared" si="31"/>
        <v>628</v>
      </c>
      <c r="K102" s="28" t="s">
        <v>37</v>
      </c>
      <c r="L102" s="38"/>
      <c r="M102" s="36">
        <f t="shared" si="32"/>
        <v>0</v>
      </c>
    </row>
    <row r="103" spans="1:13" s="8" customFormat="1" ht="126" customHeight="1" outlineLevel="2" x14ac:dyDescent="0.25">
      <c r="A103" s="18"/>
      <c r="B103" s="7" t="s">
        <v>203</v>
      </c>
      <c r="C103" s="5" t="s">
        <v>41</v>
      </c>
      <c r="D103" s="42">
        <v>4607177458519</v>
      </c>
      <c r="E103" s="5" t="s">
        <v>181</v>
      </c>
      <c r="F103" s="5"/>
      <c r="G103" s="23">
        <v>1332</v>
      </c>
      <c r="H103" s="89">
        <f t="shared" si="30"/>
        <v>999</v>
      </c>
      <c r="I103" s="105" t="s">
        <v>202</v>
      </c>
      <c r="J103" s="113">
        <f t="shared" si="31"/>
        <v>628</v>
      </c>
      <c r="K103" s="28" t="s">
        <v>40</v>
      </c>
      <c r="L103" s="38"/>
      <c r="M103" s="36">
        <f t="shared" si="32"/>
        <v>0</v>
      </c>
    </row>
    <row r="104" spans="1:13" s="72" customFormat="1" ht="165.75" customHeight="1" outlineLevel="2" x14ac:dyDescent="0.3">
      <c r="A104" s="65"/>
      <c r="B104" s="66" t="s">
        <v>220</v>
      </c>
      <c r="C104" s="67" t="s">
        <v>221</v>
      </c>
      <c r="D104" s="68">
        <v>4650348232890</v>
      </c>
      <c r="E104" s="67" t="s">
        <v>181</v>
      </c>
      <c r="F104" s="115" t="s">
        <v>737</v>
      </c>
      <c r="G104" s="23">
        <v>1332</v>
      </c>
      <c r="H104" s="89">
        <f t="shared" si="30"/>
        <v>999</v>
      </c>
      <c r="I104" s="105" t="s">
        <v>202</v>
      </c>
      <c r="J104" s="113">
        <f t="shared" si="31"/>
        <v>628</v>
      </c>
      <c r="K104" s="69" t="s">
        <v>40</v>
      </c>
      <c r="L104" s="70"/>
      <c r="M104" s="71">
        <f t="shared" si="32"/>
        <v>0</v>
      </c>
    </row>
    <row r="105" spans="1:13" s="8" customFormat="1" ht="126" customHeight="1" outlineLevel="2" x14ac:dyDescent="0.25">
      <c r="A105" s="18"/>
      <c r="B105" s="7" t="s">
        <v>185</v>
      </c>
      <c r="C105" s="5" t="s">
        <v>41</v>
      </c>
      <c r="D105" s="42">
        <v>4607177457383</v>
      </c>
      <c r="E105" s="5" t="s">
        <v>181</v>
      </c>
      <c r="F105" s="5"/>
      <c r="G105" s="23">
        <v>1066</v>
      </c>
      <c r="H105" s="89">
        <v>799</v>
      </c>
      <c r="I105" s="105">
        <v>628</v>
      </c>
      <c r="J105" s="113">
        <f t="shared" si="31"/>
        <v>502.4</v>
      </c>
      <c r="K105" s="28" t="s">
        <v>37</v>
      </c>
      <c r="L105" s="38"/>
      <c r="M105" s="36">
        <f t="shared" si="32"/>
        <v>0</v>
      </c>
    </row>
    <row r="106" spans="1:13" s="8" customFormat="1" ht="126" customHeight="1" outlineLevel="2" x14ac:dyDescent="0.25">
      <c r="A106" s="18"/>
      <c r="B106" s="7" t="s">
        <v>188</v>
      </c>
      <c r="C106" s="5" t="s">
        <v>41</v>
      </c>
      <c r="D106" s="42">
        <v>4650348232630</v>
      </c>
      <c r="E106" s="5" t="s">
        <v>181</v>
      </c>
      <c r="F106" s="115" t="s">
        <v>735</v>
      </c>
      <c r="G106" s="23">
        <v>1066</v>
      </c>
      <c r="H106" s="89">
        <v>799</v>
      </c>
      <c r="I106" s="105" t="s">
        <v>189</v>
      </c>
      <c r="J106" s="113">
        <f t="shared" si="31"/>
        <v>502.4</v>
      </c>
      <c r="K106" s="28" t="s">
        <v>68</v>
      </c>
      <c r="L106" s="32"/>
      <c r="M106" s="34">
        <f t="shared" si="32"/>
        <v>0</v>
      </c>
    </row>
    <row r="107" spans="1:13" s="8" customFormat="1" ht="126" customHeight="1" outlineLevel="2" x14ac:dyDescent="0.25">
      <c r="A107" s="18"/>
      <c r="B107" s="7" t="s">
        <v>206</v>
      </c>
      <c r="C107" s="5" t="s">
        <v>41</v>
      </c>
      <c r="D107" s="42">
        <v>4607177456980</v>
      </c>
      <c r="E107" s="5" t="s">
        <v>181</v>
      </c>
      <c r="F107" s="5"/>
      <c r="G107" s="23">
        <v>1066</v>
      </c>
      <c r="H107" s="89">
        <v>799</v>
      </c>
      <c r="I107" s="105" t="s">
        <v>189</v>
      </c>
      <c r="J107" s="113">
        <f t="shared" si="31"/>
        <v>502.4</v>
      </c>
      <c r="K107" s="28" t="s">
        <v>37</v>
      </c>
      <c r="L107" s="38"/>
      <c r="M107" s="36">
        <f t="shared" si="32"/>
        <v>0</v>
      </c>
    </row>
    <row r="108" spans="1:13" s="8" customFormat="1" ht="126" customHeight="1" outlineLevel="2" x14ac:dyDescent="0.25">
      <c r="A108" s="18"/>
      <c r="B108" s="7" t="s">
        <v>180</v>
      </c>
      <c r="C108" s="5" t="s">
        <v>41</v>
      </c>
      <c r="D108" s="42">
        <v>4607177459820</v>
      </c>
      <c r="E108" s="5" t="s">
        <v>181</v>
      </c>
      <c r="F108" s="116" t="s">
        <v>184</v>
      </c>
      <c r="G108" s="23" t="s">
        <v>183</v>
      </c>
      <c r="H108" s="89">
        <f>G108*0.75</f>
        <v>699</v>
      </c>
      <c r="I108" s="105" t="s">
        <v>182</v>
      </c>
      <c r="J108" s="113">
        <f t="shared" si="31"/>
        <v>439.2</v>
      </c>
      <c r="K108" s="28" t="s">
        <v>40</v>
      </c>
      <c r="L108" s="38"/>
      <c r="M108" s="36">
        <f t="shared" si="32"/>
        <v>0</v>
      </c>
    </row>
    <row r="109" spans="1:13" s="8" customFormat="1" ht="168" customHeight="1" outlineLevel="2" x14ac:dyDescent="0.25">
      <c r="A109" s="18"/>
      <c r="B109" s="7" t="s">
        <v>213</v>
      </c>
      <c r="C109" s="5" t="s">
        <v>195</v>
      </c>
      <c r="D109" s="42">
        <v>4660136224303</v>
      </c>
      <c r="E109" s="5" t="s">
        <v>181</v>
      </c>
      <c r="F109" s="116" t="s">
        <v>197</v>
      </c>
      <c r="G109" s="23" t="s">
        <v>215</v>
      </c>
      <c r="H109" s="89">
        <v>499</v>
      </c>
      <c r="I109" s="105" t="s">
        <v>214</v>
      </c>
      <c r="J109" s="113">
        <f t="shared" si="31"/>
        <v>313.60000000000002</v>
      </c>
      <c r="K109" s="28" t="s">
        <v>34</v>
      </c>
      <c r="L109" s="38"/>
      <c r="M109" s="36">
        <f t="shared" si="32"/>
        <v>0</v>
      </c>
    </row>
    <row r="110" spans="1:13" s="8" customFormat="1" ht="126" customHeight="1" outlineLevel="2" x14ac:dyDescent="0.25">
      <c r="A110" s="18"/>
      <c r="B110" s="7" t="s">
        <v>208</v>
      </c>
      <c r="C110" s="5" t="s">
        <v>41</v>
      </c>
      <c r="D110" s="42">
        <v>4660136220374</v>
      </c>
      <c r="E110" s="5" t="s">
        <v>181</v>
      </c>
      <c r="F110" s="5"/>
      <c r="G110" s="23" t="s">
        <v>76</v>
      </c>
      <c r="H110" s="89">
        <f t="shared" ref="H110:H114" si="33">G110*0.75</f>
        <v>399</v>
      </c>
      <c r="I110" s="105" t="s">
        <v>209</v>
      </c>
      <c r="J110" s="113">
        <f t="shared" si="31"/>
        <v>251.2</v>
      </c>
      <c r="K110" s="28" t="s">
        <v>33</v>
      </c>
      <c r="L110" s="38"/>
      <c r="M110" s="36">
        <f t="shared" si="32"/>
        <v>0</v>
      </c>
    </row>
    <row r="111" spans="1:13" s="8" customFormat="1" ht="126" customHeight="1" outlineLevel="2" x14ac:dyDescent="0.25">
      <c r="A111" s="18"/>
      <c r="B111" s="7" t="s">
        <v>211</v>
      </c>
      <c r="C111" s="5" t="s">
        <v>41</v>
      </c>
      <c r="D111" s="42">
        <v>4660136220381</v>
      </c>
      <c r="E111" s="5" t="s">
        <v>181</v>
      </c>
      <c r="F111" s="5"/>
      <c r="G111" s="23" t="s">
        <v>76</v>
      </c>
      <c r="H111" s="89">
        <f t="shared" si="33"/>
        <v>399</v>
      </c>
      <c r="I111" s="105" t="s">
        <v>209</v>
      </c>
      <c r="J111" s="113">
        <f t="shared" si="31"/>
        <v>251.2</v>
      </c>
      <c r="K111" s="28" t="s">
        <v>34</v>
      </c>
      <c r="L111" s="38"/>
      <c r="M111" s="36">
        <f t="shared" si="32"/>
        <v>0</v>
      </c>
    </row>
    <row r="112" spans="1:13" s="8" customFormat="1" ht="126" customHeight="1" outlineLevel="2" x14ac:dyDescent="0.25">
      <c r="A112" s="18"/>
      <c r="B112" s="7" t="s">
        <v>218</v>
      </c>
      <c r="C112" s="5" t="s">
        <v>41</v>
      </c>
      <c r="D112" s="42">
        <v>4660136221258</v>
      </c>
      <c r="E112" s="5" t="s">
        <v>181</v>
      </c>
      <c r="F112" s="5"/>
      <c r="G112" s="23" t="s">
        <v>76</v>
      </c>
      <c r="H112" s="89">
        <f t="shared" si="33"/>
        <v>399</v>
      </c>
      <c r="I112" s="105" t="s">
        <v>209</v>
      </c>
      <c r="J112" s="113">
        <f t="shared" si="31"/>
        <v>251.2</v>
      </c>
      <c r="K112" s="28" t="s">
        <v>99</v>
      </c>
      <c r="L112" s="38"/>
      <c r="M112" s="36">
        <f t="shared" si="32"/>
        <v>0</v>
      </c>
    </row>
    <row r="113" spans="1:13" s="54" customFormat="1" ht="126" customHeight="1" outlineLevel="2" x14ac:dyDescent="0.25">
      <c r="A113" s="18"/>
      <c r="B113" s="7" t="s">
        <v>194</v>
      </c>
      <c r="C113" s="5" t="s">
        <v>195</v>
      </c>
      <c r="D113" s="42">
        <v>4660136224532</v>
      </c>
      <c r="E113" s="5" t="s">
        <v>181</v>
      </c>
      <c r="F113" s="5" t="s">
        <v>197</v>
      </c>
      <c r="G113" s="23" t="s">
        <v>87</v>
      </c>
      <c r="H113" s="89">
        <f t="shared" si="33"/>
        <v>299.25</v>
      </c>
      <c r="I113" s="105" t="s">
        <v>196</v>
      </c>
      <c r="J113" s="113">
        <f t="shared" si="31"/>
        <v>188</v>
      </c>
      <c r="K113" s="28" t="s">
        <v>108</v>
      </c>
      <c r="L113" s="38"/>
      <c r="M113" s="36">
        <f t="shared" si="32"/>
        <v>0</v>
      </c>
    </row>
    <row r="114" spans="1:13" s="8" customFormat="1" ht="126" customHeight="1" outlineLevel="2" x14ac:dyDescent="0.25">
      <c r="A114" s="18"/>
      <c r="B114" s="7" t="s">
        <v>198</v>
      </c>
      <c r="C114" s="5" t="s">
        <v>41</v>
      </c>
      <c r="D114" s="42">
        <v>4660136224563</v>
      </c>
      <c r="E114" s="5" t="s">
        <v>181</v>
      </c>
      <c r="F114" s="5"/>
      <c r="G114" s="23" t="s">
        <v>87</v>
      </c>
      <c r="H114" s="89">
        <f t="shared" si="33"/>
        <v>299.25</v>
      </c>
      <c r="I114" s="105" t="s">
        <v>196</v>
      </c>
      <c r="J114" s="113">
        <f t="shared" si="31"/>
        <v>188</v>
      </c>
      <c r="K114" s="28" t="s">
        <v>108</v>
      </c>
      <c r="L114" s="38"/>
      <c r="M114" s="36">
        <f t="shared" si="32"/>
        <v>0</v>
      </c>
    </row>
    <row r="115" spans="1:13" s="60" customFormat="1" ht="19.5" customHeight="1" outlineLevel="1" x14ac:dyDescent="0.3">
      <c r="A115" s="56"/>
      <c r="B115" s="56" t="s">
        <v>222</v>
      </c>
      <c r="C115" s="56"/>
      <c r="D115" s="56"/>
      <c r="E115" s="56"/>
      <c r="F115" s="56"/>
      <c r="G115" s="95"/>
      <c r="H115" s="99"/>
      <c r="I115" s="104"/>
      <c r="J115" s="112"/>
      <c r="K115" s="57"/>
      <c r="L115" s="58"/>
      <c r="M115" s="59"/>
    </row>
    <row r="116" spans="1:13" s="72" customFormat="1" ht="163.5" customHeight="1" outlineLevel="2" x14ac:dyDescent="0.3">
      <c r="A116" s="73"/>
      <c r="B116" s="74" t="s">
        <v>223</v>
      </c>
      <c r="C116" s="75" t="s">
        <v>221</v>
      </c>
      <c r="D116" s="76">
        <v>4650348232661</v>
      </c>
      <c r="E116" s="75" t="s">
        <v>181</v>
      </c>
      <c r="F116" s="115" t="s">
        <v>738</v>
      </c>
      <c r="G116" s="25" t="s">
        <v>67</v>
      </c>
      <c r="H116" s="89">
        <f>G116*0.75</f>
        <v>599.25</v>
      </c>
      <c r="I116" s="107" t="s">
        <v>66</v>
      </c>
      <c r="J116" s="113">
        <f t="shared" ref="J116:J146" si="34">I116-I116*$I$2</f>
        <v>342.4</v>
      </c>
      <c r="K116" s="77" t="s">
        <v>123</v>
      </c>
      <c r="L116" s="78"/>
      <c r="M116" s="71">
        <f t="shared" ref="M116:M146" si="35">L116*J116</f>
        <v>0</v>
      </c>
    </row>
    <row r="117" spans="1:13" s="8" customFormat="1" ht="126" customHeight="1" outlineLevel="2" x14ac:dyDescent="0.25">
      <c r="A117" s="18"/>
      <c r="B117" s="7" t="s">
        <v>224</v>
      </c>
      <c r="C117" s="5" t="s">
        <v>41</v>
      </c>
      <c r="D117" s="42">
        <v>4650348230636</v>
      </c>
      <c r="E117" s="5" t="s">
        <v>181</v>
      </c>
      <c r="F117" s="115" t="s">
        <v>735</v>
      </c>
      <c r="G117" s="23" t="s">
        <v>67</v>
      </c>
      <c r="H117" s="89">
        <f>G117*0.75</f>
        <v>599.25</v>
      </c>
      <c r="I117" s="105" t="s">
        <v>66</v>
      </c>
      <c r="J117" s="113">
        <f t="shared" si="34"/>
        <v>342.4</v>
      </c>
      <c r="K117" s="28" t="s">
        <v>125</v>
      </c>
      <c r="L117" s="38"/>
      <c r="M117" s="36">
        <f t="shared" si="35"/>
        <v>0</v>
      </c>
    </row>
    <row r="118" spans="1:13" s="8" customFormat="1" ht="126" customHeight="1" outlineLevel="2" x14ac:dyDescent="0.25">
      <c r="A118" s="18"/>
      <c r="B118" s="7" t="s">
        <v>267</v>
      </c>
      <c r="C118" s="5" t="s">
        <v>221</v>
      </c>
      <c r="D118" s="42">
        <v>4650348232524</v>
      </c>
      <c r="E118" s="5" t="s">
        <v>181</v>
      </c>
      <c r="F118" s="116" t="s">
        <v>197</v>
      </c>
      <c r="G118" s="23" t="s">
        <v>67</v>
      </c>
      <c r="H118" s="89">
        <f>G118*0.75</f>
        <v>599.25</v>
      </c>
      <c r="I118" s="105" t="s">
        <v>66</v>
      </c>
      <c r="J118" s="113">
        <f t="shared" si="34"/>
        <v>342.4</v>
      </c>
      <c r="K118" s="28" t="s">
        <v>24</v>
      </c>
      <c r="L118" s="38"/>
      <c r="M118" s="36">
        <f t="shared" si="35"/>
        <v>0</v>
      </c>
    </row>
    <row r="119" spans="1:13" s="8" customFormat="1" ht="126" customHeight="1" outlineLevel="2" x14ac:dyDescent="0.25">
      <c r="A119" s="18"/>
      <c r="B119" s="7" t="s">
        <v>268</v>
      </c>
      <c r="C119" s="5" t="s">
        <v>41</v>
      </c>
      <c r="D119" s="42">
        <v>4660136225614</v>
      </c>
      <c r="E119" s="5" t="s">
        <v>181</v>
      </c>
      <c r="F119" s="116" t="s">
        <v>205</v>
      </c>
      <c r="G119" s="23" t="s">
        <v>67</v>
      </c>
      <c r="H119" s="89">
        <f>G119*0.75</f>
        <v>599.25</v>
      </c>
      <c r="I119" s="105" t="s">
        <v>66</v>
      </c>
      <c r="J119" s="113">
        <f t="shared" si="34"/>
        <v>342.4</v>
      </c>
      <c r="K119" s="28" t="s">
        <v>24</v>
      </c>
      <c r="L119" s="38"/>
      <c r="M119" s="36">
        <f t="shared" si="35"/>
        <v>0</v>
      </c>
    </row>
    <row r="120" spans="1:13" s="8" customFormat="1" ht="126" customHeight="1" outlineLevel="2" x14ac:dyDescent="0.25">
      <c r="A120" s="18"/>
      <c r="B120" s="7" t="s">
        <v>269</v>
      </c>
      <c r="C120" s="5" t="s">
        <v>216</v>
      </c>
      <c r="D120" s="42">
        <v>4650348230728</v>
      </c>
      <c r="E120" s="5" t="s">
        <v>181</v>
      </c>
      <c r="F120" s="116" t="s">
        <v>197</v>
      </c>
      <c r="G120" s="23" t="s">
        <v>67</v>
      </c>
      <c r="H120" s="89">
        <f>G120*0.75</f>
        <v>599.25</v>
      </c>
      <c r="I120" s="105" t="s">
        <v>66</v>
      </c>
      <c r="J120" s="113">
        <f t="shared" si="34"/>
        <v>342.4</v>
      </c>
      <c r="K120" s="28" t="s">
        <v>24</v>
      </c>
      <c r="L120" s="38"/>
      <c r="M120" s="36">
        <f t="shared" si="35"/>
        <v>0</v>
      </c>
    </row>
    <row r="121" spans="1:13" s="72" customFormat="1" ht="154.5" customHeight="1" outlineLevel="2" x14ac:dyDescent="0.3">
      <c r="A121" s="65"/>
      <c r="B121" s="66" t="s">
        <v>226</v>
      </c>
      <c r="C121" s="67" t="s">
        <v>41</v>
      </c>
      <c r="D121" s="68">
        <v>4650348232838</v>
      </c>
      <c r="E121" s="67" t="s">
        <v>181</v>
      </c>
      <c r="F121" s="115" t="s">
        <v>739</v>
      </c>
      <c r="G121" s="23" t="s">
        <v>215</v>
      </c>
      <c r="H121" s="89">
        <v>499</v>
      </c>
      <c r="I121" s="105" t="s">
        <v>227</v>
      </c>
      <c r="J121" s="113">
        <f t="shared" si="34"/>
        <v>284.8</v>
      </c>
      <c r="K121" s="69" t="s">
        <v>123</v>
      </c>
      <c r="L121" s="70"/>
      <c r="M121" s="71">
        <f t="shared" si="35"/>
        <v>0</v>
      </c>
    </row>
    <row r="122" spans="1:13" s="72" customFormat="1" ht="154.5" customHeight="1" outlineLevel="2" x14ac:dyDescent="0.3">
      <c r="A122" s="65"/>
      <c r="B122" s="66" t="s">
        <v>747</v>
      </c>
      <c r="C122" s="67" t="s">
        <v>41</v>
      </c>
      <c r="D122" s="68">
        <v>4650348233095</v>
      </c>
      <c r="E122" s="67" t="s">
        <v>21</v>
      </c>
      <c r="F122" s="118" t="s">
        <v>748</v>
      </c>
      <c r="G122" s="23">
        <v>1599</v>
      </c>
      <c r="H122" s="89">
        <v>1199</v>
      </c>
      <c r="I122" s="105">
        <v>942</v>
      </c>
      <c r="J122" s="113">
        <f t="shared" ref="J122" si="36">I122-I122*$I$2</f>
        <v>753.6</v>
      </c>
      <c r="K122" s="69" t="s">
        <v>123</v>
      </c>
      <c r="L122" s="70"/>
      <c r="M122" s="71">
        <f t="shared" ref="M122" si="37">L122*J122</f>
        <v>0</v>
      </c>
    </row>
    <row r="123" spans="1:13" s="72" customFormat="1" ht="126" customHeight="1" outlineLevel="2" x14ac:dyDescent="0.3">
      <c r="A123" s="65"/>
      <c r="B123" s="66" t="s">
        <v>229</v>
      </c>
      <c r="C123" s="67" t="s">
        <v>41</v>
      </c>
      <c r="D123" s="68">
        <v>4650348232821</v>
      </c>
      <c r="E123" s="67" t="s">
        <v>21</v>
      </c>
      <c r="F123" s="118" t="s">
        <v>95</v>
      </c>
      <c r="G123" s="23" t="s">
        <v>215</v>
      </c>
      <c r="H123" s="89">
        <v>499</v>
      </c>
      <c r="I123" s="105">
        <v>356</v>
      </c>
      <c r="J123" s="113">
        <f t="shared" si="34"/>
        <v>284.8</v>
      </c>
      <c r="K123" s="69" t="s">
        <v>123</v>
      </c>
      <c r="L123" s="70"/>
      <c r="M123" s="71">
        <f t="shared" si="35"/>
        <v>0</v>
      </c>
    </row>
    <row r="124" spans="1:13" s="8" customFormat="1" ht="126" customHeight="1" outlineLevel="2" x14ac:dyDescent="0.25">
      <c r="A124" s="18"/>
      <c r="B124" s="7" t="s">
        <v>230</v>
      </c>
      <c r="C124" s="5" t="s">
        <v>41</v>
      </c>
      <c r="D124" s="42">
        <v>4660136226253</v>
      </c>
      <c r="E124" s="5" t="s">
        <v>181</v>
      </c>
      <c r="F124" s="118" t="s">
        <v>731</v>
      </c>
      <c r="G124" s="23" t="s">
        <v>215</v>
      </c>
      <c r="H124" s="89">
        <v>499</v>
      </c>
      <c r="I124" s="105" t="s">
        <v>227</v>
      </c>
      <c r="J124" s="113">
        <f t="shared" si="34"/>
        <v>284.8</v>
      </c>
      <c r="K124" s="28" t="s">
        <v>102</v>
      </c>
      <c r="L124" s="38"/>
      <c r="M124" s="36">
        <f t="shared" si="35"/>
        <v>0</v>
      </c>
    </row>
    <row r="125" spans="1:13" s="8" customFormat="1" ht="126" customHeight="1" outlineLevel="2" x14ac:dyDescent="0.25">
      <c r="A125" s="18"/>
      <c r="B125" s="7" t="s">
        <v>234</v>
      </c>
      <c r="C125" s="5" t="s">
        <v>41</v>
      </c>
      <c r="D125" s="42">
        <v>4607177458625</v>
      </c>
      <c r="E125" s="5" t="s">
        <v>181</v>
      </c>
      <c r="F125" s="116" t="s">
        <v>205</v>
      </c>
      <c r="G125" s="23" t="s">
        <v>215</v>
      </c>
      <c r="H125" s="89">
        <v>499</v>
      </c>
      <c r="I125" s="105" t="s">
        <v>227</v>
      </c>
      <c r="J125" s="113">
        <f t="shared" si="34"/>
        <v>284.8</v>
      </c>
      <c r="K125" s="28" t="s">
        <v>121</v>
      </c>
      <c r="L125" s="38"/>
      <c r="M125" s="36">
        <f t="shared" si="35"/>
        <v>0</v>
      </c>
    </row>
    <row r="126" spans="1:13" s="8" customFormat="1" ht="126" customHeight="1" outlineLevel="2" x14ac:dyDescent="0.25">
      <c r="A126" s="18"/>
      <c r="B126" s="7" t="s">
        <v>235</v>
      </c>
      <c r="C126" s="5" t="s">
        <v>41</v>
      </c>
      <c r="D126" s="42">
        <v>4607177459646</v>
      </c>
      <c r="E126" s="5" t="s">
        <v>181</v>
      </c>
      <c r="F126" s="116" t="s">
        <v>205</v>
      </c>
      <c r="G126" s="23" t="s">
        <v>215</v>
      </c>
      <c r="H126" s="89">
        <v>499</v>
      </c>
      <c r="I126" s="105" t="s">
        <v>227</v>
      </c>
      <c r="J126" s="113">
        <f t="shared" si="34"/>
        <v>284.8</v>
      </c>
      <c r="K126" s="28" t="s">
        <v>123</v>
      </c>
      <c r="L126" s="38"/>
      <c r="M126" s="36">
        <f t="shared" si="35"/>
        <v>0</v>
      </c>
    </row>
    <row r="127" spans="1:13" s="8" customFormat="1" ht="126" customHeight="1" outlineLevel="2" x14ac:dyDescent="0.25">
      <c r="A127" s="18"/>
      <c r="B127" s="7" t="s">
        <v>237</v>
      </c>
      <c r="C127" s="5" t="s">
        <v>41</v>
      </c>
      <c r="D127" s="42">
        <v>4660136226833</v>
      </c>
      <c r="E127" s="5" t="s">
        <v>181</v>
      </c>
      <c r="F127" s="116" t="s">
        <v>205</v>
      </c>
      <c r="G127" s="23" t="s">
        <v>215</v>
      </c>
      <c r="H127" s="89">
        <v>499</v>
      </c>
      <c r="I127" s="105" t="s">
        <v>227</v>
      </c>
      <c r="J127" s="113">
        <f t="shared" si="34"/>
        <v>284.8</v>
      </c>
      <c r="K127" s="28" t="s">
        <v>102</v>
      </c>
      <c r="L127" s="38"/>
      <c r="M127" s="36">
        <f t="shared" si="35"/>
        <v>0</v>
      </c>
    </row>
    <row r="128" spans="1:13" s="8" customFormat="1" ht="126" customHeight="1" outlineLevel="2" x14ac:dyDescent="0.25">
      <c r="A128" s="18"/>
      <c r="B128" s="7" t="s">
        <v>262</v>
      </c>
      <c r="C128" s="5" t="s">
        <v>41</v>
      </c>
      <c r="D128" s="42">
        <v>4660136227458</v>
      </c>
      <c r="E128" s="5" t="s">
        <v>181</v>
      </c>
      <c r="F128" s="116" t="s">
        <v>205</v>
      </c>
      <c r="G128" s="23" t="s">
        <v>215</v>
      </c>
      <c r="H128" s="89">
        <v>499</v>
      </c>
      <c r="I128" s="105" t="s">
        <v>227</v>
      </c>
      <c r="J128" s="113">
        <f t="shared" si="34"/>
        <v>284.8</v>
      </c>
      <c r="K128" s="28" t="s">
        <v>102</v>
      </c>
      <c r="L128" s="38"/>
      <c r="M128" s="36">
        <f t="shared" si="35"/>
        <v>0</v>
      </c>
    </row>
    <row r="129" spans="1:13" s="8" customFormat="1" ht="126" customHeight="1" outlineLevel="2" x14ac:dyDescent="0.25">
      <c r="A129" s="18"/>
      <c r="B129" s="7" t="s">
        <v>231</v>
      </c>
      <c r="C129" s="5" t="s">
        <v>41</v>
      </c>
      <c r="D129" s="42">
        <v>4607177458571</v>
      </c>
      <c r="E129" s="5" t="s">
        <v>181</v>
      </c>
      <c r="F129" s="5"/>
      <c r="G129" s="23" t="s">
        <v>76</v>
      </c>
      <c r="H129" s="89">
        <f t="shared" ref="H129:H145" si="38">G129*0.75</f>
        <v>399</v>
      </c>
      <c r="I129" s="105" t="s">
        <v>75</v>
      </c>
      <c r="J129" s="113">
        <f t="shared" si="34"/>
        <v>228</v>
      </c>
      <c r="K129" s="28" t="s">
        <v>29</v>
      </c>
      <c r="L129" s="38"/>
      <c r="M129" s="36">
        <f t="shared" si="35"/>
        <v>0</v>
      </c>
    </row>
    <row r="130" spans="1:13" s="8" customFormat="1" ht="126" customHeight="1" outlineLevel="2" x14ac:dyDescent="0.25">
      <c r="A130" s="18"/>
      <c r="B130" s="7" t="s">
        <v>250</v>
      </c>
      <c r="C130" s="5" t="s">
        <v>41</v>
      </c>
      <c r="D130" s="42">
        <v>4607177458663</v>
      </c>
      <c r="E130" s="5" t="s">
        <v>181</v>
      </c>
      <c r="F130" s="116" t="s">
        <v>205</v>
      </c>
      <c r="G130" s="23" t="s">
        <v>76</v>
      </c>
      <c r="H130" s="89">
        <f t="shared" si="38"/>
        <v>399</v>
      </c>
      <c r="I130" s="105" t="s">
        <v>75</v>
      </c>
      <c r="J130" s="113">
        <f t="shared" si="34"/>
        <v>228</v>
      </c>
      <c r="K130" s="28" t="s">
        <v>175</v>
      </c>
      <c r="L130" s="38"/>
      <c r="M130" s="36">
        <f t="shared" si="35"/>
        <v>0</v>
      </c>
    </row>
    <row r="131" spans="1:13" s="8" customFormat="1" ht="126" customHeight="1" outlineLevel="2" x14ac:dyDescent="0.25">
      <c r="A131" s="18"/>
      <c r="B131" s="7" t="s">
        <v>251</v>
      </c>
      <c r="C131" s="5" t="s">
        <v>41</v>
      </c>
      <c r="D131" s="42">
        <v>4607177458434</v>
      </c>
      <c r="E131" s="5" t="s">
        <v>181</v>
      </c>
      <c r="F131" s="116" t="s">
        <v>205</v>
      </c>
      <c r="G131" s="23" t="s">
        <v>76</v>
      </c>
      <c r="H131" s="89">
        <f t="shared" si="38"/>
        <v>399</v>
      </c>
      <c r="I131" s="105" t="s">
        <v>75</v>
      </c>
      <c r="J131" s="113">
        <f t="shared" si="34"/>
        <v>228</v>
      </c>
      <c r="K131" s="28" t="s">
        <v>175</v>
      </c>
      <c r="L131" s="38"/>
      <c r="M131" s="36">
        <f t="shared" si="35"/>
        <v>0</v>
      </c>
    </row>
    <row r="132" spans="1:13" s="8" customFormat="1" ht="126" customHeight="1" outlineLevel="2" x14ac:dyDescent="0.25">
      <c r="A132" s="18"/>
      <c r="B132" s="7" t="s">
        <v>252</v>
      </c>
      <c r="C132" s="5" t="s">
        <v>41</v>
      </c>
      <c r="D132" s="42">
        <v>4607177456379</v>
      </c>
      <c r="E132" s="5" t="s">
        <v>181</v>
      </c>
      <c r="F132" s="116" t="s">
        <v>205</v>
      </c>
      <c r="G132" s="23" t="s">
        <v>76</v>
      </c>
      <c r="H132" s="89">
        <f t="shared" si="38"/>
        <v>399</v>
      </c>
      <c r="I132" s="105" t="s">
        <v>75</v>
      </c>
      <c r="J132" s="113">
        <f t="shared" si="34"/>
        <v>228</v>
      </c>
      <c r="K132" s="28" t="s">
        <v>175</v>
      </c>
      <c r="L132" s="38"/>
      <c r="M132" s="36">
        <f t="shared" si="35"/>
        <v>0</v>
      </c>
    </row>
    <row r="133" spans="1:13" s="8" customFormat="1" ht="126" customHeight="1" outlineLevel="2" x14ac:dyDescent="0.25">
      <c r="A133" s="18"/>
      <c r="B133" s="7" t="s">
        <v>253</v>
      </c>
      <c r="C133" s="5" t="s">
        <v>41</v>
      </c>
      <c r="D133" s="42">
        <v>4607177456393</v>
      </c>
      <c r="E133" s="5" t="s">
        <v>181</v>
      </c>
      <c r="F133" s="116" t="s">
        <v>205</v>
      </c>
      <c r="G133" s="23" t="s">
        <v>76</v>
      </c>
      <c r="H133" s="89">
        <f t="shared" si="38"/>
        <v>399</v>
      </c>
      <c r="I133" s="105" t="s">
        <v>75</v>
      </c>
      <c r="J133" s="113">
        <f t="shared" si="34"/>
        <v>228</v>
      </c>
      <c r="K133" s="28" t="s">
        <v>175</v>
      </c>
      <c r="L133" s="38"/>
      <c r="M133" s="36">
        <f t="shared" si="35"/>
        <v>0</v>
      </c>
    </row>
    <row r="134" spans="1:13" s="72" customFormat="1" ht="126" customHeight="1" outlineLevel="2" x14ac:dyDescent="0.3">
      <c r="A134" s="65"/>
      <c r="B134" s="66" t="s">
        <v>254</v>
      </c>
      <c r="C134" s="67" t="s">
        <v>41</v>
      </c>
      <c r="D134" s="68">
        <v>4650348232883</v>
      </c>
      <c r="E134" s="67" t="s">
        <v>181</v>
      </c>
      <c r="F134" s="118" t="s">
        <v>95</v>
      </c>
      <c r="G134" s="23" t="s">
        <v>76</v>
      </c>
      <c r="H134" s="89">
        <f t="shared" si="38"/>
        <v>399</v>
      </c>
      <c r="I134" s="105" t="s">
        <v>75</v>
      </c>
      <c r="J134" s="113">
        <f t="shared" si="34"/>
        <v>228</v>
      </c>
      <c r="K134" s="69" t="s">
        <v>175</v>
      </c>
      <c r="L134" s="70"/>
      <c r="M134" s="71">
        <f t="shared" si="35"/>
        <v>0</v>
      </c>
    </row>
    <row r="135" spans="1:13" s="8" customFormat="1" ht="126" customHeight="1" outlineLevel="2" x14ac:dyDescent="0.25">
      <c r="A135" s="18"/>
      <c r="B135" s="7" t="s">
        <v>255</v>
      </c>
      <c r="C135" s="5" t="s">
        <v>41</v>
      </c>
      <c r="D135" s="42">
        <v>4607177456386</v>
      </c>
      <c r="E135" s="5" t="s">
        <v>181</v>
      </c>
      <c r="F135" s="116" t="s">
        <v>205</v>
      </c>
      <c r="G135" s="23" t="s">
        <v>76</v>
      </c>
      <c r="H135" s="89">
        <f t="shared" si="38"/>
        <v>399</v>
      </c>
      <c r="I135" s="105" t="s">
        <v>75</v>
      </c>
      <c r="J135" s="113">
        <f t="shared" si="34"/>
        <v>228</v>
      </c>
      <c r="K135" s="28" t="s">
        <v>175</v>
      </c>
      <c r="L135" s="38"/>
      <c r="M135" s="36">
        <f t="shared" si="35"/>
        <v>0</v>
      </c>
    </row>
    <row r="136" spans="1:13" s="8" customFormat="1" ht="126" customHeight="1" outlineLevel="2" x14ac:dyDescent="0.25">
      <c r="A136" s="18"/>
      <c r="B136" s="7" t="s">
        <v>256</v>
      </c>
      <c r="C136" s="5" t="s">
        <v>41</v>
      </c>
      <c r="D136" s="42">
        <v>4607177458823</v>
      </c>
      <c r="E136" s="5" t="s">
        <v>181</v>
      </c>
      <c r="F136" s="116" t="s">
        <v>205</v>
      </c>
      <c r="G136" s="23" t="s">
        <v>76</v>
      </c>
      <c r="H136" s="89">
        <f t="shared" si="38"/>
        <v>399</v>
      </c>
      <c r="I136" s="105" t="s">
        <v>75</v>
      </c>
      <c r="J136" s="113">
        <f t="shared" si="34"/>
        <v>228</v>
      </c>
      <c r="K136" s="28" t="s">
        <v>175</v>
      </c>
      <c r="L136" s="38"/>
      <c r="M136" s="36">
        <f t="shared" si="35"/>
        <v>0</v>
      </c>
    </row>
    <row r="137" spans="1:13" s="8" customFormat="1" ht="126" customHeight="1" outlineLevel="2" x14ac:dyDescent="0.25">
      <c r="A137" s="18"/>
      <c r="B137" s="7" t="s">
        <v>257</v>
      </c>
      <c r="C137" s="5" t="s">
        <v>41</v>
      </c>
      <c r="D137" s="42">
        <v>4607177457192</v>
      </c>
      <c r="E137" s="5" t="s">
        <v>181</v>
      </c>
      <c r="F137" s="116" t="s">
        <v>205</v>
      </c>
      <c r="G137" s="23" t="s">
        <v>76</v>
      </c>
      <c r="H137" s="89">
        <f t="shared" si="38"/>
        <v>399</v>
      </c>
      <c r="I137" s="105" t="s">
        <v>75</v>
      </c>
      <c r="J137" s="113">
        <f t="shared" si="34"/>
        <v>228</v>
      </c>
      <c r="K137" s="28" t="s">
        <v>175</v>
      </c>
      <c r="L137" s="38"/>
      <c r="M137" s="36">
        <f t="shared" si="35"/>
        <v>0</v>
      </c>
    </row>
    <row r="138" spans="1:13" s="8" customFormat="1" ht="126" customHeight="1" outlineLevel="2" x14ac:dyDescent="0.25">
      <c r="A138" s="18"/>
      <c r="B138" s="7" t="s">
        <v>259</v>
      </c>
      <c r="C138" s="5" t="s">
        <v>41</v>
      </c>
      <c r="D138" s="42">
        <v>4607177455648</v>
      </c>
      <c r="E138" s="5" t="s">
        <v>181</v>
      </c>
      <c r="F138" s="5"/>
      <c r="G138" s="23" t="s">
        <v>76</v>
      </c>
      <c r="H138" s="89">
        <f t="shared" si="38"/>
        <v>399</v>
      </c>
      <c r="I138" s="105" t="s">
        <v>75</v>
      </c>
      <c r="J138" s="113">
        <f t="shared" si="34"/>
        <v>228</v>
      </c>
      <c r="K138" s="28" t="s">
        <v>141</v>
      </c>
      <c r="L138" s="38"/>
      <c r="M138" s="36">
        <f t="shared" si="35"/>
        <v>0</v>
      </c>
    </row>
    <row r="139" spans="1:13" s="8" customFormat="1" ht="126" customHeight="1" outlineLevel="2" x14ac:dyDescent="0.25">
      <c r="A139" s="18"/>
      <c r="B139" s="7" t="s">
        <v>260</v>
      </c>
      <c r="C139" s="5" t="s">
        <v>41</v>
      </c>
      <c r="D139" s="42">
        <v>4607177453545</v>
      </c>
      <c r="E139" s="5" t="s">
        <v>181</v>
      </c>
      <c r="F139" s="5"/>
      <c r="G139" s="23" t="s">
        <v>76</v>
      </c>
      <c r="H139" s="89">
        <f t="shared" si="38"/>
        <v>399</v>
      </c>
      <c r="I139" s="105" t="s">
        <v>75</v>
      </c>
      <c r="J139" s="113">
        <f t="shared" si="34"/>
        <v>228</v>
      </c>
      <c r="K139" s="28" t="s">
        <v>101</v>
      </c>
      <c r="L139" s="38"/>
      <c r="M139" s="36">
        <f t="shared" si="35"/>
        <v>0</v>
      </c>
    </row>
    <row r="140" spans="1:13" s="8" customFormat="1" ht="126" customHeight="1" outlineLevel="2" x14ac:dyDescent="0.25">
      <c r="A140" s="18"/>
      <c r="B140" s="7" t="s">
        <v>261</v>
      </c>
      <c r="C140" s="5" t="s">
        <v>41</v>
      </c>
      <c r="D140" s="42">
        <v>4650348230704</v>
      </c>
      <c r="E140" s="5" t="s">
        <v>181</v>
      </c>
      <c r="F140" s="116" t="s">
        <v>205</v>
      </c>
      <c r="G140" s="23" t="s">
        <v>76</v>
      </c>
      <c r="H140" s="89">
        <f t="shared" si="38"/>
        <v>399</v>
      </c>
      <c r="I140" s="105" t="s">
        <v>75</v>
      </c>
      <c r="J140" s="113">
        <f t="shared" si="34"/>
        <v>228</v>
      </c>
      <c r="K140" s="28" t="s">
        <v>102</v>
      </c>
      <c r="L140" s="38"/>
      <c r="M140" s="36">
        <f t="shared" si="35"/>
        <v>0</v>
      </c>
    </row>
    <row r="141" spans="1:13" s="8" customFormat="1" ht="126" customHeight="1" outlineLevel="2" x14ac:dyDescent="0.25">
      <c r="A141" s="18"/>
      <c r="B141" s="7" t="s">
        <v>263</v>
      </c>
      <c r="C141" s="5" t="s">
        <v>41</v>
      </c>
      <c r="D141" s="42">
        <v>4607177453743</v>
      </c>
      <c r="E141" s="5" t="s">
        <v>181</v>
      </c>
      <c r="F141" s="116" t="s">
        <v>205</v>
      </c>
      <c r="G141" s="23" t="s">
        <v>76</v>
      </c>
      <c r="H141" s="89">
        <f t="shared" si="38"/>
        <v>399</v>
      </c>
      <c r="I141" s="105" t="s">
        <v>75</v>
      </c>
      <c r="J141" s="113">
        <f t="shared" si="34"/>
        <v>228</v>
      </c>
      <c r="K141" s="28" t="s">
        <v>175</v>
      </c>
      <c r="L141" s="38"/>
      <c r="M141" s="36">
        <f t="shared" si="35"/>
        <v>0</v>
      </c>
    </row>
    <row r="142" spans="1:13" s="8" customFormat="1" ht="126" customHeight="1" outlineLevel="2" x14ac:dyDescent="0.25">
      <c r="A142" s="18"/>
      <c r="B142" s="7" t="s">
        <v>265</v>
      </c>
      <c r="C142" s="5" t="s">
        <v>41</v>
      </c>
      <c r="D142" s="42">
        <v>4607177455297</v>
      </c>
      <c r="E142" s="5" t="s">
        <v>181</v>
      </c>
      <c r="F142" s="116" t="s">
        <v>205</v>
      </c>
      <c r="G142" s="23" t="s">
        <v>76</v>
      </c>
      <c r="H142" s="89">
        <f t="shared" si="38"/>
        <v>399</v>
      </c>
      <c r="I142" s="105" t="s">
        <v>75</v>
      </c>
      <c r="J142" s="113">
        <f t="shared" si="34"/>
        <v>228</v>
      </c>
      <c r="K142" s="28" t="s">
        <v>175</v>
      </c>
      <c r="L142" s="38"/>
      <c r="M142" s="36">
        <f t="shared" si="35"/>
        <v>0</v>
      </c>
    </row>
    <row r="143" spans="1:13" s="8" customFormat="1" ht="126" customHeight="1" outlineLevel="2" x14ac:dyDescent="0.25">
      <c r="A143" s="18"/>
      <c r="B143" s="7" t="s">
        <v>264</v>
      </c>
      <c r="C143" s="5" t="s">
        <v>41</v>
      </c>
      <c r="D143" s="42">
        <v>4607177458618</v>
      </c>
      <c r="E143" s="5" t="s">
        <v>181</v>
      </c>
      <c r="F143" s="116" t="s">
        <v>205</v>
      </c>
      <c r="G143" s="23" t="s">
        <v>76</v>
      </c>
      <c r="H143" s="89">
        <f t="shared" si="38"/>
        <v>399</v>
      </c>
      <c r="I143" s="105" t="s">
        <v>75</v>
      </c>
      <c r="J143" s="113">
        <f t="shared" si="34"/>
        <v>228</v>
      </c>
      <c r="K143" s="28" t="s">
        <v>123</v>
      </c>
      <c r="L143" s="38"/>
      <c r="M143" s="36">
        <f t="shared" si="35"/>
        <v>0</v>
      </c>
    </row>
    <row r="144" spans="1:13" s="8" customFormat="1" ht="126" customHeight="1" outlineLevel="2" x14ac:dyDescent="0.25">
      <c r="A144" s="18"/>
      <c r="B144" s="7" t="s">
        <v>266</v>
      </c>
      <c r="C144" s="5" t="s">
        <v>216</v>
      </c>
      <c r="D144" s="42">
        <v>4650348230711</v>
      </c>
      <c r="E144" s="5" t="s">
        <v>181</v>
      </c>
      <c r="F144" s="116" t="s">
        <v>740</v>
      </c>
      <c r="G144" s="23" t="s">
        <v>76</v>
      </c>
      <c r="H144" s="89">
        <f t="shared" si="38"/>
        <v>399</v>
      </c>
      <c r="I144" s="105" t="s">
        <v>75</v>
      </c>
      <c r="J144" s="113">
        <f t="shared" si="34"/>
        <v>228</v>
      </c>
      <c r="K144" s="28" t="s">
        <v>25</v>
      </c>
      <c r="L144" s="38"/>
      <c r="M144" s="36">
        <f t="shared" si="35"/>
        <v>0</v>
      </c>
    </row>
    <row r="145" spans="1:13" s="8" customFormat="1" ht="126" customHeight="1" outlineLevel="2" x14ac:dyDescent="0.25">
      <c r="A145" s="18"/>
      <c r="B145" s="7" t="s">
        <v>228</v>
      </c>
      <c r="C145" s="5" t="s">
        <v>41</v>
      </c>
      <c r="D145" s="42">
        <v>4660136220367</v>
      </c>
      <c r="E145" s="5" t="s">
        <v>181</v>
      </c>
      <c r="F145" s="116" t="s">
        <v>205</v>
      </c>
      <c r="G145" s="23" t="s">
        <v>87</v>
      </c>
      <c r="H145" s="89">
        <f t="shared" si="38"/>
        <v>299.25</v>
      </c>
      <c r="I145" s="105" t="s">
        <v>109</v>
      </c>
      <c r="J145" s="113">
        <f t="shared" si="34"/>
        <v>171.2</v>
      </c>
      <c r="K145" s="28" t="s">
        <v>166</v>
      </c>
      <c r="L145" s="38"/>
      <c r="M145" s="36">
        <f t="shared" si="35"/>
        <v>0</v>
      </c>
    </row>
    <row r="146" spans="1:13" s="8" customFormat="1" ht="126" customHeight="1" outlineLevel="2" x14ac:dyDescent="0.25">
      <c r="A146"/>
      <c r="B146" s="7" t="s">
        <v>730</v>
      </c>
      <c r="C146" s="5" t="s">
        <v>41</v>
      </c>
      <c r="D146" s="42">
        <v>4607177459677</v>
      </c>
      <c r="E146" s="64">
        <v>0.1</v>
      </c>
      <c r="F146" s="116" t="s">
        <v>205</v>
      </c>
      <c r="G146" s="23">
        <v>399</v>
      </c>
      <c r="H146" s="89">
        <v>299</v>
      </c>
      <c r="I146" s="105">
        <v>214</v>
      </c>
      <c r="J146" s="113">
        <f t="shared" si="34"/>
        <v>171.2</v>
      </c>
      <c r="K146" s="28" t="s">
        <v>166</v>
      </c>
      <c r="L146" s="38"/>
      <c r="M146" s="36">
        <f t="shared" si="35"/>
        <v>0</v>
      </c>
    </row>
    <row r="147" spans="1:13" s="8" customFormat="1" ht="126" customHeight="1" outlineLevel="2" x14ac:dyDescent="0.25">
      <c r="A147" s="18"/>
      <c r="B147" s="7" t="s">
        <v>232</v>
      </c>
      <c r="C147" s="5" t="s">
        <v>41</v>
      </c>
      <c r="D147" s="42">
        <v>4660136226741</v>
      </c>
      <c r="E147" s="5" t="s">
        <v>181</v>
      </c>
      <c r="F147" s="5"/>
      <c r="G147" s="23" t="s">
        <v>87</v>
      </c>
      <c r="H147" s="89">
        <f t="shared" ref="H147:H150" si="39">G147*0.75</f>
        <v>299.25</v>
      </c>
      <c r="I147" s="105" t="s">
        <v>109</v>
      </c>
      <c r="J147" s="113">
        <f t="shared" ref="J147:J156" si="40">I147-I147*$I$2</f>
        <v>171.2</v>
      </c>
      <c r="K147" s="28" t="s">
        <v>44</v>
      </c>
      <c r="L147" s="38"/>
      <c r="M147" s="36">
        <f t="shared" ref="M147:M156" si="41">L147*J147</f>
        <v>0</v>
      </c>
    </row>
    <row r="148" spans="1:13" s="8" customFormat="1" ht="126" customHeight="1" outlineLevel="2" x14ac:dyDescent="0.25">
      <c r="A148" s="18"/>
      <c r="B148" s="7" t="s">
        <v>245</v>
      </c>
      <c r="C148" s="5" t="s">
        <v>41</v>
      </c>
      <c r="D148" s="42">
        <v>4607177458076</v>
      </c>
      <c r="E148" s="5" t="s">
        <v>181</v>
      </c>
      <c r="F148" s="116" t="s">
        <v>205</v>
      </c>
      <c r="G148" s="23" t="s">
        <v>87</v>
      </c>
      <c r="H148" s="89">
        <f t="shared" si="39"/>
        <v>299.25</v>
      </c>
      <c r="I148" s="105" t="s">
        <v>109</v>
      </c>
      <c r="J148" s="113">
        <f t="shared" si="40"/>
        <v>171.2</v>
      </c>
      <c r="K148" s="28" t="s">
        <v>108</v>
      </c>
      <c r="L148" s="38"/>
      <c r="M148" s="36">
        <f t="shared" si="41"/>
        <v>0</v>
      </c>
    </row>
    <row r="149" spans="1:13" s="8" customFormat="1" ht="126" customHeight="1" outlineLevel="2" x14ac:dyDescent="0.25">
      <c r="A149" s="18"/>
      <c r="B149" s="7" t="s">
        <v>246</v>
      </c>
      <c r="C149" s="5" t="s">
        <v>41</v>
      </c>
      <c r="D149" s="42">
        <v>4607177458069</v>
      </c>
      <c r="E149" s="5" t="s">
        <v>181</v>
      </c>
      <c r="F149" s="116" t="s">
        <v>205</v>
      </c>
      <c r="G149" s="23" t="s">
        <v>87</v>
      </c>
      <c r="H149" s="89">
        <f t="shared" si="39"/>
        <v>299.25</v>
      </c>
      <c r="I149" s="105" t="s">
        <v>109</v>
      </c>
      <c r="J149" s="113">
        <f t="shared" si="40"/>
        <v>171.2</v>
      </c>
      <c r="K149" s="28" t="s">
        <v>108</v>
      </c>
      <c r="L149" s="38"/>
      <c r="M149" s="36">
        <f t="shared" si="41"/>
        <v>0</v>
      </c>
    </row>
    <row r="150" spans="1:13" s="8" customFormat="1" ht="126" customHeight="1" outlineLevel="2" x14ac:dyDescent="0.25">
      <c r="A150" s="18"/>
      <c r="B150" s="7" t="s">
        <v>248</v>
      </c>
      <c r="C150" s="5" t="s">
        <v>41</v>
      </c>
      <c r="D150" s="42">
        <v>4607177458083</v>
      </c>
      <c r="E150" s="5" t="s">
        <v>181</v>
      </c>
      <c r="F150" s="116" t="s">
        <v>205</v>
      </c>
      <c r="G150" s="23" t="s">
        <v>87</v>
      </c>
      <c r="H150" s="89">
        <f t="shared" si="39"/>
        <v>299.25</v>
      </c>
      <c r="I150" s="105" t="s">
        <v>109</v>
      </c>
      <c r="J150" s="113">
        <f t="shared" si="40"/>
        <v>171.2</v>
      </c>
      <c r="K150" s="28" t="s">
        <v>108</v>
      </c>
      <c r="L150" s="38"/>
      <c r="M150" s="36">
        <f t="shared" si="41"/>
        <v>0</v>
      </c>
    </row>
    <row r="151" spans="1:13" s="8" customFormat="1" ht="126" customHeight="1" outlineLevel="2" x14ac:dyDescent="0.25">
      <c r="A151" s="18"/>
      <c r="B151" s="7" t="s">
        <v>249</v>
      </c>
      <c r="C151" s="5" t="s">
        <v>41</v>
      </c>
      <c r="D151" s="42">
        <v>4660136227564</v>
      </c>
      <c r="E151" s="5" t="s">
        <v>181</v>
      </c>
      <c r="F151" s="116" t="s">
        <v>205</v>
      </c>
      <c r="G151" s="23" t="s">
        <v>49</v>
      </c>
      <c r="H151" s="89">
        <v>259</v>
      </c>
      <c r="I151" s="105" t="s">
        <v>48</v>
      </c>
      <c r="J151" s="113">
        <f t="shared" si="40"/>
        <v>148</v>
      </c>
      <c r="K151" s="28" t="s">
        <v>166</v>
      </c>
      <c r="L151" s="38"/>
      <c r="M151" s="36">
        <f t="shared" si="41"/>
        <v>0</v>
      </c>
    </row>
    <row r="152" spans="1:13" s="8" customFormat="1" ht="126" customHeight="1" outlineLevel="2" x14ac:dyDescent="0.25">
      <c r="A152" s="18"/>
      <c r="B152" s="7" t="s">
        <v>240</v>
      </c>
      <c r="C152" s="5" t="s">
        <v>41</v>
      </c>
      <c r="D152" s="42">
        <v>4660136222644</v>
      </c>
      <c r="E152" s="5" t="s">
        <v>181</v>
      </c>
      <c r="F152" s="5"/>
      <c r="G152" s="23" t="s">
        <v>93</v>
      </c>
      <c r="H152" s="89">
        <v>199</v>
      </c>
      <c r="I152" s="105" t="s">
        <v>92</v>
      </c>
      <c r="J152" s="113">
        <f t="shared" si="40"/>
        <v>113.6</v>
      </c>
      <c r="K152" s="28" t="s">
        <v>191</v>
      </c>
      <c r="L152" s="38"/>
      <c r="M152" s="36">
        <f t="shared" si="41"/>
        <v>0</v>
      </c>
    </row>
    <row r="153" spans="1:13" s="8" customFormat="1" ht="126" customHeight="1" outlineLevel="2" x14ac:dyDescent="0.25">
      <c r="A153" s="18"/>
      <c r="B153" s="7" t="s">
        <v>241</v>
      </c>
      <c r="C153" s="5" t="s">
        <v>41</v>
      </c>
      <c r="D153" s="42">
        <v>4660136222651</v>
      </c>
      <c r="E153" s="5" t="s">
        <v>181</v>
      </c>
      <c r="F153" s="5"/>
      <c r="G153" s="23" t="s">
        <v>93</v>
      </c>
      <c r="H153" s="89">
        <v>199</v>
      </c>
      <c r="I153" s="105" t="s">
        <v>92</v>
      </c>
      <c r="J153" s="113">
        <f t="shared" si="40"/>
        <v>113.6</v>
      </c>
      <c r="K153" s="28" t="s">
        <v>191</v>
      </c>
      <c r="L153" s="38"/>
      <c r="M153" s="36">
        <f t="shared" si="41"/>
        <v>0</v>
      </c>
    </row>
    <row r="154" spans="1:13" s="8" customFormat="1" ht="126" customHeight="1" outlineLevel="2" x14ac:dyDescent="0.25">
      <c r="A154" s="18"/>
      <c r="B154" s="7" t="s">
        <v>242</v>
      </c>
      <c r="C154" s="5" t="s">
        <v>41</v>
      </c>
      <c r="D154" s="42">
        <v>4660136222705</v>
      </c>
      <c r="E154" s="5" t="s">
        <v>181</v>
      </c>
      <c r="F154" s="5"/>
      <c r="G154" s="23" t="s">
        <v>93</v>
      </c>
      <c r="H154" s="89">
        <v>199</v>
      </c>
      <c r="I154" s="105" t="s">
        <v>92</v>
      </c>
      <c r="J154" s="113">
        <f t="shared" si="40"/>
        <v>113.6</v>
      </c>
      <c r="K154" s="28" t="s">
        <v>166</v>
      </c>
      <c r="L154" s="38"/>
      <c r="M154" s="36">
        <f t="shared" si="41"/>
        <v>0</v>
      </c>
    </row>
    <row r="155" spans="1:13" s="8" customFormat="1" ht="126" customHeight="1" outlineLevel="2" x14ac:dyDescent="0.25">
      <c r="A155" s="18"/>
      <c r="B155" s="7" t="s">
        <v>243</v>
      </c>
      <c r="C155" s="5" t="s">
        <v>41</v>
      </c>
      <c r="D155" s="42">
        <v>4660136222712</v>
      </c>
      <c r="E155" s="5" t="s">
        <v>181</v>
      </c>
      <c r="F155" s="5"/>
      <c r="G155" s="23" t="s">
        <v>93</v>
      </c>
      <c r="H155" s="89">
        <v>199</v>
      </c>
      <c r="I155" s="105" t="s">
        <v>92</v>
      </c>
      <c r="J155" s="113">
        <f t="shared" si="40"/>
        <v>113.6</v>
      </c>
      <c r="K155" s="28" t="s">
        <v>166</v>
      </c>
      <c r="L155" s="38"/>
      <c r="M155" s="36">
        <f t="shared" si="41"/>
        <v>0</v>
      </c>
    </row>
    <row r="156" spans="1:13" s="8" customFormat="1" ht="126" customHeight="1" outlineLevel="2" x14ac:dyDescent="0.25">
      <c r="A156" s="19"/>
      <c r="B156" s="11" t="s">
        <v>244</v>
      </c>
      <c r="C156" s="9" t="s">
        <v>41</v>
      </c>
      <c r="D156" s="43">
        <v>4660136222682</v>
      </c>
      <c r="E156" s="9" t="s">
        <v>181</v>
      </c>
      <c r="F156" s="9"/>
      <c r="G156" s="24" t="s">
        <v>93</v>
      </c>
      <c r="H156" s="89">
        <v>199</v>
      </c>
      <c r="I156" s="106" t="s">
        <v>92</v>
      </c>
      <c r="J156" s="113">
        <f t="shared" si="40"/>
        <v>113.6</v>
      </c>
      <c r="K156" s="29" t="s">
        <v>191</v>
      </c>
      <c r="L156" s="39"/>
      <c r="M156" s="36">
        <f t="shared" si="41"/>
        <v>0</v>
      </c>
    </row>
    <row r="157" spans="1:13" s="60" customFormat="1" ht="22.5" customHeight="1" outlineLevel="1" x14ac:dyDescent="0.3">
      <c r="A157" s="56"/>
      <c r="B157" s="56" t="s">
        <v>270</v>
      </c>
      <c r="C157" s="56"/>
      <c r="D157" s="56"/>
      <c r="E157" s="56"/>
      <c r="F157" s="56"/>
      <c r="G157" s="95"/>
      <c r="H157" s="99"/>
      <c r="I157" s="104"/>
      <c r="J157" s="112"/>
      <c r="K157" s="57"/>
      <c r="L157" s="58"/>
      <c r="M157" s="59"/>
    </row>
    <row r="158" spans="1:13" s="72" customFormat="1" ht="126" customHeight="1" outlineLevel="2" x14ac:dyDescent="0.3">
      <c r="A158" s="73"/>
      <c r="B158" s="74" t="s">
        <v>274</v>
      </c>
      <c r="C158" s="75" t="s">
        <v>41</v>
      </c>
      <c r="D158" s="76">
        <v>4650348232760</v>
      </c>
      <c r="E158" s="75" t="s">
        <v>181</v>
      </c>
      <c r="F158" s="119" t="s">
        <v>95</v>
      </c>
      <c r="G158" s="25" t="s">
        <v>76</v>
      </c>
      <c r="H158" s="89">
        <f t="shared" ref="H158:H172" si="42">G158*0.75</f>
        <v>399</v>
      </c>
      <c r="I158" s="107" t="s">
        <v>275</v>
      </c>
      <c r="J158" s="113">
        <f t="shared" ref="J158:J204" si="43">I158-I158*$I$2</f>
        <v>182.4</v>
      </c>
      <c r="K158" s="77" t="s">
        <v>40</v>
      </c>
      <c r="L158" s="78"/>
      <c r="M158" s="71">
        <f t="shared" ref="M158:M204" si="44">L158*J158</f>
        <v>0</v>
      </c>
    </row>
    <row r="159" spans="1:13" s="72" customFormat="1" ht="126" customHeight="1" outlineLevel="2" x14ac:dyDescent="0.3">
      <c r="A159" s="65"/>
      <c r="B159" s="66" t="s">
        <v>276</v>
      </c>
      <c r="C159" s="67" t="s">
        <v>41</v>
      </c>
      <c r="D159" s="68">
        <v>4650348232753</v>
      </c>
      <c r="E159" s="67" t="s">
        <v>181</v>
      </c>
      <c r="F159" s="119" t="s">
        <v>95</v>
      </c>
      <c r="G159" s="23" t="s">
        <v>76</v>
      </c>
      <c r="H159" s="89">
        <f t="shared" si="42"/>
        <v>399</v>
      </c>
      <c r="I159" s="105" t="s">
        <v>275</v>
      </c>
      <c r="J159" s="113">
        <f t="shared" si="43"/>
        <v>182.4</v>
      </c>
      <c r="K159" s="69" t="s">
        <v>40</v>
      </c>
      <c r="L159" s="70"/>
      <c r="M159" s="71">
        <f t="shared" si="44"/>
        <v>0</v>
      </c>
    </row>
    <row r="160" spans="1:13" s="72" customFormat="1" ht="126" customHeight="1" outlineLevel="2" x14ac:dyDescent="0.3">
      <c r="A160" s="65"/>
      <c r="B160" s="66" t="s">
        <v>277</v>
      </c>
      <c r="C160" s="67" t="s">
        <v>41</v>
      </c>
      <c r="D160" s="68">
        <v>4650348232777</v>
      </c>
      <c r="E160" s="67" t="s">
        <v>181</v>
      </c>
      <c r="F160" s="119" t="s">
        <v>95</v>
      </c>
      <c r="G160" s="23" t="s">
        <v>76</v>
      </c>
      <c r="H160" s="89">
        <f t="shared" si="42"/>
        <v>399</v>
      </c>
      <c r="I160" s="105" t="s">
        <v>275</v>
      </c>
      <c r="J160" s="113">
        <f t="shared" si="43"/>
        <v>182.4</v>
      </c>
      <c r="K160" s="69" t="s">
        <v>40</v>
      </c>
      <c r="L160" s="70"/>
      <c r="M160" s="71">
        <f t="shared" si="44"/>
        <v>0</v>
      </c>
    </row>
    <row r="161" spans="1:13" s="72" customFormat="1" ht="126" customHeight="1" outlineLevel="2" x14ac:dyDescent="0.3">
      <c r="A161" s="65"/>
      <c r="B161" s="66" t="s">
        <v>278</v>
      </c>
      <c r="C161" s="67" t="s">
        <v>41</v>
      </c>
      <c r="D161" s="68">
        <v>4650348232784</v>
      </c>
      <c r="E161" s="67" t="s">
        <v>181</v>
      </c>
      <c r="F161" s="119" t="s">
        <v>95</v>
      </c>
      <c r="G161" s="23" t="s">
        <v>76</v>
      </c>
      <c r="H161" s="89">
        <f t="shared" si="42"/>
        <v>399</v>
      </c>
      <c r="I161" s="105" t="s">
        <v>275</v>
      </c>
      <c r="J161" s="113">
        <f t="shared" si="43"/>
        <v>182.4</v>
      </c>
      <c r="K161" s="69" t="s">
        <v>40</v>
      </c>
      <c r="L161" s="70"/>
      <c r="M161" s="71">
        <f t="shared" si="44"/>
        <v>0</v>
      </c>
    </row>
    <row r="162" spans="1:13" s="8" customFormat="1" ht="126" customHeight="1" outlineLevel="2" x14ac:dyDescent="0.25">
      <c r="A162" s="18"/>
      <c r="B162" s="7" t="s">
        <v>279</v>
      </c>
      <c r="C162" s="5" t="s">
        <v>41</v>
      </c>
      <c r="D162" s="42">
        <v>4607177458274</v>
      </c>
      <c r="E162" s="5" t="s">
        <v>181</v>
      </c>
      <c r="F162" s="5"/>
      <c r="G162" s="23" t="s">
        <v>87</v>
      </c>
      <c r="H162" s="89">
        <f t="shared" si="42"/>
        <v>299.25</v>
      </c>
      <c r="I162" s="105" t="s">
        <v>83</v>
      </c>
      <c r="J162" s="113">
        <f t="shared" si="43"/>
        <v>136.80000000000001</v>
      </c>
      <c r="K162" s="28" t="s">
        <v>138</v>
      </c>
      <c r="L162" s="38"/>
      <c r="M162" s="36">
        <f t="shared" si="44"/>
        <v>0</v>
      </c>
    </row>
    <row r="163" spans="1:13" s="8" customFormat="1" ht="126" customHeight="1" outlineLevel="2" x14ac:dyDescent="0.25">
      <c r="A163" s="18"/>
      <c r="B163" s="7" t="s">
        <v>281</v>
      </c>
      <c r="C163" s="5" t="s">
        <v>41</v>
      </c>
      <c r="D163" s="42">
        <v>4607177456539</v>
      </c>
      <c r="E163" s="5" t="s">
        <v>181</v>
      </c>
      <c r="F163" s="5"/>
      <c r="G163" s="23" t="s">
        <v>87</v>
      </c>
      <c r="H163" s="89">
        <f t="shared" si="42"/>
        <v>299.25</v>
      </c>
      <c r="I163" s="105" t="s">
        <v>83</v>
      </c>
      <c r="J163" s="113">
        <f t="shared" si="43"/>
        <v>136.80000000000001</v>
      </c>
      <c r="K163" s="28" t="s">
        <v>138</v>
      </c>
      <c r="L163" s="38"/>
      <c r="M163" s="36">
        <f t="shared" si="44"/>
        <v>0</v>
      </c>
    </row>
    <row r="164" spans="1:13" s="8" customFormat="1" ht="126" customHeight="1" outlineLevel="2" x14ac:dyDescent="0.25">
      <c r="A164" s="18"/>
      <c r="B164" s="7" t="s">
        <v>282</v>
      </c>
      <c r="C164" s="5" t="s">
        <v>41</v>
      </c>
      <c r="D164" s="42">
        <v>4607177456515</v>
      </c>
      <c r="E164" s="5" t="s">
        <v>181</v>
      </c>
      <c r="F164" s="116" t="s">
        <v>205</v>
      </c>
      <c r="G164" s="23" t="s">
        <v>87</v>
      </c>
      <c r="H164" s="89">
        <f t="shared" si="42"/>
        <v>299.25</v>
      </c>
      <c r="I164" s="105" t="s">
        <v>83</v>
      </c>
      <c r="J164" s="113">
        <f t="shared" si="43"/>
        <v>136.80000000000001</v>
      </c>
      <c r="K164" s="28" t="s">
        <v>138</v>
      </c>
      <c r="L164" s="38"/>
      <c r="M164" s="36">
        <f t="shared" si="44"/>
        <v>0</v>
      </c>
    </row>
    <row r="165" spans="1:13" s="8" customFormat="1" ht="126" customHeight="1" outlineLevel="2" x14ac:dyDescent="0.25">
      <c r="A165" s="18"/>
      <c r="B165" s="7" t="s">
        <v>284</v>
      </c>
      <c r="C165" s="5" t="s">
        <v>41</v>
      </c>
      <c r="D165" s="42">
        <v>4607177458441</v>
      </c>
      <c r="E165" s="5" t="s">
        <v>181</v>
      </c>
      <c r="F165" s="5"/>
      <c r="G165" s="23" t="s">
        <v>87</v>
      </c>
      <c r="H165" s="89">
        <f t="shared" si="42"/>
        <v>299.25</v>
      </c>
      <c r="I165" s="105" t="s">
        <v>83</v>
      </c>
      <c r="J165" s="113">
        <f t="shared" si="43"/>
        <v>136.80000000000001</v>
      </c>
      <c r="K165" s="28" t="s">
        <v>138</v>
      </c>
      <c r="L165" s="38"/>
      <c r="M165" s="36">
        <f t="shared" si="44"/>
        <v>0</v>
      </c>
    </row>
    <row r="166" spans="1:13" s="8" customFormat="1" ht="126" customHeight="1" outlineLevel="2" x14ac:dyDescent="0.25">
      <c r="A166" s="18"/>
      <c r="B166" s="7" t="s">
        <v>286</v>
      </c>
      <c r="C166" s="5" t="s">
        <v>41</v>
      </c>
      <c r="D166" s="42">
        <v>4607177458113</v>
      </c>
      <c r="E166" s="5" t="s">
        <v>181</v>
      </c>
      <c r="F166" s="5"/>
      <c r="G166" s="23" t="s">
        <v>87</v>
      </c>
      <c r="H166" s="89">
        <f t="shared" si="42"/>
        <v>299.25</v>
      </c>
      <c r="I166" s="105" t="s">
        <v>83</v>
      </c>
      <c r="J166" s="113">
        <f t="shared" si="43"/>
        <v>136.80000000000001</v>
      </c>
      <c r="K166" s="28" t="s">
        <v>138</v>
      </c>
      <c r="L166" s="38"/>
      <c r="M166" s="36">
        <f t="shared" si="44"/>
        <v>0</v>
      </c>
    </row>
    <row r="167" spans="1:13" s="8" customFormat="1" ht="126" customHeight="1" outlineLevel="2" x14ac:dyDescent="0.25">
      <c r="A167" s="18"/>
      <c r="B167" s="7" t="s">
        <v>287</v>
      </c>
      <c r="C167" s="5" t="s">
        <v>41</v>
      </c>
      <c r="D167" s="42">
        <v>4650348230490</v>
      </c>
      <c r="E167" s="5" t="s">
        <v>181</v>
      </c>
      <c r="F167" s="116" t="s">
        <v>205</v>
      </c>
      <c r="G167" s="23" t="s">
        <v>87</v>
      </c>
      <c r="H167" s="89">
        <f t="shared" si="42"/>
        <v>299.25</v>
      </c>
      <c r="I167" s="105" t="s">
        <v>83</v>
      </c>
      <c r="J167" s="113">
        <f t="shared" si="43"/>
        <v>136.80000000000001</v>
      </c>
      <c r="K167" s="28" t="s">
        <v>138</v>
      </c>
      <c r="L167" s="38"/>
      <c r="M167" s="36">
        <f t="shared" si="44"/>
        <v>0</v>
      </c>
    </row>
    <row r="168" spans="1:13" s="8" customFormat="1" ht="126" customHeight="1" outlineLevel="2" x14ac:dyDescent="0.25">
      <c r="A168" s="18"/>
      <c r="B168" s="7" t="s">
        <v>288</v>
      </c>
      <c r="C168" s="5" t="s">
        <v>41</v>
      </c>
      <c r="D168" s="42">
        <v>4660136221234</v>
      </c>
      <c r="E168" s="5" t="s">
        <v>181</v>
      </c>
      <c r="F168" s="116" t="s">
        <v>205</v>
      </c>
      <c r="G168" s="23" t="s">
        <v>87</v>
      </c>
      <c r="H168" s="89">
        <f t="shared" si="42"/>
        <v>299.25</v>
      </c>
      <c r="I168" s="105" t="s">
        <v>83</v>
      </c>
      <c r="J168" s="113">
        <f t="shared" si="43"/>
        <v>136.80000000000001</v>
      </c>
      <c r="K168" s="28" t="s">
        <v>138</v>
      </c>
      <c r="L168" s="38"/>
      <c r="M168" s="36">
        <f t="shared" si="44"/>
        <v>0</v>
      </c>
    </row>
    <row r="169" spans="1:13" s="8" customFormat="1" ht="126" customHeight="1" outlineLevel="2" x14ac:dyDescent="0.25">
      <c r="A169" s="18"/>
      <c r="B169" s="7" t="s">
        <v>289</v>
      </c>
      <c r="C169" s="5" t="s">
        <v>41</v>
      </c>
      <c r="D169" s="42">
        <v>4660136228462</v>
      </c>
      <c r="E169" s="5" t="s">
        <v>181</v>
      </c>
      <c r="F169" s="116" t="s">
        <v>205</v>
      </c>
      <c r="G169" s="23" t="s">
        <v>87</v>
      </c>
      <c r="H169" s="89">
        <f t="shared" si="42"/>
        <v>299.25</v>
      </c>
      <c r="I169" s="105" t="s">
        <v>83</v>
      </c>
      <c r="J169" s="113">
        <f t="shared" si="43"/>
        <v>136.80000000000001</v>
      </c>
      <c r="K169" s="28" t="s">
        <v>138</v>
      </c>
      <c r="L169" s="38"/>
      <c r="M169" s="36">
        <f t="shared" si="44"/>
        <v>0</v>
      </c>
    </row>
    <row r="170" spans="1:13" s="8" customFormat="1" ht="126" customHeight="1" outlineLevel="2" x14ac:dyDescent="0.25">
      <c r="A170" s="18"/>
      <c r="B170" s="7" t="s">
        <v>290</v>
      </c>
      <c r="C170" s="5" t="s">
        <v>41</v>
      </c>
      <c r="D170" s="42">
        <v>4660136221524</v>
      </c>
      <c r="E170" s="5" t="s">
        <v>181</v>
      </c>
      <c r="F170" s="116" t="s">
        <v>184</v>
      </c>
      <c r="G170" s="23" t="s">
        <v>87</v>
      </c>
      <c r="H170" s="89">
        <f t="shared" si="42"/>
        <v>299.25</v>
      </c>
      <c r="I170" s="105" t="s">
        <v>83</v>
      </c>
      <c r="J170" s="113">
        <f t="shared" si="43"/>
        <v>136.80000000000001</v>
      </c>
      <c r="K170" s="28" t="s">
        <v>138</v>
      </c>
      <c r="L170" s="38"/>
      <c r="M170" s="36">
        <f t="shared" si="44"/>
        <v>0</v>
      </c>
    </row>
    <row r="171" spans="1:13" s="8" customFormat="1" ht="126" customHeight="1" outlineLevel="2" x14ac:dyDescent="0.25">
      <c r="A171" s="18"/>
      <c r="B171" s="7" t="s">
        <v>291</v>
      </c>
      <c r="C171" s="5" t="s">
        <v>41</v>
      </c>
      <c r="D171" s="42">
        <v>4660136228592</v>
      </c>
      <c r="E171" s="5" t="s">
        <v>181</v>
      </c>
      <c r="F171" s="116" t="s">
        <v>205</v>
      </c>
      <c r="G171" s="23" t="s">
        <v>87</v>
      </c>
      <c r="H171" s="89">
        <f t="shared" si="42"/>
        <v>299.25</v>
      </c>
      <c r="I171" s="105" t="s">
        <v>83</v>
      </c>
      <c r="J171" s="113">
        <f t="shared" si="43"/>
        <v>136.80000000000001</v>
      </c>
      <c r="K171" s="28" t="s">
        <v>138</v>
      </c>
      <c r="L171" s="38"/>
      <c r="M171" s="36">
        <f t="shared" si="44"/>
        <v>0</v>
      </c>
    </row>
    <row r="172" spans="1:13" s="8" customFormat="1" ht="126" customHeight="1" outlineLevel="2" x14ac:dyDescent="0.25">
      <c r="A172" s="18"/>
      <c r="B172" s="7" t="s">
        <v>292</v>
      </c>
      <c r="C172" s="5" t="s">
        <v>216</v>
      </c>
      <c r="D172" s="42">
        <v>4660136225607</v>
      </c>
      <c r="E172" s="5" t="s">
        <v>181</v>
      </c>
      <c r="F172" s="116" t="s">
        <v>740</v>
      </c>
      <c r="G172" s="23" t="s">
        <v>87</v>
      </c>
      <c r="H172" s="89">
        <f t="shared" si="42"/>
        <v>299.25</v>
      </c>
      <c r="I172" s="105" t="s">
        <v>83</v>
      </c>
      <c r="J172" s="113">
        <f t="shared" si="43"/>
        <v>136.80000000000001</v>
      </c>
      <c r="K172" s="28" t="s">
        <v>138</v>
      </c>
      <c r="L172" s="38"/>
      <c r="M172" s="36">
        <f t="shared" si="44"/>
        <v>0</v>
      </c>
    </row>
    <row r="173" spans="1:13" s="8" customFormat="1" ht="126" customHeight="1" outlineLevel="2" x14ac:dyDescent="0.25">
      <c r="A173" s="18"/>
      <c r="B173" s="7" t="s">
        <v>315</v>
      </c>
      <c r="C173" s="5" t="s">
        <v>41</v>
      </c>
      <c r="D173" s="42">
        <v>4650348232555</v>
      </c>
      <c r="E173" s="5" t="s">
        <v>181</v>
      </c>
      <c r="F173" s="116" t="s">
        <v>205</v>
      </c>
      <c r="G173" s="23" t="s">
        <v>49</v>
      </c>
      <c r="H173" s="89">
        <v>259</v>
      </c>
      <c r="I173" s="105" t="s">
        <v>236</v>
      </c>
      <c r="J173" s="113">
        <f t="shared" si="43"/>
        <v>118.4</v>
      </c>
      <c r="K173" s="28" t="s">
        <v>138</v>
      </c>
      <c r="L173" s="38"/>
      <c r="M173" s="36">
        <f t="shared" si="44"/>
        <v>0</v>
      </c>
    </row>
    <row r="174" spans="1:13" s="8" customFormat="1" ht="126" customHeight="1" outlineLevel="2" x14ac:dyDescent="0.25">
      <c r="A174" s="18"/>
      <c r="B174" s="7" t="s">
        <v>316</v>
      </c>
      <c r="C174" s="5" t="s">
        <v>41</v>
      </c>
      <c r="D174" s="42">
        <v>4650348232548</v>
      </c>
      <c r="E174" s="5" t="s">
        <v>181</v>
      </c>
      <c r="F174" s="116" t="s">
        <v>740</v>
      </c>
      <c r="G174" s="23" t="s">
        <v>49</v>
      </c>
      <c r="H174" s="89">
        <v>259</v>
      </c>
      <c r="I174" s="105" t="s">
        <v>236</v>
      </c>
      <c r="J174" s="113">
        <f t="shared" si="43"/>
        <v>118.4</v>
      </c>
      <c r="K174" s="28" t="s">
        <v>138</v>
      </c>
      <c r="L174" s="38"/>
      <c r="M174" s="36">
        <f t="shared" si="44"/>
        <v>0</v>
      </c>
    </row>
    <row r="175" spans="1:13" s="8" customFormat="1" ht="126" customHeight="1" outlineLevel="2" x14ac:dyDescent="0.25">
      <c r="A175" s="18"/>
      <c r="B175" s="7" t="s">
        <v>318</v>
      </c>
      <c r="C175" s="5" t="s">
        <v>41</v>
      </c>
      <c r="D175" s="42">
        <v>4607177455310</v>
      </c>
      <c r="E175" s="5" t="s">
        <v>181</v>
      </c>
      <c r="F175" s="116" t="s">
        <v>205</v>
      </c>
      <c r="G175" s="23" t="s">
        <v>49</v>
      </c>
      <c r="H175" s="89">
        <v>259</v>
      </c>
      <c r="I175" s="105" t="s">
        <v>236</v>
      </c>
      <c r="J175" s="113">
        <f t="shared" si="43"/>
        <v>118.4</v>
      </c>
      <c r="K175" s="28" t="s">
        <v>138</v>
      </c>
      <c r="L175" s="38"/>
      <c r="M175" s="36">
        <f t="shared" si="44"/>
        <v>0</v>
      </c>
    </row>
    <row r="176" spans="1:13" s="8" customFormat="1" ht="126" customHeight="1" outlineLevel="2" x14ac:dyDescent="0.25">
      <c r="A176" s="18"/>
      <c r="B176" s="7" t="s">
        <v>319</v>
      </c>
      <c r="C176" s="5" t="s">
        <v>41</v>
      </c>
      <c r="D176" s="42">
        <v>4607177455778</v>
      </c>
      <c r="E176" s="5" t="s">
        <v>181</v>
      </c>
      <c r="F176" s="5"/>
      <c r="G176" s="23" t="s">
        <v>49</v>
      </c>
      <c r="H176" s="89">
        <v>259</v>
      </c>
      <c r="I176" s="105" t="s">
        <v>236</v>
      </c>
      <c r="J176" s="113">
        <f t="shared" si="43"/>
        <v>118.4</v>
      </c>
      <c r="K176" s="28" t="s">
        <v>138</v>
      </c>
      <c r="L176" s="38"/>
      <c r="M176" s="36">
        <f t="shared" si="44"/>
        <v>0</v>
      </c>
    </row>
    <row r="177" spans="1:13" s="12" customFormat="1" ht="126" customHeight="1" outlineLevel="2" x14ac:dyDescent="0.25">
      <c r="A177" s="18"/>
      <c r="B177" s="7" t="s">
        <v>320</v>
      </c>
      <c r="C177" s="5" t="s">
        <v>41</v>
      </c>
      <c r="D177" s="42">
        <v>4607177452845</v>
      </c>
      <c r="E177" s="5" t="s">
        <v>181</v>
      </c>
      <c r="F177" s="116" t="s">
        <v>205</v>
      </c>
      <c r="G177" s="23" t="s">
        <v>49</v>
      </c>
      <c r="H177" s="89">
        <v>259</v>
      </c>
      <c r="I177" s="105" t="s">
        <v>236</v>
      </c>
      <c r="J177" s="113">
        <f t="shared" si="43"/>
        <v>118.4</v>
      </c>
      <c r="K177" s="28" t="s">
        <v>138</v>
      </c>
      <c r="L177" s="38"/>
      <c r="M177" s="36">
        <f t="shared" si="44"/>
        <v>0</v>
      </c>
    </row>
    <row r="178" spans="1:13" s="12" customFormat="1" ht="126" customHeight="1" outlineLevel="2" x14ac:dyDescent="0.25">
      <c r="A178" s="18"/>
      <c r="B178" s="7" t="s">
        <v>321</v>
      </c>
      <c r="C178" s="5" t="s">
        <v>41</v>
      </c>
      <c r="D178" s="42">
        <v>4650348232562</v>
      </c>
      <c r="E178" s="5" t="s">
        <v>181</v>
      </c>
      <c r="F178" s="116" t="s">
        <v>205</v>
      </c>
      <c r="G178" s="23" t="s">
        <v>49</v>
      </c>
      <c r="H178" s="89">
        <v>259</v>
      </c>
      <c r="I178" s="105" t="s">
        <v>238</v>
      </c>
      <c r="J178" s="113">
        <f t="shared" si="43"/>
        <v>119.2</v>
      </c>
      <c r="K178" s="28" t="s">
        <v>138</v>
      </c>
      <c r="L178" s="38"/>
      <c r="M178" s="36">
        <f t="shared" si="44"/>
        <v>0</v>
      </c>
    </row>
    <row r="179" spans="1:13" s="12" customFormat="1" ht="126" customHeight="1" outlineLevel="2" x14ac:dyDescent="0.25">
      <c r="A179" s="18"/>
      <c r="B179" s="7" t="s">
        <v>322</v>
      </c>
      <c r="C179" s="5" t="s">
        <v>41</v>
      </c>
      <c r="D179" s="42">
        <v>4607177453026</v>
      </c>
      <c r="E179" s="5" t="s">
        <v>181</v>
      </c>
      <c r="F179" s="116" t="s">
        <v>205</v>
      </c>
      <c r="G179" s="23" t="s">
        <v>49</v>
      </c>
      <c r="H179" s="89">
        <v>259</v>
      </c>
      <c r="I179" s="105" t="s">
        <v>236</v>
      </c>
      <c r="J179" s="113">
        <f t="shared" si="43"/>
        <v>118.4</v>
      </c>
      <c r="K179" s="28" t="s">
        <v>138</v>
      </c>
      <c r="L179" s="38"/>
      <c r="M179" s="36">
        <f t="shared" si="44"/>
        <v>0</v>
      </c>
    </row>
    <row r="180" spans="1:13" s="12" customFormat="1" ht="126" customHeight="1" outlineLevel="2" x14ac:dyDescent="0.25">
      <c r="A180" s="18"/>
      <c r="B180" s="7" t="s">
        <v>323</v>
      </c>
      <c r="C180" s="5" t="s">
        <v>41</v>
      </c>
      <c r="D180" s="42">
        <v>4607177452852</v>
      </c>
      <c r="E180" s="5" t="s">
        <v>181</v>
      </c>
      <c r="F180" s="116" t="s">
        <v>205</v>
      </c>
      <c r="G180" s="23" t="s">
        <v>49</v>
      </c>
      <c r="H180" s="89">
        <v>259</v>
      </c>
      <c r="I180" s="105" t="s">
        <v>236</v>
      </c>
      <c r="J180" s="113">
        <f t="shared" si="43"/>
        <v>118.4</v>
      </c>
      <c r="K180" s="28" t="s">
        <v>138</v>
      </c>
      <c r="L180" s="38"/>
      <c r="M180" s="36">
        <f t="shared" si="44"/>
        <v>0</v>
      </c>
    </row>
    <row r="181" spans="1:13" s="12" customFormat="1" ht="126" customHeight="1" outlineLevel="2" x14ac:dyDescent="0.25">
      <c r="A181" s="18"/>
      <c r="B181" s="7" t="s">
        <v>324</v>
      </c>
      <c r="C181" s="5" t="s">
        <v>41</v>
      </c>
      <c r="D181" s="42">
        <v>4607177452838</v>
      </c>
      <c r="E181" s="5" t="s">
        <v>181</v>
      </c>
      <c r="F181" s="116" t="s">
        <v>205</v>
      </c>
      <c r="G181" s="23" t="s">
        <v>49</v>
      </c>
      <c r="H181" s="89">
        <v>259</v>
      </c>
      <c r="I181" s="105" t="s">
        <v>236</v>
      </c>
      <c r="J181" s="113">
        <f t="shared" si="43"/>
        <v>118.4</v>
      </c>
      <c r="K181" s="28" t="s">
        <v>138</v>
      </c>
      <c r="L181" s="38"/>
      <c r="M181" s="36">
        <f t="shared" si="44"/>
        <v>0</v>
      </c>
    </row>
    <row r="182" spans="1:13" s="12" customFormat="1" ht="126" customHeight="1" outlineLevel="2" x14ac:dyDescent="0.25">
      <c r="A182" s="18"/>
      <c r="B182" s="7" t="s">
        <v>325</v>
      </c>
      <c r="C182" s="5" t="s">
        <v>41</v>
      </c>
      <c r="D182" s="42">
        <v>4607177454566</v>
      </c>
      <c r="E182" s="5" t="s">
        <v>181</v>
      </c>
      <c r="F182" s="5"/>
      <c r="G182" s="23" t="s">
        <v>49</v>
      </c>
      <c r="H182" s="89">
        <v>259</v>
      </c>
      <c r="I182" s="105" t="s">
        <v>236</v>
      </c>
      <c r="J182" s="113">
        <f t="shared" si="43"/>
        <v>118.4</v>
      </c>
      <c r="K182" s="28" t="s">
        <v>138</v>
      </c>
      <c r="L182" s="38"/>
      <c r="M182" s="36">
        <f t="shared" si="44"/>
        <v>0</v>
      </c>
    </row>
    <row r="183" spans="1:13" s="8" customFormat="1" ht="126" customHeight="1" outlineLevel="2" x14ac:dyDescent="0.25">
      <c r="A183" s="18"/>
      <c r="B183" s="7" t="s">
        <v>280</v>
      </c>
      <c r="C183" s="5" t="s">
        <v>41</v>
      </c>
      <c r="D183" s="42">
        <v>4607177458526</v>
      </c>
      <c r="E183" s="5" t="s">
        <v>181</v>
      </c>
      <c r="F183" s="5"/>
      <c r="G183" s="23" t="s">
        <v>168</v>
      </c>
      <c r="H183" s="89">
        <f t="shared" ref="H183:H204" si="45">G183*0.75</f>
        <v>159</v>
      </c>
      <c r="I183" s="105" t="s">
        <v>161</v>
      </c>
      <c r="J183" s="113">
        <f t="shared" si="43"/>
        <v>72.8</v>
      </c>
      <c r="K183" s="28" t="s">
        <v>191</v>
      </c>
      <c r="L183" s="38"/>
      <c r="M183" s="36">
        <f t="shared" si="44"/>
        <v>0</v>
      </c>
    </row>
    <row r="184" spans="1:13" s="8" customFormat="1" ht="126" customHeight="1" outlineLevel="2" x14ac:dyDescent="0.25">
      <c r="A184" s="18"/>
      <c r="B184" s="7" t="s">
        <v>302</v>
      </c>
      <c r="C184" s="5" t="s">
        <v>41</v>
      </c>
      <c r="D184" s="42">
        <v>4660136220923</v>
      </c>
      <c r="E184" s="5" t="s">
        <v>181</v>
      </c>
      <c r="F184" s="5"/>
      <c r="G184" s="23" t="s">
        <v>168</v>
      </c>
      <c r="H184" s="89">
        <f t="shared" si="45"/>
        <v>159</v>
      </c>
      <c r="I184" s="105" t="s">
        <v>161</v>
      </c>
      <c r="J184" s="113">
        <f t="shared" si="43"/>
        <v>72.8</v>
      </c>
      <c r="K184" s="28" t="s">
        <v>44</v>
      </c>
      <c r="L184" s="38"/>
      <c r="M184" s="36">
        <f t="shared" si="44"/>
        <v>0</v>
      </c>
    </row>
    <row r="185" spans="1:13" s="8" customFormat="1" ht="126" customHeight="1" outlineLevel="2" x14ac:dyDescent="0.25">
      <c r="A185" s="18"/>
      <c r="B185" s="7" t="s">
        <v>303</v>
      </c>
      <c r="C185" s="5" t="s">
        <v>41</v>
      </c>
      <c r="D185" s="42">
        <v>4660136222187</v>
      </c>
      <c r="E185" s="5" t="s">
        <v>181</v>
      </c>
      <c r="F185" s="5"/>
      <c r="G185" s="23" t="s">
        <v>168</v>
      </c>
      <c r="H185" s="89">
        <f t="shared" si="45"/>
        <v>159</v>
      </c>
      <c r="I185" s="105" t="s">
        <v>161</v>
      </c>
      <c r="J185" s="113">
        <f t="shared" si="43"/>
        <v>72.8</v>
      </c>
      <c r="K185" s="28" t="s">
        <v>44</v>
      </c>
      <c r="L185" s="38"/>
      <c r="M185" s="36">
        <f t="shared" si="44"/>
        <v>0</v>
      </c>
    </row>
    <row r="186" spans="1:13" s="8" customFormat="1" ht="126" customHeight="1" outlineLevel="2" x14ac:dyDescent="0.25">
      <c r="A186" s="18"/>
      <c r="B186" s="7" t="s">
        <v>304</v>
      </c>
      <c r="C186" s="5" t="s">
        <v>41</v>
      </c>
      <c r="D186" s="42">
        <v>4607177459158</v>
      </c>
      <c r="E186" s="5" t="s">
        <v>181</v>
      </c>
      <c r="F186" s="5"/>
      <c r="G186" s="23" t="s">
        <v>168</v>
      </c>
      <c r="H186" s="89">
        <f t="shared" si="45"/>
        <v>159</v>
      </c>
      <c r="I186" s="105" t="s">
        <v>161</v>
      </c>
      <c r="J186" s="113">
        <f t="shared" si="43"/>
        <v>72.8</v>
      </c>
      <c r="K186" s="28" t="s">
        <v>44</v>
      </c>
      <c r="L186" s="38"/>
      <c r="M186" s="36">
        <f t="shared" si="44"/>
        <v>0</v>
      </c>
    </row>
    <row r="187" spans="1:13" s="8" customFormat="1" ht="126" customHeight="1" outlineLevel="2" x14ac:dyDescent="0.25">
      <c r="A187" s="18"/>
      <c r="B187" s="7" t="s">
        <v>305</v>
      </c>
      <c r="C187" s="5" t="s">
        <v>41</v>
      </c>
      <c r="D187" s="42">
        <v>4660136224495</v>
      </c>
      <c r="E187" s="5" t="s">
        <v>181</v>
      </c>
      <c r="F187" s="5"/>
      <c r="G187" s="23" t="s">
        <v>168</v>
      </c>
      <c r="H187" s="89">
        <f t="shared" si="45"/>
        <v>159</v>
      </c>
      <c r="I187" s="105" t="s">
        <v>161</v>
      </c>
      <c r="J187" s="113">
        <f t="shared" si="43"/>
        <v>72.8</v>
      </c>
      <c r="K187" s="28" t="s">
        <v>44</v>
      </c>
      <c r="L187" s="38"/>
      <c r="M187" s="36">
        <f t="shared" si="44"/>
        <v>0</v>
      </c>
    </row>
    <row r="188" spans="1:13" s="8" customFormat="1" ht="126" customHeight="1" outlineLevel="2" x14ac:dyDescent="0.25">
      <c r="A188" s="18"/>
      <c r="B188" s="7" t="s">
        <v>306</v>
      </c>
      <c r="C188" s="5" t="s">
        <v>41</v>
      </c>
      <c r="D188" s="42">
        <v>4607177459004</v>
      </c>
      <c r="E188" s="5" t="s">
        <v>181</v>
      </c>
      <c r="F188" s="5"/>
      <c r="G188" s="23" t="s">
        <v>168</v>
      </c>
      <c r="H188" s="89">
        <f t="shared" si="45"/>
        <v>159</v>
      </c>
      <c r="I188" s="105" t="s">
        <v>161</v>
      </c>
      <c r="J188" s="113">
        <f t="shared" si="43"/>
        <v>72.8</v>
      </c>
      <c r="K188" s="28" t="s">
        <v>44</v>
      </c>
      <c r="L188" s="38"/>
      <c r="M188" s="36">
        <f t="shared" si="44"/>
        <v>0</v>
      </c>
    </row>
    <row r="189" spans="1:13" s="8" customFormat="1" ht="126" customHeight="1" outlineLevel="2" x14ac:dyDescent="0.25">
      <c r="A189" s="18"/>
      <c r="B189" s="7" t="s">
        <v>309</v>
      </c>
      <c r="C189" s="5" t="s">
        <v>41</v>
      </c>
      <c r="D189" s="42">
        <v>4660136222460</v>
      </c>
      <c r="E189" s="5" t="s">
        <v>181</v>
      </c>
      <c r="F189" s="5"/>
      <c r="G189" s="23" t="s">
        <v>168</v>
      </c>
      <c r="H189" s="89">
        <f t="shared" si="45"/>
        <v>159</v>
      </c>
      <c r="I189" s="105" t="s">
        <v>161</v>
      </c>
      <c r="J189" s="113">
        <f t="shared" si="43"/>
        <v>72.8</v>
      </c>
      <c r="K189" s="28" t="s">
        <v>44</v>
      </c>
      <c r="L189" s="38"/>
      <c r="M189" s="36">
        <f t="shared" si="44"/>
        <v>0</v>
      </c>
    </row>
    <row r="190" spans="1:13" s="8" customFormat="1" ht="126" customHeight="1" outlineLevel="2" x14ac:dyDescent="0.25">
      <c r="A190" s="18"/>
      <c r="B190" s="7" t="s">
        <v>310</v>
      </c>
      <c r="C190" s="5" t="s">
        <v>41</v>
      </c>
      <c r="D190" s="42">
        <v>4660136225065</v>
      </c>
      <c r="E190" s="5" t="s">
        <v>181</v>
      </c>
      <c r="F190" s="5"/>
      <c r="G190" s="23" t="s">
        <v>168</v>
      </c>
      <c r="H190" s="89">
        <f t="shared" si="45"/>
        <v>159</v>
      </c>
      <c r="I190" s="105" t="s">
        <v>161</v>
      </c>
      <c r="J190" s="113">
        <f t="shared" si="43"/>
        <v>72.8</v>
      </c>
      <c r="K190" s="28" t="s">
        <v>44</v>
      </c>
      <c r="L190" s="38"/>
      <c r="M190" s="36">
        <f t="shared" si="44"/>
        <v>0</v>
      </c>
    </row>
    <row r="191" spans="1:13" s="8" customFormat="1" ht="126" customHeight="1" outlineLevel="2" x14ac:dyDescent="0.25">
      <c r="A191" s="18"/>
      <c r="B191" s="7" t="s">
        <v>311</v>
      </c>
      <c r="C191" s="5" t="s">
        <v>41</v>
      </c>
      <c r="D191" s="42">
        <v>4660136220930</v>
      </c>
      <c r="E191" s="5" t="s">
        <v>181</v>
      </c>
      <c r="F191" s="5"/>
      <c r="G191" s="23" t="s">
        <v>168</v>
      </c>
      <c r="H191" s="89">
        <f t="shared" si="45"/>
        <v>159</v>
      </c>
      <c r="I191" s="105" t="s">
        <v>161</v>
      </c>
      <c r="J191" s="113">
        <f t="shared" si="43"/>
        <v>72.8</v>
      </c>
      <c r="K191" s="28" t="s">
        <v>44</v>
      </c>
      <c r="L191" s="38"/>
      <c r="M191" s="36">
        <f t="shared" si="44"/>
        <v>0</v>
      </c>
    </row>
    <row r="192" spans="1:13" s="8" customFormat="1" ht="126" customHeight="1" outlineLevel="2" x14ac:dyDescent="0.25">
      <c r="A192" s="18"/>
      <c r="B192" s="7" t="s">
        <v>313</v>
      </c>
      <c r="C192" s="5" t="s">
        <v>195</v>
      </c>
      <c r="D192" s="42">
        <v>4660136223559</v>
      </c>
      <c r="E192" s="5" t="s">
        <v>181</v>
      </c>
      <c r="F192" s="116" t="s">
        <v>197</v>
      </c>
      <c r="G192" s="23" t="s">
        <v>168</v>
      </c>
      <c r="H192" s="89">
        <f t="shared" si="45"/>
        <v>159</v>
      </c>
      <c r="I192" s="105" t="s">
        <v>161</v>
      </c>
      <c r="J192" s="113">
        <f t="shared" si="43"/>
        <v>72.8</v>
      </c>
      <c r="K192" s="28" t="s">
        <v>44</v>
      </c>
      <c r="L192" s="38"/>
      <c r="M192" s="36">
        <f t="shared" si="44"/>
        <v>0</v>
      </c>
    </row>
    <row r="193" spans="1:13" s="8" customFormat="1" ht="126" customHeight="1" outlineLevel="2" x14ac:dyDescent="0.25">
      <c r="A193" s="18"/>
      <c r="B193" s="7" t="s">
        <v>314</v>
      </c>
      <c r="C193" s="5" t="s">
        <v>41</v>
      </c>
      <c r="D193" s="42">
        <v>4607177458939</v>
      </c>
      <c r="E193" s="5" t="s">
        <v>181</v>
      </c>
      <c r="F193" s="5"/>
      <c r="G193" s="23" t="s">
        <v>168</v>
      </c>
      <c r="H193" s="89">
        <f t="shared" si="45"/>
        <v>159</v>
      </c>
      <c r="I193" s="105" t="s">
        <v>161</v>
      </c>
      <c r="J193" s="113">
        <f t="shared" si="43"/>
        <v>72.8</v>
      </c>
      <c r="K193" s="28" t="s">
        <v>44</v>
      </c>
      <c r="L193" s="38"/>
      <c r="M193" s="36">
        <f t="shared" si="44"/>
        <v>0</v>
      </c>
    </row>
    <row r="194" spans="1:13" s="8" customFormat="1" ht="126" customHeight="1" outlineLevel="2" x14ac:dyDescent="0.25">
      <c r="A194" s="18"/>
      <c r="B194" s="7" t="s">
        <v>271</v>
      </c>
      <c r="C194" s="5" t="s">
        <v>41</v>
      </c>
      <c r="D194" s="42">
        <v>4660136227274</v>
      </c>
      <c r="E194" s="5" t="s">
        <v>181</v>
      </c>
      <c r="F194" s="5"/>
      <c r="G194" s="23" t="s">
        <v>247</v>
      </c>
      <c r="H194" s="89">
        <f t="shared" si="45"/>
        <v>119.25</v>
      </c>
      <c r="I194" s="105" t="s">
        <v>135</v>
      </c>
      <c r="J194" s="113">
        <f t="shared" si="43"/>
        <v>54.4</v>
      </c>
      <c r="K194" s="28" t="s">
        <v>191</v>
      </c>
      <c r="L194" s="38"/>
      <c r="M194" s="36">
        <f t="shared" si="44"/>
        <v>0</v>
      </c>
    </row>
    <row r="195" spans="1:13" s="8" customFormat="1" ht="126" customHeight="1" outlineLevel="2" x14ac:dyDescent="0.25">
      <c r="A195" s="18"/>
      <c r="B195" s="7" t="s">
        <v>272</v>
      </c>
      <c r="C195" s="5" t="s">
        <v>41</v>
      </c>
      <c r="D195" s="42">
        <v>4660136227243</v>
      </c>
      <c r="E195" s="5" t="s">
        <v>181</v>
      </c>
      <c r="F195" s="5"/>
      <c r="G195" s="23" t="s">
        <v>247</v>
      </c>
      <c r="H195" s="89">
        <f t="shared" si="45"/>
        <v>119.25</v>
      </c>
      <c r="I195" s="105" t="s">
        <v>135</v>
      </c>
      <c r="J195" s="113">
        <f t="shared" si="43"/>
        <v>54.4</v>
      </c>
      <c r="K195" s="28" t="s">
        <v>191</v>
      </c>
      <c r="L195" s="38"/>
      <c r="M195" s="36">
        <f t="shared" si="44"/>
        <v>0</v>
      </c>
    </row>
    <row r="196" spans="1:13" s="8" customFormat="1" ht="126" customHeight="1" outlineLevel="2" x14ac:dyDescent="0.25">
      <c r="A196" s="18"/>
      <c r="B196" s="7" t="s">
        <v>273</v>
      </c>
      <c r="C196" s="5" t="s">
        <v>41</v>
      </c>
      <c r="D196" s="42">
        <v>4660136227304</v>
      </c>
      <c r="E196" s="5" t="s">
        <v>181</v>
      </c>
      <c r="F196" s="5"/>
      <c r="G196" s="23" t="s">
        <v>247</v>
      </c>
      <c r="H196" s="89">
        <f t="shared" si="45"/>
        <v>119.25</v>
      </c>
      <c r="I196" s="105" t="s">
        <v>135</v>
      </c>
      <c r="J196" s="113">
        <f t="shared" si="43"/>
        <v>54.4</v>
      </c>
      <c r="K196" s="28" t="s">
        <v>191</v>
      </c>
      <c r="L196" s="38"/>
      <c r="M196" s="36">
        <f t="shared" si="44"/>
        <v>0</v>
      </c>
    </row>
    <row r="197" spans="1:13" s="8" customFormat="1" ht="126" customHeight="1" outlineLevel="2" x14ac:dyDescent="0.25">
      <c r="A197" s="18"/>
      <c r="B197" s="7" t="s">
        <v>293</v>
      </c>
      <c r="C197" s="5" t="s">
        <v>41</v>
      </c>
      <c r="D197" s="42">
        <v>4650348231275</v>
      </c>
      <c r="E197" s="5" t="s">
        <v>181</v>
      </c>
      <c r="F197" s="5"/>
      <c r="G197" s="23" t="s">
        <v>212</v>
      </c>
      <c r="H197" s="89">
        <f t="shared" si="45"/>
        <v>99</v>
      </c>
      <c r="I197" s="105" t="s">
        <v>127</v>
      </c>
      <c r="J197" s="113">
        <f t="shared" si="43"/>
        <v>45.6</v>
      </c>
      <c r="K197" s="28" t="s">
        <v>18</v>
      </c>
      <c r="L197" s="38"/>
      <c r="M197" s="36">
        <f t="shared" si="44"/>
        <v>0</v>
      </c>
    </row>
    <row r="198" spans="1:13" s="8" customFormat="1" ht="126" customHeight="1" outlineLevel="2" x14ac:dyDescent="0.25">
      <c r="A198" s="18"/>
      <c r="B198" s="7" t="s">
        <v>294</v>
      </c>
      <c r="C198" s="5" t="s">
        <v>295</v>
      </c>
      <c r="D198" s="42">
        <v>4650348231268</v>
      </c>
      <c r="E198" s="5" t="s">
        <v>181</v>
      </c>
      <c r="F198" s="5" t="s">
        <v>197</v>
      </c>
      <c r="G198" s="23" t="s">
        <v>212</v>
      </c>
      <c r="H198" s="89">
        <f t="shared" si="45"/>
        <v>99</v>
      </c>
      <c r="I198" s="105" t="s">
        <v>127</v>
      </c>
      <c r="J198" s="113">
        <f t="shared" si="43"/>
        <v>45.6</v>
      </c>
      <c r="K198" s="28" t="s">
        <v>18</v>
      </c>
      <c r="L198" s="38"/>
      <c r="M198" s="36">
        <f t="shared" si="44"/>
        <v>0</v>
      </c>
    </row>
    <row r="199" spans="1:13" s="8" customFormat="1" ht="126" customHeight="1" outlineLevel="2" x14ac:dyDescent="0.25">
      <c r="A199" s="18"/>
      <c r="B199" s="7" t="s">
        <v>296</v>
      </c>
      <c r="C199" s="5" t="s">
        <v>41</v>
      </c>
      <c r="D199" s="42">
        <v>4650348231299</v>
      </c>
      <c r="E199" s="5" t="s">
        <v>181</v>
      </c>
      <c r="F199" s="5"/>
      <c r="G199" s="23" t="s">
        <v>212</v>
      </c>
      <c r="H199" s="89">
        <f t="shared" si="45"/>
        <v>99</v>
      </c>
      <c r="I199" s="105" t="s">
        <v>127</v>
      </c>
      <c r="J199" s="113">
        <f t="shared" si="43"/>
        <v>45.6</v>
      </c>
      <c r="K199" s="28" t="s">
        <v>18</v>
      </c>
      <c r="L199" s="38"/>
      <c r="M199" s="36">
        <f t="shared" si="44"/>
        <v>0</v>
      </c>
    </row>
    <row r="200" spans="1:13" s="12" customFormat="1" ht="126" customHeight="1" outlineLevel="2" x14ac:dyDescent="0.25">
      <c r="A200" s="18"/>
      <c r="B200" s="7" t="s">
        <v>297</v>
      </c>
      <c r="C200" s="5" t="s">
        <v>41</v>
      </c>
      <c r="D200" s="42">
        <v>4650348231077</v>
      </c>
      <c r="E200" s="5" t="s">
        <v>181</v>
      </c>
      <c r="F200" s="5"/>
      <c r="G200" s="23" t="s">
        <v>212</v>
      </c>
      <c r="H200" s="89">
        <f t="shared" si="45"/>
        <v>99</v>
      </c>
      <c r="I200" s="105" t="s">
        <v>127</v>
      </c>
      <c r="J200" s="113">
        <f t="shared" si="43"/>
        <v>45.6</v>
      </c>
      <c r="K200" s="28" t="s">
        <v>18</v>
      </c>
      <c r="L200" s="38"/>
      <c r="M200" s="36">
        <f t="shared" si="44"/>
        <v>0</v>
      </c>
    </row>
    <row r="201" spans="1:13" s="8" customFormat="1" ht="126" customHeight="1" outlineLevel="2" x14ac:dyDescent="0.25">
      <c r="A201" s="18"/>
      <c r="B201" s="7" t="s">
        <v>298</v>
      </c>
      <c r="C201" s="5" t="s">
        <v>41</v>
      </c>
      <c r="D201" s="42">
        <v>4650348231244</v>
      </c>
      <c r="E201" s="5" t="s">
        <v>181</v>
      </c>
      <c r="F201" s="5"/>
      <c r="G201" s="23" t="s">
        <v>212</v>
      </c>
      <c r="H201" s="89">
        <f t="shared" si="45"/>
        <v>99</v>
      </c>
      <c r="I201" s="105" t="s">
        <v>127</v>
      </c>
      <c r="J201" s="113">
        <f t="shared" si="43"/>
        <v>45.6</v>
      </c>
      <c r="K201" s="28" t="s">
        <v>18</v>
      </c>
      <c r="L201" s="38"/>
      <c r="M201" s="36">
        <f t="shared" si="44"/>
        <v>0</v>
      </c>
    </row>
    <row r="202" spans="1:13" s="8" customFormat="1" ht="126" customHeight="1" outlineLevel="2" x14ac:dyDescent="0.25">
      <c r="A202" s="18"/>
      <c r="B202" s="7" t="s">
        <v>299</v>
      </c>
      <c r="C202" s="5" t="s">
        <v>41</v>
      </c>
      <c r="D202" s="42">
        <v>4650348231343</v>
      </c>
      <c r="E202" s="5" t="s">
        <v>181</v>
      </c>
      <c r="F202" s="5"/>
      <c r="G202" s="23" t="s">
        <v>212</v>
      </c>
      <c r="H202" s="89">
        <f t="shared" si="45"/>
        <v>99</v>
      </c>
      <c r="I202" s="105" t="s">
        <v>127</v>
      </c>
      <c r="J202" s="113">
        <f t="shared" si="43"/>
        <v>45.6</v>
      </c>
      <c r="K202" s="28" t="s">
        <v>18</v>
      </c>
      <c r="L202" s="38"/>
      <c r="M202" s="36">
        <f t="shared" si="44"/>
        <v>0</v>
      </c>
    </row>
    <row r="203" spans="1:13" s="8" customFormat="1" ht="126" customHeight="1" outlineLevel="2" x14ac:dyDescent="0.25">
      <c r="A203" s="18"/>
      <c r="B203" s="7" t="s">
        <v>300</v>
      </c>
      <c r="C203" s="5" t="s">
        <v>41</v>
      </c>
      <c r="D203" s="42">
        <v>4650348231282</v>
      </c>
      <c r="E203" s="5" t="s">
        <v>181</v>
      </c>
      <c r="F203" s="116" t="s">
        <v>205</v>
      </c>
      <c r="G203" s="23" t="s">
        <v>212</v>
      </c>
      <c r="H203" s="89">
        <f t="shared" si="45"/>
        <v>99</v>
      </c>
      <c r="I203" s="105" t="s">
        <v>127</v>
      </c>
      <c r="J203" s="113">
        <f t="shared" si="43"/>
        <v>45.6</v>
      </c>
      <c r="K203" s="28" t="s">
        <v>18</v>
      </c>
      <c r="L203" s="38"/>
      <c r="M203" s="36">
        <f t="shared" si="44"/>
        <v>0</v>
      </c>
    </row>
    <row r="204" spans="1:13" s="8" customFormat="1" ht="126" customHeight="1" outlineLevel="2" x14ac:dyDescent="0.25">
      <c r="A204" s="19"/>
      <c r="B204" s="11" t="s">
        <v>301</v>
      </c>
      <c r="C204" s="9" t="s">
        <v>41</v>
      </c>
      <c r="D204" s="43">
        <v>4650348231336</v>
      </c>
      <c r="E204" s="9" t="s">
        <v>181</v>
      </c>
      <c r="F204" s="9"/>
      <c r="G204" s="24" t="s">
        <v>212</v>
      </c>
      <c r="H204" s="89">
        <f t="shared" si="45"/>
        <v>99</v>
      </c>
      <c r="I204" s="106" t="s">
        <v>127</v>
      </c>
      <c r="J204" s="113">
        <f t="shared" si="43"/>
        <v>45.6</v>
      </c>
      <c r="K204" s="29" t="s">
        <v>18</v>
      </c>
      <c r="L204" s="39"/>
      <c r="M204" s="36">
        <f t="shared" si="44"/>
        <v>0</v>
      </c>
    </row>
    <row r="205" spans="1:13" s="60" customFormat="1" ht="23.25" customHeight="1" outlineLevel="1" x14ac:dyDescent="0.3">
      <c r="A205" s="56"/>
      <c r="B205" s="56" t="s">
        <v>326</v>
      </c>
      <c r="C205" s="56"/>
      <c r="D205" s="56"/>
      <c r="E205" s="56"/>
      <c r="F205" s="56"/>
      <c r="G205" s="95"/>
      <c r="H205" s="99"/>
      <c r="I205" s="104"/>
      <c r="J205" s="112"/>
      <c r="K205" s="57"/>
      <c r="L205" s="58"/>
      <c r="M205" s="59"/>
    </row>
    <row r="206" spans="1:13" s="8" customFormat="1" ht="126" customHeight="1" outlineLevel="2" x14ac:dyDescent="0.25">
      <c r="A206" s="16"/>
      <c r="B206" s="17" t="s">
        <v>328</v>
      </c>
      <c r="C206" s="15" t="s">
        <v>41</v>
      </c>
      <c r="D206" s="44">
        <v>4650348231817</v>
      </c>
      <c r="E206" s="15" t="s">
        <v>181</v>
      </c>
      <c r="F206" s="15"/>
      <c r="G206" s="25" t="s">
        <v>215</v>
      </c>
      <c r="H206" s="89">
        <v>499</v>
      </c>
      <c r="I206" s="107" t="s">
        <v>66</v>
      </c>
      <c r="J206" s="113">
        <f t="shared" ref="J206:J213" si="46">I206-I206*$I$2</f>
        <v>342.4</v>
      </c>
      <c r="K206" s="30" t="s">
        <v>58</v>
      </c>
      <c r="L206" s="40"/>
      <c r="M206" s="36">
        <f t="shared" ref="M206:M213" si="47">L206*J206</f>
        <v>0</v>
      </c>
    </row>
    <row r="207" spans="1:13" s="8" customFormat="1" ht="126" customHeight="1" outlineLevel="2" x14ac:dyDescent="0.25">
      <c r="A207" s="18"/>
      <c r="B207" s="7" t="s">
        <v>329</v>
      </c>
      <c r="C207" s="5" t="s">
        <v>41</v>
      </c>
      <c r="D207" s="42">
        <v>4650348231794</v>
      </c>
      <c r="E207" s="5" t="s">
        <v>181</v>
      </c>
      <c r="F207" s="5"/>
      <c r="G207" s="23" t="s">
        <v>215</v>
      </c>
      <c r="H207" s="89">
        <v>499</v>
      </c>
      <c r="I207" s="105" t="s">
        <v>66</v>
      </c>
      <c r="J207" s="113">
        <f t="shared" si="46"/>
        <v>342.4</v>
      </c>
      <c r="K207" s="28" t="s">
        <v>58</v>
      </c>
      <c r="L207" s="38"/>
      <c r="M207" s="36">
        <f t="shared" si="47"/>
        <v>0</v>
      </c>
    </row>
    <row r="208" spans="1:13" s="8" customFormat="1" ht="126" customHeight="1" outlineLevel="2" x14ac:dyDescent="0.25">
      <c r="A208" s="18"/>
      <c r="B208" s="7" t="s">
        <v>330</v>
      </c>
      <c r="C208" s="5" t="s">
        <v>41</v>
      </c>
      <c r="D208" s="42">
        <v>4650348231824</v>
      </c>
      <c r="E208" s="5" t="s">
        <v>181</v>
      </c>
      <c r="F208" s="116" t="s">
        <v>205</v>
      </c>
      <c r="G208" s="23" t="s">
        <v>215</v>
      </c>
      <c r="H208" s="89">
        <v>499</v>
      </c>
      <c r="I208" s="105" t="s">
        <v>66</v>
      </c>
      <c r="J208" s="113">
        <f t="shared" si="46"/>
        <v>342.4</v>
      </c>
      <c r="K208" s="28" t="s">
        <v>58</v>
      </c>
      <c r="L208" s="38"/>
      <c r="M208" s="36">
        <f t="shared" si="47"/>
        <v>0</v>
      </c>
    </row>
    <row r="209" spans="1:13" s="8" customFormat="1" ht="126" customHeight="1" outlineLevel="2" x14ac:dyDescent="0.25">
      <c r="A209" s="18"/>
      <c r="B209" s="7" t="s">
        <v>331</v>
      </c>
      <c r="C209" s="5" t="s">
        <v>41</v>
      </c>
      <c r="D209" s="42">
        <v>4650348231800</v>
      </c>
      <c r="E209" s="5" t="s">
        <v>181</v>
      </c>
      <c r="F209" s="5"/>
      <c r="G209" s="23" t="s">
        <v>215</v>
      </c>
      <c r="H209" s="89">
        <v>499</v>
      </c>
      <c r="I209" s="105" t="s">
        <v>66</v>
      </c>
      <c r="J209" s="113">
        <f t="shared" si="46"/>
        <v>342.4</v>
      </c>
      <c r="K209" s="28" t="s">
        <v>58</v>
      </c>
      <c r="L209" s="38"/>
      <c r="M209" s="36">
        <f t="shared" si="47"/>
        <v>0</v>
      </c>
    </row>
    <row r="210" spans="1:13" s="8" customFormat="1" ht="126" customHeight="1" outlineLevel="2" x14ac:dyDescent="0.25">
      <c r="A210" s="18"/>
      <c r="B210" s="7" t="s">
        <v>332</v>
      </c>
      <c r="C210" s="5" t="s">
        <v>41</v>
      </c>
      <c r="D210" s="42">
        <v>4650348231770</v>
      </c>
      <c r="E210" s="5" t="s">
        <v>181</v>
      </c>
      <c r="F210" s="5"/>
      <c r="G210" s="23" t="s">
        <v>334</v>
      </c>
      <c r="H210" s="89">
        <f t="shared" ref="H210:H213" si="48">G210*0.75</f>
        <v>549</v>
      </c>
      <c r="I210" s="105" t="s">
        <v>333</v>
      </c>
      <c r="J210" s="113">
        <f t="shared" si="46"/>
        <v>376.8</v>
      </c>
      <c r="K210" s="28" t="s">
        <v>58</v>
      </c>
      <c r="L210" s="38"/>
      <c r="M210" s="36">
        <f t="shared" si="47"/>
        <v>0</v>
      </c>
    </row>
    <row r="211" spans="1:13" s="8" customFormat="1" ht="126" customHeight="1" outlineLevel="2" x14ac:dyDescent="0.25">
      <c r="A211" s="18"/>
      <c r="B211" s="7" t="s">
        <v>335</v>
      </c>
      <c r="C211" s="5" t="s">
        <v>41</v>
      </c>
      <c r="D211" s="42">
        <v>4650348231756</v>
      </c>
      <c r="E211" s="5" t="s">
        <v>181</v>
      </c>
      <c r="F211" s="116" t="s">
        <v>205</v>
      </c>
      <c r="G211" s="23" t="s">
        <v>334</v>
      </c>
      <c r="H211" s="89">
        <f t="shared" si="48"/>
        <v>549</v>
      </c>
      <c r="I211" s="105" t="s">
        <v>333</v>
      </c>
      <c r="J211" s="113">
        <f t="shared" si="46"/>
        <v>376.8</v>
      </c>
      <c r="K211" s="28" t="s">
        <v>58</v>
      </c>
      <c r="L211" s="38"/>
      <c r="M211" s="36">
        <f t="shared" si="47"/>
        <v>0</v>
      </c>
    </row>
    <row r="212" spans="1:13" s="8" customFormat="1" ht="126" customHeight="1" outlineLevel="2" x14ac:dyDescent="0.25">
      <c r="A212" s="18"/>
      <c r="B212" s="7" t="s">
        <v>336</v>
      </c>
      <c r="C212" s="5" t="s">
        <v>41</v>
      </c>
      <c r="D212" s="42">
        <v>4650348231787</v>
      </c>
      <c r="E212" s="5" t="s">
        <v>181</v>
      </c>
      <c r="F212" s="5"/>
      <c r="G212" s="23" t="s">
        <v>334</v>
      </c>
      <c r="H212" s="89">
        <f t="shared" si="48"/>
        <v>549</v>
      </c>
      <c r="I212" s="105" t="s">
        <v>333</v>
      </c>
      <c r="J212" s="113">
        <f t="shared" si="46"/>
        <v>376.8</v>
      </c>
      <c r="K212" s="28" t="s">
        <v>58</v>
      </c>
      <c r="L212" s="38"/>
      <c r="M212" s="36">
        <f t="shared" si="47"/>
        <v>0</v>
      </c>
    </row>
    <row r="213" spans="1:13" s="8" customFormat="1" ht="126" customHeight="1" outlineLevel="2" x14ac:dyDescent="0.25">
      <c r="A213" s="19"/>
      <c r="B213" s="11" t="s">
        <v>337</v>
      </c>
      <c r="C213" s="9" t="s">
        <v>41</v>
      </c>
      <c r="D213" s="43">
        <v>4650348231763</v>
      </c>
      <c r="E213" s="9" t="s">
        <v>181</v>
      </c>
      <c r="F213" s="9"/>
      <c r="G213" s="24" t="s">
        <v>334</v>
      </c>
      <c r="H213" s="89">
        <f t="shared" si="48"/>
        <v>549</v>
      </c>
      <c r="I213" s="106" t="s">
        <v>333</v>
      </c>
      <c r="J213" s="113">
        <f t="shared" si="46"/>
        <v>376.8</v>
      </c>
      <c r="K213" s="29" t="s">
        <v>58</v>
      </c>
      <c r="L213" s="39"/>
      <c r="M213" s="36">
        <f t="shared" si="47"/>
        <v>0</v>
      </c>
    </row>
    <row r="214" spans="1:13" s="60" customFormat="1" ht="21.75" customHeight="1" x14ac:dyDescent="0.3">
      <c r="A214" s="61" t="s">
        <v>338</v>
      </c>
      <c r="B214" s="61"/>
      <c r="C214" s="61"/>
      <c r="D214" s="61"/>
      <c r="E214" s="61"/>
      <c r="F214" s="61"/>
      <c r="G214" s="94"/>
      <c r="H214" s="98"/>
      <c r="I214" s="103"/>
      <c r="J214" s="111"/>
      <c r="K214" s="62"/>
      <c r="L214" s="61"/>
      <c r="M214" s="63"/>
    </row>
    <row r="215" spans="1:13" s="60" customFormat="1" ht="21.75" customHeight="1" outlineLevel="1" x14ac:dyDescent="0.3">
      <c r="A215" s="56"/>
      <c r="B215" s="56" t="s">
        <v>339</v>
      </c>
      <c r="C215" s="56"/>
      <c r="D215" s="56"/>
      <c r="E215" s="56"/>
      <c r="F215" s="56"/>
      <c r="G215" s="95"/>
      <c r="H215" s="99"/>
      <c r="I215" s="104"/>
      <c r="J215" s="112"/>
      <c r="K215" s="57"/>
      <c r="L215" s="58"/>
      <c r="M215" s="59"/>
    </row>
    <row r="216" spans="1:13" s="8" customFormat="1" ht="126" customHeight="1" outlineLevel="2" x14ac:dyDescent="0.25">
      <c r="A216" s="16"/>
      <c r="B216" s="17" t="s">
        <v>340</v>
      </c>
      <c r="C216" s="15" t="s">
        <v>41</v>
      </c>
      <c r="D216" s="44">
        <v>9785906964533</v>
      </c>
      <c r="E216" s="15" t="s">
        <v>181</v>
      </c>
      <c r="F216" s="15"/>
      <c r="G216" s="25" t="s">
        <v>87</v>
      </c>
      <c r="H216" s="89">
        <f t="shared" ref="H216:H228" si="49">G216*0.75</f>
        <v>299.25</v>
      </c>
      <c r="I216" s="107">
        <v>214</v>
      </c>
      <c r="J216" s="113">
        <f t="shared" ref="J216:J228" si="50">I216-I216*$I$2</f>
        <v>171.2</v>
      </c>
      <c r="K216" s="30" t="s">
        <v>307</v>
      </c>
      <c r="L216" s="40"/>
      <c r="M216" s="36">
        <f t="shared" ref="M216:M228" si="51">L216*J216</f>
        <v>0</v>
      </c>
    </row>
    <row r="217" spans="1:13" s="8" customFormat="1" ht="126" customHeight="1" outlineLevel="2" x14ac:dyDescent="0.25">
      <c r="A217" s="18"/>
      <c r="B217" s="7" t="s">
        <v>341</v>
      </c>
      <c r="C217" s="5" t="s">
        <v>41</v>
      </c>
      <c r="D217" s="42">
        <v>9785906964014</v>
      </c>
      <c r="E217" s="5" t="s">
        <v>181</v>
      </c>
      <c r="F217" s="116" t="s">
        <v>205</v>
      </c>
      <c r="G217" s="23" t="s">
        <v>87</v>
      </c>
      <c r="H217" s="89">
        <f t="shared" si="49"/>
        <v>299.25</v>
      </c>
      <c r="I217" s="105" t="s">
        <v>109</v>
      </c>
      <c r="J217" s="113">
        <f t="shared" si="50"/>
        <v>171.2</v>
      </c>
      <c r="K217" s="28" t="s">
        <v>307</v>
      </c>
      <c r="L217" s="38"/>
      <c r="M217" s="36">
        <f t="shared" si="51"/>
        <v>0</v>
      </c>
    </row>
    <row r="218" spans="1:13" s="8" customFormat="1" ht="126" customHeight="1" outlineLevel="2" x14ac:dyDescent="0.25">
      <c r="A218" s="18"/>
      <c r="B218" s="7" t="s">
        <v>342</v>
      </c>
      <c r="C218" s="5" t="s">
        <v>41</v>
      </c>
      <c r="D218" s="42">
        <v>9785906964755</v>
      </c>
      <c r="E218" s="5" t="s">
        <v>181</v>
      </c>
      <c r="F218" s="5"/>
      <c r="G218" s="23" t="s">
        <v>87</v>
      </c>
      <c r="H218" s="89">
        <f t="shared" si="49"/>
        <v>299.25</v>
      </c>
      <c r="I218" s="105" t="s">
        <v>109</v>
      </c>
      <c r="J218" s="113">
        <f t="shared" si="50"/>
        <v>171.2</v>
      </c>
      <c r="K218" s="28" t="s">
        <v>317</v>
      </c>
      <c r="L218" s="38"/>
      <c r="M218" s="36">
        <f t="shared" si="51"/>
        <v>0</v>
      </c>
    </row>
    <row r="219" spans="1:13" s="8" customFormat="1" ht="126" customHeight="1" outlineLevel="2" x14ac:dyDescent="0.25">
      <c r="A219" s="18"/>
      <c r="B219" s="7" t="s">
        <v>343</v>
      </c>
      <c r="C219" s="5" t="s">
        <v>41</v>
      </c>
      <c r="D219" s="42">
        <v>9785906964847</v>
      </c>
      <c r="E219" s="5" t="s">
        <v>181</v>
      </c>
      <c r="F219" s="5"/>
      <c r="G219" s="23" t="s">
        <v>87</v>
      </c>
      <c r="H219" s="89">
        <f t="shared" si="49"/>
        <v>299.25</v>
      </c>
      <c r="I219" s="105">
        <v>214</v>
      </c>
      <c r="J219" s="113">
        <f t="shared" si="50"/>
        <v>171.2</v>
      </c>
      <c r="K219" s="28" t="s">
        <v>307</v>
      </c>
      <c r="L219" s="38"/>
      <c r="M219" s="36">
        <f t="shared" si="51"/>
        <v>0</v>
      </c>
    </row>
    <row r="220" spans="1:13" s="8" customFormat="1" ht="126" customHeight="1" outlineLevel="2" x14ac:dyDescent="0.25">
      <c r="A220" s="18"/>
      <c r="B220" s="7" t="s">
        <v>344</v>
      </c>
      <c r="C220" s="5" t="s">
        <v>41</v>
      </c>
      <c r="D220" s="42">
        <v>9785907093034</v>
      </c>
      <c r="E220" s="5" t="s">
        <v>181</v>
      </c>
      <c r="F220" s="5"/>
      <c r="G220" s="23" t="s">
        <v>87</v>
      </c>
      <c r="H220" s="89">
        <f t="shared" si="49"/>
        <v>299.25</v>
      </c>
      <c r="I220" s="105" t="s">
        <v>109</v>
      </c>
      <c r="J220" s="113">
        <f t="shared" si="50"/>
        <v>171.2</v>
      </c>
      <c r="K220" s="28" t="s">
        <v>307</v>
      </c>
      <c r="L220" s="38"/>
      <c r="M220" s="36">
        <f t="shared" si="51"/>
        <v>0</v>
      </c>
    </row>
    <row r="221" spans="1:13" s="8" customFormat="1" ht="126" customHeight="1" outlineLevel="2" x14ac:dyDescent="0.25">
      <c r="A221" s="18"/>
      <c r="B221" s="7" t="s">
        <v>345</v>
      </c>
      <c r="C221" s="5" t="s">
        <v>41</v>
      </c>
      <c r="D221" s="42">
        <v>9785906964748</v>
      </c>
      <c r="E221" s="5" t="s">
        <v>181</v>
      </c>
      <c r="F221" s="5"/>
      <c r="G221" s="23" t="s">
        <v>87</v>
      </c>
      <c r="H221" s="89">
        <f t="shared" si="49"/>
        <v>299.25</v>
      </c>
      <c r="I221" s="105" t="s">
        <v>109</v>
      </c>
      <c r="J221" s="113">
        <f t="shared" si="50"/>
        <v>171.2</v>
      </c>
      <c r="K221" s="28" t="s">
        <v>307</v>
      </c>
      <c r="L221" s="38"/>
      <c r="M221" s="36">
        <f t="shared" si="51"/>
        <v>0</v>
      </c>
    </row>
    <row r="222" spans="1:13" s="8" customFormat="1" ht="126" customHeight="1" outlineLevel="2" x14ac:dyDescent="0.25">
      <c r="A222" s="18"/>
      <c r="B222" s="7" t="s">
        <v>346</v>
      </c>
      <c r="C222" s="5" t="s">
        <v>41</v>
      </c>
      <c r="D222" s="42">
        <v>9785906964960</v>
      </c>
      <c r="E222" s="5" t="s">
        <v>181</v>
      </c>
      <c r="F222" s="116" t="s">
        <v>205</v>
      </c>
      <c r="G222" s="23" t="s">
        <v>87</v>
      </c>
      <c r="H222" s="89">
        <f t="shared" si="49"/>
        <v>299.25</v>
      </c>
      <c r="I222" s="105" t="s">
        <v>109</v>
      </c>
      <c r="J222" s="113">
        <f t="shared" si="50"/>
        <v>171.2</v>
      </c>
      <c r="K222" s="28" t="s">
        <v>307</v>
      </c>
      <c r="L222" s="38"/>
      <c r="M222" s="36">
        <f t="shared" si="51"/>
        <v>0</v>
      </c>
    </row>
    <row r="223" spans="1:13" s="8" customFormat="1" ht="126" customHeight="1" outlineLevel="2" x14ac:dyDescent="0.25">
      <c r="A223" s="18"/>
      <c r="B223" s="7" t="s">
        <v>347</v>
      </c>
      <c r="C223" s="5" t="s">
        <v>41</v>
      </c>
      <c r="D223" s="42">
        <v>9785906964885</v>
      </c>
      <c r="E223" s="5" t="s">
        <v>181</v>
      </c>
      <c r="F223" s="116" t="s">
        <v>205</v>
      </c>
      <c r="G223" s="23" t="s">
        <v>87</v>
      </c>
      <c r="H223" s="89">
        <f t="shared" si="49"/>
        <v>299.25</v>
      </c>
      <c r="I223" s="105">
        <v>214</v>
      </c>
      <c r="J223" s="113">
        <f t="shared" si="50"/>
        <v>171.2</v>
      </c>
      <c r="K223" s="28" t="s">
        <v>307</v>
      </c>
      <c r="L223" s="38"/>
      <c r="M223" s="36">
        <f t="shared" si="51"/>
        <v>0</v>
      </c>
    </row>
    <row r="224" spans="1:13" s="8" customFormat="1" ht="142.5" customHeight="1" outlineLevel="2" x14ac:dyDescent="0.25">
      <c r="A224" s="18"/>
      <c r="B224" s="7" t="s">
        <v>348</v>
      </c>
      <c r="C224" s="5" t="s">
        <v>41</v>
      </c>
      <c r="D224" s="42">
        <v>9785906964571</v>
      </c>
      <c r="E224" s="5" t="s">
        <v>181</v>
      </c>
      <c r="F224" s="118" t="s">
        <v>731</v>
      </c>
      <c r="G224" s="23" t="s">
        <v>87</v>
      </c>
      <c r="H224" s="89">
        <f t="shared" si="49"/>
        <v>299.25</v>
      </c>
      <c r="I224" s="105" t="s">
        <v>109</v>
      </c>
      <c r="J224" s="113">
        <f t="shared" si="50"/>
        <v>171.2</v>
      </c>
      <c r="K224" s="28" t="s">
        <v>307</v>
      </c>
      <c r="L224" s="38"/>
      <c r="M224" s="36">
        <f t="shared" si="51"/>
        <v>0</v>
      </c>
    </row>
    <row r="225" spans="1:13" s="8" customFormat="1" ht="142.5" customHeight="1" outlineLevel="2" x14ac:dyDescent="0.25">
      <c r="A225" s="18"/>
      <c r="B225" s="7" t="s">
        <v>746</v>
      </c>
      <c r="C225" s="5" t="s">
        <v>41</v>
      </c>
      <c r="D225" s="42">
        <v>9785907405400</v>
      </c>
      <c r="E225" s="5" t="s">
        <v>181</v>
      </c>
      <c r="F225" s="119" t="s">
        <v>95</v>
      </c>
      <c r="G225" s="23" t="s">
        <v>87</v>
      </c>
      <c r="H225" s="89">
        <f t="shared" ref="H225" si="52">G225*0.75</f>
        <v>299.25</v>
      </c>
      <c r="I225" s="105" t="s">
        <v>109</v>
      </c>
      <c r="J225" s="113">
        <f t="shared" ref="J225" si="53">I225-I225*$I$2</f>
        <v>171.2</v>
      </c>
      <c r="K225" s="28" t="s">
        <v>307</v>
      </c>
      <c r="L225" s="38"/>
      <c r="M225" s="36">
        <f t="shared" ref="M225" si="54">L225*J225</f>
        <v>0</v>
      </c>
    </row>
    <row r="226" spans="1:13" s="8" customFormat="1" ht="126" customHeight="1" outlineLevel="2" x14ac:dyDescent="0.25">
      <c r="A226" s="18"/>
      <c r="B226" s="7" t="s">
        <v>349</v>
      </c>
      <c r="C226" s="5" t="s">
        <v>41</v>
      </c>
      <c r="D226" s="42">
        <v>9785906964731</v>
      </c>
      <c r="E226" s="5" t="s">
        <v>181</v>
      </c>
      <c r="F226" s="5"/>
      <c r="G226" s="23" t="s">
        <v>87</v>
      </c>
      <c r="H226" s="89">
        <f t="shared" si="49"/>
        <v>299.25</v>
      </c>
      <c r="I226" s="105" t="s">
        <v>109</v>
      </c>
      <c r="J226" s="113">
        <f t="shared" si="50"/>
        <v>171.2</v>
      </c>
      <c r="K226" s="28" t="s">
        <v>307</v>
      </c>
      <c r="L226" s="38"/>
      <c r="M226" s="36">
        <f t="shared" si="51"/>
        <v>0</v>
      </c>
    </row>
    <row r="227" spans="1:13" s="8" customFormat="1" ht="126" customHeight="1" outlineLevel="2" x14ac:dyDescent="0.25">
      <c r="A227" s="18"/>
      <c r="B227" s="7" t="s">
        <v>350</v>
      </c>
      <c r="C227" s="5" t="s">
        <v>41</v>
      </c>
      <c r="D227" s="42">
        <v>9785907093959</v>
      </c>
      <c r="E227" s="5" t="s">
        <v>181</v>
      </c>
      <c r="F227" s="116" t="s">
        <v>205</v>
      </c>
      <c r="G227" s="23" t="s">
        <v>87</v>
      </c>
      <c r="H227" s="89">
        <f t="shared" si="49"/>
        <v>299.25</v>
      </c>
      <c r="I227" s="105" t="s">
        <v>109</v>
      </c>
      <c r="J227" s="113">
        <f t="shared" si="50"/>
        <v>171.2</v>
      </c>
      <c r="K227" s="28" t="s">
        <v>307</v>
      </c>
      <c r="L227" s="38"/>
      <c r="M227" s="36">
        <f t="shared" si="51"/>
        <v>0</v>
      </c>
    </row>
    <row r="228" spans="1:13" s="8" customFormat="1" ht="126" customHeight="1" outlineLevel="2" x14ac:dyDescent="0.25">
      <c r="A228" s="19"/>
      <c r="B228" s="11" t="s">
        <v>351</v>
      </c>
      <c r="C228" s="9" t="s">
        <v>41</v>
      </c>
      <c r="D228" s="43">
        <v>9785907405523</v>
      </c>
      <c r="E228" s="9" t="s">
        <v>181</v>
      </c>
      <c r="F228" s="116" t="s">
        <v>184</v>
      </c>
      <c r="G228" s="24" t="s">
        <v>87</v>
      </c>
      <c r="H228" s="89">
        <f t="shared" si="49"/>
        <v>299.25</v>
      </c>
      <c r="I228" s="106" t="s">
        <v>109</v>
      </c>
      <c r="J228" s="113">
        <f t="shared" si="50"/>
        <v>171.2</v>
      </c>
      <c r="K228" s="29" t="s">
        <v>44</v>
      </c>
      <c r="L228" s="39"/>
      <c r="M228" s="36">
        <f t="shared" si="51"/>
        <v>0</v>
      </c>
    </row>
    <row r="229" spans="1:13" s="60" customFormat="1" ht="22.5" customHeight="1" outlineLevel="1" x14ac:dyDescent="0.3">
      <c r="A229" s="56"/>
      <c r="B229" s="56" t="s">
        <v>352</v>
      </c>
      <c r="C229" s="56"/>
      <c r="D229" s="56"/>
      <c r="E229" s="56"/>
      <c r="F229" s="56"/>
      <c r="G229" s="95"/>
      <c r="H229" s="99"/>
      <c r="I229" s="104"/>
      <c r="J229" s="112"/>
      <c r="K229" s="57"/>
      <c r="L229" s="58"/>
      <c r="M229" s="59"/>
    </row>
    <row r="230" spans="1:13" s="8" customFormat="1" ht="126" customHeight="1" outlineLevel="2" x14ac:dyDescent="0.25">
      <c r="A230" s="16"/>
      <c r="B230" s="17" t="s">
        <v>353</v>
      </c>
      <c r="C230" s="15" t="s">
        <v>41</v>
      </c>
      <c r="D230" s="44">
        <v>9785907405394</v>
      </c>
      <c r="E230" s="15" t="s">
        <v>181</v>
      </c>
      <c r="F230" s="120" t="s">
        <v>184</v>
      </c>
      <c r="G230" s="25" t="s">
        <v>87</v>
      </c>
      <c r="H230" s="89">
        <f t="shared" ref="H230:H233" si="55">G230*0.75</f>
        <v>299.25</v>
      </c>
      <c r="I230" s="107" t="s">
        <v>83</v>
      </c>
      <c r="J230" s="113">
        <f t="shared" ref="J230:J233" si="56">I230-I230*$I$2</f>
        <v>136.80000000000001</v>
      </c>
      <c r="K230" s="30" t="s">
        <v>108</v>
      </c>
      <c r="L230" s="40"/>
      <c r="M230" s="36">
        <f t="shared" ref="M230:M233" si="57">L230*J230</f>
        <v>0</v>
      </c>
    </row>
    <row r="231" spans="1:13" s="8" customFormat="1" ht="126" customHeight="1" outlineLevel="2" x14ac:dyDescent="0.25">
      <c r="A231" s="18"/>
      <c r="B231" s="7" t="s">
        <v>354</v>
      </c>
      <c r="C231" s="5" t="s">
        <v>355</v>
      </c>
      <c r="D231" s="42">
        <v>9785906964335</v>
      </c>
      <c r="E231" s="5" t="s">
        <v>181</v>
      </c>
      <c r="F231" s="116" t="s">
        <v>741</v>
      </c>
      <c r="G231" s="23" t="s">
        <v>76</v>
      </c>
      <c r="H231" s="89">
        <f t="shared" si="55"/>
        <v>399</v>
      </c>
      <c r="I231" s="105" t="s">
        <v>275</v>
      </c>
      <c r="J231" s="113">
        <f t="shared" si="56"/>
        <v>182.4</v>
      </c>
      <c r="K231" s="28" t="s">
        <v>72</v>
      </c>
      <c r="L231" s="38"/>
      <c r="M231" s="36">
        <f t="shared" si="57"/>
        <v>0</v>
      </c>
    </row>
    <row r="232" spans="1:13" s="8" customFormat="1" ht="126" customHeight="1" outlineLevel="2" x14ac:dyDescent="0.25">
      <c r="A232" s="18"/>
      <c r="B232" s="7" t="s">
        <v>356</v>
      </c>
      <c r="C232" s="5" t="s">
        <v>355</v>
      </c>
      <c r="D232" s="42">
        <v>9785906964359</v>
      </c>
      <c r="E232" s="5" t="s">
        <v>181</v>
      </c>
      <c r="F232" s="116" t="s">
        <v>741</v>
      </c>
      <c r="G232" s="23" t="s">
        <v>76</v>
      </c>
      <c r="H232" s="89">
        <f t="shared" si="55"/>
        <v>399</v>
      </c>
      <c r="I232" s="105" t="s">
        <v>275</v>
      </c>
      <c r="J232" s="113">
        <f t="shared" si="56"/>
        <v>182.4</v>
      </c>
      <c r="K232" s="28" t="s">
        <v>72</v>
      </c>
      <c r="L232" s="38"/>
      <c r="M232" s="36">
        <f t="shared" si="57"/>
        <v>0</v>
      </c>
    </row>
    <row r="233" spans="1:13" s="8" customFormat="1" ht="126" customHeight="1" outlineLevel="2" x14ac:dyDescent="0.25">
      <c r="A233" s="18"/>
      <c r="B233" s="7" t="s">
        <v>357</v>
      </c>
      <c r="C233" s="5" t="s">
        <v>41</v>
      </c>
      <c r="D233" s="42">
        <v>9785906964243</v>
      </c>
      <c r="E233" s="5" t="s">
        <v>181</v>
      </c>
      <c r="F233" s="116" t="s">
        <v>741</v>
      </c>
      <c r="G233" s="23" t="s">
        <v>76</v>
      </c>
      <c r="H233" s="89">
        <f t="shared" si="55"/>
        <v>399</v>
      </c>
      <c r="I233" s="105" t="s">
        <v>275</v>
      </c>
      <c r="J233" s="113">
        <f t="shared" si="56"/>
        <v>182.4</v>
      </c>
      <c r="K233" s="28" t="s">
        <v>72</v>
      </c>
      <c r="L233" s="38"/>
      <c r="M233" s="36">
        <f t="shared" si="57"/>
        <v>0</v>
      </c>
    </row>
    <row r="234" spans="1:13" s="60" customFormat="1" ht="20.25" customHeight="1" outlineLevel="1" x14ac:dyDescent="0.3">
      <c r="A234" s="56"/>
      <c r="B234" s="56" t="s">
        <v>358</v>
      </c>
      <c r="C234" s="56"/>
      <c r="D234" s="56"/>
      <c r="E234" s="56"/>
      <c r="F234" s="56"/>
      <c r="G234" s="95"/>
      <c r="H234" s="99"/>
      <c r="I234" s="104"/>
      <c r="J234" s="112"/>
      <c r="K234" s="57"/>
      <c r="L234" s="58"/>
      <c r="M234" s="59"/>
    </row>
    <row r="235" spans="1:13" s="8" customFormat="1" ht="126" customHeight="1" outlineLevel="2" x14ac:dyDescent="0.25">
      <c r="A235" s="16"/>
      <c r="B235" s="17" t="s">
        <v>359</v>
      </c>
      <c r="C235" s="15" t="s">
        <v>41</v>
      </c>
      <c r="D235" s="44">
        <v>9785907405271</v>
      </c>
      <c r="E235" s="15" t="s">
        <v>181</v>
      </c>
      <c r="F235" s="120" t="s">
        <v>184</v>
      </c>
      <c r="G235" s="25" t="s">
        <v>87</v>
      </c>
      <c r="H235" s="89">
        <f t="shared" ref="H235:H236" si="58">G235*0.75</f>
        <v>299.25</v>
      </c>
      <c r="I235" s="107" t="s">
        <v>83</v>
      </c>
      <c r="J235" s="113">
        <f t="shared" ref="J235:J236" si="59">I235-I235*$I$2</f>
        <v>136.80000000000001</v>
      </c>
      <c r="K235" s="30" t="s">
        <v>191</v>
      </c>
      <c r="L235" s="40"/>
      <c r="M235" s="36">
        <f t="shared" ref="M235:M236" si="60">L235*J235</f>
        <v>0</v>
      </c>
    </row>
    <row r="236" spans="1:13" s="8" customFormat="1" ht="126" customHeight="1" outlineLevel="2" x14ac:dyDescent="0.25">
      <c r="A236" s="19"/>
      <c r="B236" s="11" t="s">
        <v>360</v>
      </c>
      <c r="C236" s="9" t="s">
        <v>41</v>
      </c>
      <c r="D236" s="43">
        <v>9785907405288</v>
      </c>
      <c r="E236" s="9" t="s">
        <v>181</v>
      </c>
      <c r="F236" s="120" t="s">
        <v>184</v>
      </c>
      <c r="G236" s="24" t="s">
        <v>87</v>
      </c>
      <c r="H236" s="89">
        <f t="shared" si="58"/>
        <v>299.25</v>
      </c>
      <c r="I236" s="106" t="s">
        <v>83</v>
      </c>
      <c r="J236" s="113">
        <f t="shared" si="59"/>
        <v>136.80000000000001</v>
      </c>
      <c r="K236" s="29" t="s">
        <v>191</v>
      </c>
      <c r="L236" s="39"/>
      <c r="M236" s="36">
        <f t="shared" si="60"/>
        <v>0</v>
      </c>
    </row>
    <row r="237" spans="1:13" s="60" customFormat="1" ht="20.25" customHeight="1" outlineLevel="1" x14ac:dyDescent="0.3">
      <c r="A237" s="56"/>
      <c r="B237" s="56" t="s">
        <v>361</v>
      </c>
      <c r="C237" s="56"/>
      <c r="D237" s="56"/>
      <c r="E237" s="56"/>
      <c r="F237" s="56"/>
      <c r="G237" s="95"/>
      <c r="H237" s="99"/>
      <c r="I237" s="104"/>
      <c r="J237" s="112"/>
      <c r="K237" s="57"/>
      <c r="L237" s="58"/>
      <c r="M237" s="59"/>
    </row>
    <row r="238" spans="1:13" s="8" customFormat="1" ht="126" customHeight="1" outlineLevel="2" x14ac:dyDescent="0.25">
      <c r="A238" s="16"/>
      <c r="B238" s="17" t="s">
        <v>362</v>
      </c>
      <c r="C238" s="15" t="s">
        <v>41</v>
      </c>
      <c r="D238" s="44">
        <v>9785907093300</v>
      </c>
      <c r="E238" s="15" t="s">
        <v>181</v>
      </c>
      <c r="F238" s="15"/>
      <c r="G238" s="25" t="s">
        <v>258</v>
      </c>
      <c r="H238" s="89">
        <f t="shared" ref="H238:H245" si="61">G238*0.75</f>
        <v>129</v>
      </c>
      <c r="I238" s="107" t="s">
        <v>145</v>
      </c>
      <c r="J238" s="113">
        <f t="shared" ref="J238:J245" si="62">I238-I238*$I$2</f>
        <v>59.2</v>
      </c>
      <c r="K238" s="30" t="s">
        <v>317</v>
      </c>
      <c r="L238" s="40"/>
      <c r="M238" s="36">
        <f t="shared" ref="M238:M245" si="63">L238*J238</f>
        <v>0</v>
      </c>
    </row>
    <row r="239" spans="1:13" s="8" customFormat="1" ht="126" customHeight="1" outlineLevel="2" x14ac:dyDescent="0.25">
      <c r="A239" s="18"/>
      <c r="B239" s="7" t="s">
        <v>363</v>
      </c>
      <c r="C239" s="5" t="s">
        <v>41</v>
      </c>
      <c r="D239" s="42">
        <v>9785907093379</v>
      </c>
      <c r="E239" s="5" t="s">
        <v>181</v>
      </c>
      <c r="F239" s="5"/>
      <c r="G239" s="23" t="s">
        <v>258</v>
      </c>
      <c r="H239" s="89">
        <f t="shared" si="61"/>
        <v>129</v>
      </c>
      <c r="I239" s="105" t="s">
        <v>145</v>
      </c>
      <c r="J239" s="113">
        <f t="shared" si="62"/>
        <v>59.2</v>
      </c>
      <c r="K239" s="28" t="s">
        <v>317</v>
      </c>
      <c r="L239" s="38"/>
      <c r="M239" s="36">
        <f t="shared" si="63"/>
        <v>0</v>
      </c>
    </row>
    <row r="240" spans="1:13" s="8" customFormat="1" ht="126" customHeight="1" outlineLevel="2" x14ac:dyDescent="0.25">
      <c r="A240" s="18"/>
      <c r="B240" s="7" t="s">
        <v>364</v>
      </c>
      <c r="C240" s="5" t="s">
        <v>41</v>
      </c>
      <c r="D240" s="42">
        <v>9785907093362</v>
      </c>
      <c r="E240" s="5" t="s">
        <v>181</v>
      </c>
      <c r="F240" s="5"/>
      <c r="G240" s="23" t="s">
        <v>258</v>
      </c>
      <c r="H240" s="89">
        <f t="shared" si="61"/>
        <v>129</v>
      </c>
      <c r="I240" s="105" t="s">
        <v>145</v>
      </c>
      <c r="J240" s="113">
        <f t="shared" si="62"/>
        <v>59.2</v>
      </c>
      <c r="K240" s="28" t="s">
        <v>317</v>
      </c>
      <c r="L240" s="38"/>
      <c r="M240" s="36">
        <f t="shared" si="63"/>
        <v>0</v>
      </c>
    </row>
    <row r="241" spans="1:13" s="8" customFormat="1" ht="126" customHeight="1" outlineLevel="2" x14ac:dyDescent="0.25">
      <c r="A241" s="18"/>
      <c r="B241" s="7" t="s">
        <v>365</v>
      </c>
      <c r="C241" s="5" t="s">
        <v>41</v>
      </c>
      <c r="D241" s="42">
        <v>9785907093331</v>
      </c>
      <c r="E241" s="5" t="s">
        <v>181</v>
      </c>
      <c r="F241" s="5"/>
      <c r="G241" s="23" t="s">
        <v>258</v>
      </c>
      <c r="H241" s="89">
        <f t="shared" si="61"/>
        <v>129</v>
      </c>
      <c r="I241" s="105" t="s">
        <v>145</v>
      </c>
      <c r="J241" s="113">
        <f t="shared" si="62"/>
        <v>59.2</v>
      </c>
      <c r="K241" s="28" t="s">
        <v>317</v>
      </c>
      <c r="L241" s="38"/>
      <c r="M241" s="36">
        <f t="shared" si="63"/>
        <v>0</v>
      </c>
    </row>
    <row r="242" spans="1:13" s="8" customFormat="1" ht="126" customHeight="1" outlineLevel="2" x14ac:dyDescent="0.25">
      <c r="A242" s="18"/>
      <c r="B242" s="7" t="s">
        <v>366</v>
      </c>
      <c r="C242" s="5" t="s">
        <v>41</v>
      </c>
      <c r="D242" s="42">
        <v>9785907093355</v>
      </c>
      <c r="E242" s="5" t="s">
        <v>181</v>
      </c>
      <c r="F242" s="5"/>
      <c r="G242" s="23" t="s">
        <v>258</v>
      </c>
      <c r="H242" s="89">
        <f t="shared" si="61"/>
        <v>129</v>
      </c>
      <c r="I242" s="105" t="s">
        <v>145</v>
      </c>
      <c r="J242" s="113">
        <f t="shared" si="62"/>
        <v>59.2</v>
      </c>
      <c r="K242" s="28" t="s">
        <v>317</v>
      </c>
      <c r="L242" s="38"/>
      <c r="M242" s="36">
        <f t="shared" si="63"/>
        <v>0</v>
      </c>
    </row>
    <row r="243" spans="1:13" s="8" customFormat="1" ht="126" customHeight="1" outlineLevel="2" x14ac:dyDescent="0.25">
      <c r="A243" s="18"/>
      <c r="B243" s="7" t="s">
        <v>367</v>
      </c>
      <c r="C243" s="5" t="s">
        <v>41</v>
      </c>
      <c r="D243" s="42">
        <v>9785907093317</v>
      </c>
      <c r="E243" s="5" t="s">
        <v>181</v>
      </c>
      <c r="F243" s="5"/>
      <c r="G243" s="23" t="s">
        <v>258</v>
      </c>
      <c r="H243" s="89">
        <f t="shared" si="61"/>
        <v>129</v>
      </c>
      <c r="I243" s="105" t="s">
        <v>145</v>
      </c>
      <c r="J243" s="113">
        <f t="shared" si="62"/>
        <v>59.2</v>
      </c>
      <c r="K243" s="28" t="s">
        <v>317</v>
      </c>
      <c r="L243" s="38"/>
      <c r="M243" s="36">
        <f t="shared" si="63"/>
        <v>0</v>
      </c>
    </row>
    <row r="244" spans="1:13" s="8" customFormat="1" ht="126" customHeight="1" outlineLevel="2" x14ac:dyDescent="0.25">
      <c r="A244" s="18"/>
      <c r="B244" s="7" t="s">
        <v>368</v>
      </c>
      <c r="C244" s="5" t="s">
        <v>41</v>
      </c>
      <c r="D244" s="42">
        <v>9785907093324</v>
      </c>
      <c r="E244" s="5" t="s">
        <v>181</v>
      </c>
      <c r="F244" s="5"/>
      <c r="G244" s="23" t="s">
        <v>258</v>
      </c>
      <c r="H244" s="89">
        <f t="shared" si="61"/>
        <v>129</v>
      </c>
      <c r="I244" s="105" t="s">
        <v>145</v>
      </c>
      <c r="J244" s="113">
        <f t="shared" si="62"/>
        <v>59.2</v>
      </c>
      <c r="K244" s="28" t="s">
        <v>317</v>
      </c>
      <c r="L244" s="38"/>
      <c r="M244" s="36">
        <f t="shared" si="63"/>
        <v>0</v>
      </c>
    </row>
    <row r="245" spans="1:13" s="8" customFormat="1" ht="126" customHeight="1" outlineLevel="2" x14ac:dyDescent="0.25">
      <c r="A245" s="19"/>
      <c r="B245" s="11" t="s">
        <v>369</v>
      </c>
      <c r="C245" s="9" t="s">
        <v>41</v>
      </c>
      <c r="D245" s="43">
        <v>9785907093348</v>
      </c>
      <c r="E245" s="9" t="s">
        <v>181</v>
      </c>
      <c r="F245" s="9"/>
      <c r="G245" s="24" t="s">
        <v>258</v>
      </c>
      <c r="H245" s="89">
        <f t="shared" si="61"/>
        <v>129</v>
      </c>
      <c r="I245" s="106" t="s">
        <v>145</v>
      </c>
      <c r="J245" s="113">
        <f t="shared" si="62"/>
        <v>59.2</v>
      </c>
      <c r="K245" s="29" t="s">
        <v>317</v>
      </c>
      <c r="L245" s="39"/>
      <c r="M245" s="36">
        <f t="shared" si="63"/>
        <v>0</v>
      </c>
    </row>
    <row r="246" spans="1:13" s="60" customFormat="1" ht="23.25" customHeight="1" outlineLevel="1" x14ac:dyDescent="0.3">
      <c r="A246" s="56"/>
      <c r="B246" s="56" t="s">
        <v>370</v>
      </c>
      <c r="C246" s="56"/>
      <c r="D246" s="56"/>
      <c r="E246" s="56"/>
      <c r="F246" s="56"/>
      <c r="G246" s="95"/>
      <c r="H246" s="99"/>
      <c r="I246" s="104"/>
      <c r="J246" s="112"/>
      <c r="K246" s="57"/>
      <c r="L246" s="58"/>
      <c r="M246" s="59"/>
    </row>
    <row r="247" spans="1:13" s="8" customFormat="1" ht="126" customHeight="1" outlineLevel="2" x14ac:dyDescent="0.25">
      <c r="A247" s="16"/>
      <c r="B247" s="17" t="s">
        <v>372</v>
      </c>
      <c r="C247" s="15" t="s">
        <v>41</v>
      </c>
      <c r="D247" s="44">
        <v>4660136226055</v>
      </c>
      <c r="E247" s="15" t="s">
        <v>181</v>
      </c>
      <c r="F247" s="120" t="s">
        <v>205</v>
      </c>
      <c r="G247" s="25" t="s">
        <v>215</v>
      </c>
      <c r="H247" s="89">
        <v>499</v>
      </c>
      <c r="I247" s="107" t="s">
        <v>75</v>
      </c>
      <c r="J247" s="113">
        <f t="shared" ref="J247:J252" si="64">I247-I247*$I$2</f>
        <v>228</v>
      </c>
      <c r="K247" s="30" t="s">
        <v>108</v>
      </c>
      <c r="L247" s="40"/>
      <c r="M247" s="36">
        <f t="shared" ref="M247:M252" si="65">L247*J247</f>
        <v>0</v>
      </c>
    </row>
    <row r="248" spans="1:13" s="8" customFormat="1" ht="126" customHeight="1" outlineLevel="2" x14ac:dyDescent="0.25">
      <c r="A248" s="18"/>
      <c r="B248" s="7" t="s">
        <v>373</v>
      </c>
      <c r="C248" s="5" t="s">
        <v>41</v>
      </c>
      <c r="D248" s="42">
        <v>4660136226048</v>
      </c>
      <c r="E248" s="5" t="s">
        <v>181</v>
      </c>
      <c r="F248" s="5"/>
      <c r="G248" s="23" t="s">
        <v>215</v>
      </c>
      <c r="H248" s="89">
        <v>499</v>
      </c>
      <c r="I248" s="105" t="s">
        <v>75</v>
      </c>
      <c r="J248" s="113">
        <f t="shared" si="64"/>
        <v>228</v>
      </c>
      <c r="K248" s="28" t="s">
        <v>108</v>
      </c>
      <c r="L248" s="38"/>
      <c r="M248" s="36">
        <f t="shared" si="65"/>
        <v>0</v>
      </c>
    </row>
    <row r="249" spans="1:13" s="8" customFormat="1" ht="126" customHeight="1" outlineLevel="2" x14ac:dyDescent="0.25">
      <c r="A249" s="18"/>
      <c r="B249" s="7" t="s">
        <v>376</v>
      </c>
      <c r="C249" s="5" t="s">
        <v>41</v>
      </c>
      <c r="D249" s="42">
        <v>4607177455891</v>
      </c>
      <c r="E249" s="5" t="s">
        <v>181</v>
      </c>
      <c r="F249" s="5"/>
      <c r="G249" s="23" t="s">
        <v>215</v>
      </c>
      <c r="H249" s="89">
        <v>499</v>
      </c>
      <c r="I249" s="105" t="s">
        <v>75</v>
      </c>
      <c r="J249" s="113">
        <f t="shared" si="64"/>
        <v>228</v>
      </c>
      <c r="K249" s="28" t="s">
        <v>90</v>
      </c>
      <c r="L249" s="38"/>
      <c r="M249" s="36">
        <f t="shared" si="65"/>
        <v>0</v>
      </c>
    </row>
    <row r="250" spans="1:13" s="8" customFormat="1" ht="126" customHeight="1" outlineLevel="2" x14ac:dyDescent="0.25">
      <c r="A250" s="18"/>
      <c r="B250" s="7" t="s">
        <v>371</v>
      </c>
      <c r="C250" s="5" t="s">
        <v>41</v>
      </c>
      <c r="D250" s="42">
        <v>4660136226062</v>
      </c>
      <c r="E250" s="5" t="s">
        <v>181</v>
      </c>
      <c r="F250" s="5"/>
      <c r="G250" s="23" t="s">
        <v>76</v>
      </c>
      <c r="H250" s="89">
        <f>G250*0.75</f>
        <v>399</v>
      </c>
      <c r="I250" s="105" t="s">
        <v>275</v>
      </c>
      <c r="J250" s="113">
        <f t="shared" si="64"/>
        <v>182.4</v>
      </c>
      <c r="K250" s="28" t="s">
        <v>108</v>
      </c>
      <c r="L250" s="38"/>
      <c r="M250" s="36">
        <f t="shared" si="65"/>
        <v>0</v>
      </c>
    </row>
    <row r="251" spans="1:13" s="8" customFormat="1" ht="126" customHeight="1" outlineLevel="2" x14ac:dyDescent="0.25">
      <c r="A251" s="18"/>
      <c r="B251" s="7" t="s">
        <v>374</v>
      </c>
      <c r="C251" s="5" t="s">
        <v>41</v>
      </c>
      <c r="D251" s="42">
        <v>4660136226079</v>
      </c>
      <c r="E251" s="5" t="s">
        <v>181</v>
      </c>
      <c r="F251" s="5"/>
      <c r="G251" s="23" t="s">
        <v>76</v>
      </c>
      <c r="H251" s="89">
        <f>G251*0.75</f>
        <v>399</v>
      </c>
      <c r="I251" s="105" t="s">
        <v>275</v>
      </c>
      <c r="J251" s="113">
        <f t="shared" si="64"/>
        <v>182.4</v>
      </c>
      <c r="K251" s="28" t="s">
        <v>108</v>
      </c>
      <c r="L251" s="38"/>
      <c r="M251" s="36">
        <f t="shared" si="65"/>
        <v>0</v>
      </c>
    </row>
    <row r="252" spans="1:13" s="8" customFormat="1" ht="126" customHeight="1" outlineLevel="2" x14ac:dyDescent="0.25">
      <c r="A252" s="19"/>
      <c r="B252" s="11" t="s">
        <v>375</v>
      </c>
      <c r="C252" s="9" t="s">
        <v>41</v>
      </c>
      <c r="D252" s="43">
        <v>4660136226086</v>
      </c>
      <c r="E252" s="9" t="s">
        <v>181</v>
      </c>
      <c r="F252" s="9"/>
      <c r="G252" s="24" t="s">
        <v>76</v>
      </c>
      <c r="H252" s="89">
        <f>G252*0.75</f>
        <v>399</v>
      </c>
      <c r="I252" s="106" t="s">
        <v>275</v>
      </c>
      <c r="J252" s="113">
        <f t="shared" si="64"/>
        <v>182.4</v>
      </c>
      <c r="K252" s="29" t="s">
        <v>108</v>
      </c>
      <c r="L252" s="39"/>
      <c r="M252" s="36">
        <f t="shared" si="65"/>
        <v>0</v>
      </c>
    </row>
    <row r="253" spans="1:13" s="60" customFormat="1" ht="22.5" customHeight="1" x14ac:dyDescent="0.3">
      <c r="A253" s="61" t="s">
        <v>377</v>
      </c>
      <c r="B253" s="61"/>
      <c r="C253" s="61"/>
      <c r="D253" s="61"/>
      <c r="E253" s="61"/>
      <c r="F253" s="61"/>
      <c r="G253" s="94"/>
      <c r="H253" s="98"/>
      <c r="I253" s="103"/>
      <c r="J253" s="111"/>
      <c r="K253" s="62"/>
      <c r="L253" s="61"/>
      <c r="M253" s="63"/>
    </row>
    <row r="254" spans="1:13" s="60" customFormat="1" ht="22.5" customHeight="1" outlineLevel="1" x14ac:dyDescent="0.3">
      <c r="A254" s="56"/>
      <c r="B254" s="56" t="s">
        <v>378</v>
      </c>
      <c r="C254" s="56"/>
      <c r="D254" s="56"/>
      <c r="E254" s="56"/>
      <c r="F254" s="56"/>
      <c r="G254" s="95"/>
      <c r="H254" s="99"/>
      <c r="I254" s="104"/>
      <c r="J254" s="112"/>
      <c r="K254" s="57"/>
      <c r="L254" s="58"/>
      <c r="M254" s="59"/>
    </row>
    <row r="255" spans="1:13" s="8" customFormat="1" ht="126" customHeight="1" outlineLevel="2" x14ac:dyDescent="0.25">
      <c r="A255" s="16"/>
      <c r="B255" s="17" t="s">
        <v>387</v>
      </c>
      <c r="C255" s="15" t="s">
        <v>41</v>
      </c>
      <c r="D255" s="44">
        <v>9785907405172</v>
      </c>
      <c r="E255" s="15" t="s">
        <v>181</v>
      </c>
      <c r="F255" s="15"/>
      <c r="G255" s="25" t="s">
        <v>87</v>
      </c>
      <c r="H255" s="89">
        <f t="shared" ref="H255:H262" si="66">G255*0.75</f>
        <v>299.25</v>
      </c>
      <c r="I255" s="107" t="s">
        <v>83</v>
      </c>
      <c r="J255" s="113">
        <f t="shared" ref="J255:J270" si="67">I255-I255*$I$2</f>
        <v>136.80000000000001</v>
      </c>
      <c r="K255" s="30" t="s">
        <v>200</v>
      </c>
      <c r="L255" s="40"/>
      <c r="M255" s="36">
        <f t="shared" ref="M255:M270" si="68">L255*J255</f>
        <v>0</v>
      </c>
    </row>
    <row r="256" spans="1:13" s="8" customFormat="1" ht="126" customHeight="1" outlineLevel="2" x14ac:dyDescent="0.25">
      <c r="A256" s="18"/>
      <c r="B256" s="7" t="s">
        <v>388</v>
      </c>
      <c r="C256" s="5" t="s">
        <v>41</v>
      </c>
      <c r="D256" s="42">
        <v>9785907093584</v>
      </c>
      <c r="E256" s="5" t="s">
        <v>181</v>
      </c>
      <c r="F256" s="5"/>
      <c r="G256" s="23" t="s">
        <v>87</v>
      </c>
      <c r="H256" s="89">
        <f t="shared" si="66"/>
        <v>299.25</v>
      </c>
      <c r="I256" s="105" t="s">
        <v>83</v>
      </c>
      <c r="J256" s="113">
        <f t="shared" si="67"/>
        <v>136.80000000000001</v>
      </c>
      <c r="K256" s="28" t="s">
        <v>44</v>
      </c>
      <c r="L256" s="38"/>
      <c r="M256" s="36">
        <f t="shared" si="68"/>
        <v>0</v>
      </c>
    </row>
    <row r="257" spans="1:13" s="8" customFormat="1" ht="126" customHeight="1" outlineLevel="2" x14ac:dyDescent="0.25">
      <c r="A257" s="18"/>
      <c r="B257" s="7" t="s">
        <v>389</v>
      </c>
      <c r="C257" s="5" t="s">
        <v>41</v>
      </c>
      <c r="D257" s="42">
        <v>9785907405349</v>
      </c>
      <c r="E257" s="5" t="s">
        <v>181</v>
      </c>
      <c r="F257" s="5"/>
      <c r="G257" s="23" t="s">
        <v>87</v>
      </c>
      <c r="H257" s="89">
        <f t="shared" si="66"/>
        <v>299.25</v>
      </c>
      <c r="I257" s="105" t="s">
        <v>83</v>
      </c>
      <c r="J257" s="113">
        <f t="shared" si="67"/>
        <v>136.80000000000001</v>
      </c>
      <c r="K257" s="28" t="s">
        <v>239</v>
      </c>
      <c r="L257" s="38"/>
      <c r="M257" s="36">
        <f t="shared" si="68"/>
        <v>0</v>
      </c>
    </row>
    <row r="258" spans="1:13" s="8" customFormat="1" ht="126" customHeight="1" outlineLevel="2" x14ac:dyDescent="0.25">
      <c r="A258" s="18"/>
      <c r="B258" s="7" t="s">
        <v>390</v>
      </c>
      <c r="C258" s="5" t="s">
        <v>41</v>
      </c>
      <c r="D258" s="42">
        <v>9785907405325</v>
      </c>
      <c r="E258" s="5" t="s">
        <v>181</v>
      </c>
      <c r="F258" s="5"/>
      <c r="G258" s="23" t="s">
        <v>87</v>
      </c>
      <c r="H258" s="89">
        <f t="shared" si="66"/>
        <v>299.25</v>
      </c>
      <c r="I258" s="105" t="s">
        <v>83</v>
      </c>
      <c r="J258" s="113">
        <f t="shared" si="67"/>
        <v>136.80000000000001</v>
      </c>
      <c r="K258" s="28" t="s">
        <v>239</v>
      </c>
      <c r="L258" s="38"/>
      <c r="M258" s="36">
        <f t="shared" si="68"/>
        <v>0</v>
      </c>
    </row>
    <row r="259" spans="1:13" s="8" customFormat="1" ht="126" customHeight="1" outlineLevel="2" x14ac:dyDescent="0.25">
      <c r="A259" s="18"/>
      <c r="B259" s="7" t="s">
        <v>391</v>
      </c>
      <c r="C259" s="5" t="s">
        <v>41</v>
      </c>
      <c r="D259" s="42">
        <v>9785907093607</v>
      </c>
      <c r="E259" s="5" t="s">
        <v>181</v>
      </c>
      <c r="F259" s="5"/>
      <c r="G259" s="23" t="s">
        <v>87</v>
      </c>
      <c r="H259" s="89">
        <f t="shared" si="66"/>
        <v>299.25</v>
      </c>
      <c r="I259" s="105" t="s">
        <v>83</v>
      </c>
      <c r="J259" s="113">
        <f t="shared" si="67"/>
        <v>136.80000000000001</v>
      </c>
      <c r="K259" s="28" t="s">
        <v>225</v>
      </c>
      <c r="L259" s="38"/>
      <c r="M259" s="36">
        <f t="shared" si="68"/>
        <v>0</v>
      </c>
    </row>
    <row r="260" spans="1:13" s="8" customFormat="1" ht="126" customHeight="1" outlineLevel="2" x14ac:dyDescent="0.25">
      <c r="A260" s="18"/>
      <c r="B260" s="7" t="s">
        <v>392</v>
      </c>
      <c r="C260" s="5" t="s">
        <v>41</v>
      </c>
      <c r="D260" s="42">
        <v>9785907093614</v>
      </c>
      <c r="E260" s="5" t="s">
        <v>181</v>
      </c>
      <c r="F260" s="5"/>
      <c r="G260" s="23" t="s">
        <v>87</v>
      </c>
      <c r="H260" s="89">
        <f t="shared" si="66"/>
        <v>299.25</v>
      </c>
      <c r="I260" s="105" t="s">
        <v>83</v>
      </c>
      <c r="J260" s="113">
        <f t="shared" si="67"/>
        <v>136.80000000000001</v>
      </c>
      <c r="K260" s="28" t="s">
        <v>44</v>
      </c>
      <c r="L260" s="38"/>
      <c r="M260" s="36">
        <f t="shared" si="68"/>
        <v>0</v>
      </c>
    </row>
    <row r="261" spans="1:13" s="8" customFormat="1" ht="126" customHeight="1" outlineLevel="2" x14ac:dyDescent="0.25">
      <c r="A261" s="18"/>
      <c r="B261" s="7" t="s">
        <v>393</v>
      </c>
      <c r="C261" s="5" t="s">
        <v>41</v>
      </c>
      <c r="D261" s="42">
        <v>9785907405189</v>
      </c>
      <c r="E261" s="5" t="s">
        <v>181</v>
      </c>
      <c r="F261" s="5"/>
      <c r="G261" s="23" t="s">
        <v>87</v>
      </c>
      <c r="H261" s="89">
        <f t="shared" si="66"/>
        <v>299.25</v>
      </c>
      <c r="I261" s="105" t="s">
        <v>83</v>
      </c>
      <c r="J261" s="113">
        <f t="shared" si="67"/>
        <v>136.80000000000001</v>
      </c>
      <c r="K261" s="28" t="s">
        <v>200</v>
      </c>
      <c r="L261" s="38"/>
      <c r="M261" s="36">
        <f t="shared" si="68"/>
        <v>0</v>
      </c>
    </row>
    <row r="262" spans="1:13" s="8" customFormat="1" ht="126" customHeight="1" outlineLevel="2" x14ac:dyDescent="0.25">
      <c r="A262" s="18"/>
      <c r="B262" s="7" t="s">
        <v>394</v>
      </c>
      <c r="C262" s="5" t="s">
        <v>41</v>
      </c>
      <c r="D262" s="42">
        <v>9785907093591</v>
      </c>
      <c r="E262" s="5" t="s">
        <v>181</v>
      </c>
      <c r="F262" s="5"/>
      <c r="G262" s="23" t="s">
        <v>87</v>
      </c>
      <c r="H262" s="89">
        <f t="shared" si="66"/>
        <v>299.25</v>
      </c>
      <c r="I262" s="105" t="s">
        <v>83</v>
      </c>
      <c r="J262" s="113">
        <f t="shared" si="67"/>
        <v>136.80000000000001</v>
      </c>
      <c r="K262" s="28" t="s">
        <v>44</v>
      </c>
      <c r="L262" s="38"/>
      <c r="M262" s="36">
        <f t="shared" si="68"/>
        <v>0</v>
      </c>
    </row>
    <row r="263" spans="1:13" s="8" customFormat="1" ht="126" customHeight="1" outlineLevel="2" x14ac:dyDescent="0.25">
      <c r="A263" s="18"/>
      <c r="B263" s="7" t="s">
        <v>383</v>
      </c>
      <c r="C263" s="5" t="s">
        <v>41</v>
      </c>
      <c r="D263" s="42">
        <v>9785907405257</v>
      </c>
      <c r="E263" s="5" t="s">
        <v>181</v>
      </c>
      <c r="F263" s="116" t="s">
        <v>205</v>
      </c>
      <c r="G263" s="23" t="s">
        <v>93</v>
      </c>
      <c r="H263" s="89">
        <v>199</v>
      </c>
      <c r="I263" s="105" t="s">
        <v>169</v>
      </c>
      <c r="J263" s="113">
        <f t="shared" si="67"/>
        <v>91.2</v>
      </c>
      <c r="K263" s="28" t="s">
        <v>146</v>
      </c>
      <c r="L263" s="38"/>
      <c r="M263" s="36">
        <f t="shared" si="68"/>
        <v>0</v>
      </c>
    </row>
    <row r="264" spans="1:13" s="8" customFormat="1" ht="126" customHeight="1" outlineLevel="2" x14ac:dyDescent="0.25">
      <c r="A264" s="18"/>
      <c r="B264" s="7" t="s">
        <v>384</v>
      </c>
      <c r="C264" s="5" t="s">
        <v>41</v>
      </c>
      <c r="D264" s="42">
        <v>9785907405264</v>
      </c>
      <c r="E264" s="5" t="s">
        <v>181</v>
      </c>
      <c r="F264" s="5"/>
      <c r="G264" s="23" t="s">
        <v>93</v>
      </c>
      <c r="H264" s="89">
        <v>199</v>
      </c>
      <c r="I264" s="105" t="s">
        <v>169</v>
      </c>
      <c r="J264" s="113">
        <f t="shared" si="67"/>
        <v>91.2</v>
      </c>
      <c r="K264" s="28" t="s">
        <v>50</v>
      </c>
      <c r="L264" s="38"/>
      <c r="M264" s="36">
        <f t="shared" si="68"/>
        <v>0</v>
      </c>
    </row>
    <row r="265" spans="1:13" s="8" customFormat="1" ht="126" customHeight="1" outlineLevel="2" x14ac:dyDescent="0.25">
      <c r="A265" s="18"/>
      <c r="B265" s="7" t="s">
        <v>385</v>
      </c>
      <c r="C265" s="5" t="s">
        <v>41</v>
      </c>
      <c r="D265" s="42">
        <v>9785907405530</v>
      </c>
      <c r="E265" s="5" t="s">
        <v>181</v>
      </c>
      <c r="F265" s="116" t="s">
        <v>205</v>
      </c>
      <c r="G265" s="23" t="s">
        <v>93</v>
      </c>
      <c r="H265" s="89">
        <v>199</v>
      </c>
      <c r="I265" s="105" t="s">
        <v>169</v>
      </c>
      <c r="J265" s="113">
        <f t="shared" si="67"/>
        <v>91.2</v>
      </c>
      <c r="K265" s="28" t="s">
        <v>44</v>
      </c>
      <c r="L265" s="38"/>
      <c r="M265" s="36">
        <f t="shared" si="68"/>
        <v>0</v>
      </c>
    </row>
    <row r="266" spans="1:13" s="8" customFormat="1" ht="126" customHeight="1" outlineLevel="2" x14ac:dyDescent="0.25">
      <c r="A266" s="18"/>
      <c r="B266" s="7" t="s">
        <v>386</v>
      </c>
      <c r="C266" s="5" t="s">
        <v>41</v>
      </c>
      <c r="D266" s="42">
        <v>9785907405547</v>
      </c>
      <c r="E266" s="5" t="s">
        <v>181</v>
      </c>
      <c r="F266" s="5"/>
      <c r="G266" s="23" t="s">
        <v>93</v>
      </c>
      <c r="H266" s="89">
        <v>199</v>
      </c>
      <c r="I266" s="105" t="s">
        <v>169</v>
      </c>
      <c r="J266" s="113">
        <f t="shared" si="67"/>
        <v>91.2</v>
      </c>
      <c r="K266" s="28" t="s">
        <v>44</v>
      </c>
      <c r="L266" s="38"/>
      <c r="M266" s="36">
        <f t="shared" si="68"/>
        <v>0</v>
      </c>
    </row>
    <row r="267" spans="1:13" s="8" customFormat="1" ht="126" customHeight="1" outlineLevel="2" x14ac:dyDescent="0.25">
      <c r="A267" s="18"/>
      <c r="B267" s="7" t="s">
        <v>379</v>
      </c>
      <c r="C267" s="5" t="s">
        <v>41</v>
      </c>
      <c r="D267" s="42">
        <v>9785907405462</v>
      </c>
      <c r="E267" s="5" t="s">
        <v>181</v>
      </c>
      <c r="F267" s="5"/>
      <c r="G267" s="23" t="s">
        <v>170</v>
      </c>
      <c r="H267" s="89">
        <v>79</v>
      </c>
      <c r="I267" s="105" t="s">
        <v>114</v>
      </c>
      <c r="J267" s="113">
        <f t="shared" si="67"/>
        <v>36</v>
      </c>
      <c r="K267" s="28" t="s">
        <v>44</v>
      </c>
      <c r="L267" s="38"/>
      <c r="M267" s="36">
        <f t="shared" si="68"/>
        <v>0</v>
      </c>
    </row>
    <row r="268" spans="1:13" s="8" customFormat="1" ht="126" customHeight="1" outlineLevel="2" x14ac:dyDescent="0.25">
      <c r="A268" s="18"/>
      <c r="B268" s="7" t="s">
        <v>380</v>
      </c>
      <c r="C268" s="5" t="s">
        <v>41</v>
      </c>
      <c r="D268" s="42">
        <v>9785907405479</v>
      </c>
      <c r="E268" s="5" t="s">
        <v>181</v>
      </c>
      <c r="F268" s="5"/>
      <c r="G268" s="23" t="s">
        <v>170</v>
      </c>
      <c r="H268" s="89">
        <v>79</v>
      </c>
      <c r="I268" s="105" t="s">
        <v>114</v>
      </c>
      <c r="J268" s="113">
        <f t="shared" si="67"/>
        <v>36</v>
      </c>
      <c r="K268" s="28" t="s">
        <v>44</v>
      </c>
      <c r="L268" s="38"/>
      <c r="M268" s="36">
        <f t="shared" si="68"/>
        <v>0</v>
      </c>
    </row>
    <row r="269" spans="1:13" s="8" customFormat="1" ht="126" customHeight="1" outlineLevel="2" x14ac:dyDescent="0.25">
      <c r="A269" s="18"/>
      <c r="B269" s="7" t="s">
        <v>381</v>
      </c>
      <c r="C269" s="5" t="s">
        <v>41</v>
      </c>
      <c r="D269" s="42">
        <v>9785907405486</v>
      </c>
      <c r="E269" s="5" t="s">
        <v>181</v>
      </c>
      <c r="F269" s="5"/>
      <c r="G269" s="23" t="s">
        <v>170</v>
      </c>
      <c r="H269" s="89">
        <v>79</v>
      </c>
      <c r="I269" s="105" t="s">
        <v>114</v>
      </c>
      <c r="J269" s="113">
        <f t="shared" si="67"/>
        <v>36</v>
      </c>
      <c r="K269" s="28" t="s">
        <v>44</v>
      </c>
      <c r="L269" s="38"/>
      <c r="M269" s="36">
        <f t="shared" si="68"/>
        <v>0</v>
      </c>
    </row>
    <row r="270" spans="1:13" s="8" customFormat="1" ht="126" customHeight="1" outlineLevel="2" x14ac:dyDescent="0.25">
      <c r="A270" s="19"/>
      <c r="B270" s="11" t="s">
        <v>382</v>
      </c>
      <c r="C270" s="9" t="s">
        <v>41</v>
      </c>
      <c r="D270" s="43">
        <v>9785907405493</v>
      </c>
      <c r="E270" s="9" t="s">
        <v>181</v>
      </c>
      <c r="F270" s="9"/>
      <c r="G270" s="24" t="s">
        <v>170</v>
      </c>
      <c r="H270" s="89">
        <v>79</v>
      </c>
      <c r="I270" s="106" t="s">
        <v>114</v>
      </c>
      <c r="J270" s="113">
        <f t="shared" si="67"/>
        <v>36</v>
      </c>
      <c r="K270" s="29" t="s">
        <v>44</v>
      </c>
      <c r="L270" s="39"/>
      <c r="M270" s="36">
        <f t="shared" si="68"/>
        <v>0</v>
      </c>
    </row>
    <row r="271" spans="1:13" s="60" customFormat="1" ht="24" customHeight="1" outlineLevel="1" x14ac:dyDescent="0.3">
      <c r="A271" s="56"/>
      <c r="B271" s="56" t="s">
        <v>395</v>
      </c>
      <c r="C271" s="56"/>
      <c r="D271" s="56"/>
      <c r="E271" s="56"/>
      <c r="F271" s="56"/>
      <c r="G271" s="95"/>
      <c r="H271" s="99"/>
      <c r="I271" s="104"/>
      <c r="J271" s="112"/>
      <c r="K271" s="57"/>
      <c r="L271" s="58"/>
      <c r="M271" s="59"/>
    </row>
    <row r="272" spans="1:13" s="8" customFormat="1" ht="143.25" customHeight="1" outlineLevel="2" x14ac:dyDescent="0.25">
      <c r="A272" s="18"/>
      <c r="B272" s="7" t="s">
        <v>396</v>
      </c>
      <c r="C272" s="5" t="s">
        <v>41</v>
      </c>
      <c r="D272" s="42">
        <v>9785907405363</v>
      </c>
      <c r="E272" s="5" t="s">
        <v>181</v>
      </c>
      <c r="F272" s="115" t="s">
        <v>742</v>
      </c>
      <c r="G272" s="23" t="s">
        <v>93</v>
      </c>
      <c r="H272" s="89">
        <v>199</v>
      </c>
      <c r="I272" s="105" t="s">
        <v>169</v>
      </c>
      <c r="J272" s="113">
        <f t="shared" ref="J272:J280" si="69">I272-I272*$I$2</f>
        <v>91.2</v>
      </c>
      <c r="K272" s="28" t="s">
        <v>50</v>
      </c>
      <c r="L272" s="38"/>
      <c r="M272" s="36">
        <f t="shared" ref="M272:M280" si="70">L272*J272</f>
        <v>0</v>
      </c>
    </row>
    <row r="273" spans="1:13" s="8" customFormat="1" ht="126" customHeight="1" outlineLevel="2" x14ac:dyDescent="0.25">
      <c r="A273" s="18"/>
      <c r="B273" s="7" t="s">
        <v>397</v>
      </c>
      <c r="C273" s="5" t="s">
        <v>41</v>
      </c>
      <c r="D273" s="42">
        <v>9785907405028</v>
      </c>
      <c r="E273" s="5" t="s">
        <v>181</v>
      </c>
      <c r="F273" s="5"/>
      <c r="G273" s="23" t="s">
        <v>168</v>
      </c>
      <c r="H273" s="89">
        <f t="shared" ref="H273:H280" si="71">G273*0.75</f>
        <v>159</v>
      </c>
      <c r="I273" s="105" t="s">
        <v>161</v>
      </c>
      <c r="J273" s="113">
        <f t="shared" si="69"/>
        <v>72.8</v>
      </c>
      <c r="K273" s="28" t="s">
        <v>50</v>
      </c>
      <c r="L273" s="38"/>
      <c r="M273" s="36">
        <f t="shared" si="70"/>
        <v>0</v>
      </c>
    </row>
    <row r="274" spans="1:13" s="8" customFormat="1" ht="126" customHeight="1" outlineLevel="2" x14ac:dyDescent="0.25">
      <c r="A274" s="18"/>
      <c r="B274" s="7" t="s">
        <v>398</v>
      </c>
      <c r="C274" s="5" t="s">
        <v>41</v>
      </c>
      <c r="D274" s="42">
        <v>9785907405035</v>
      </c>
      <c r="E274" s="5" t="s">
        <v>181</v>
      </c>
      <c r="F274" s="5"/>
      <c r="G274" s="23" t="s">
        <v>168</v>
      </c>
      <c r="H274" s="89">
        <f t="shared" si="71"/>
        <v>159</v>
      </c>
      <c r="I274" s="105" t="s">
        <v>161</v>
      </c>
      <c r="J274" s="113">
        <f t="shared" si="69"/>
        <v>72.8</v>
      </c>
      <c r="K274" s="28" t="s">
        <v>50</v>
      </c>
      <c r="L274" s="38"/>
      <c r="M274" s="36">
        <f t="shared" si="70"/>
        <v>0</v>
      </c>
    </row>
    <row r="275" spans="1:13" s="8" customFormat="1" ht="126" customHeight="1" outlineLevel="2" x14ac:dyDescent="0.25">
      <c r="A275" s="18"/>
      <c r="B275" s="7" t="s">
        <v>399</v>
      </c>
      <c r="C275" s="5" t="s">
        <v>41</v>
      </c>
      <c r="D275" s="42">
        <v>9785907405059</v>
      </c>
      <c r="E275" s="5" t="s">
        <v>181</v>
      </c>
      <c r="F275" s="5"/>
      <c r="G275" s="23" t="s">
        <v>168</v>
      </c>
      <c r="H275" s="89">
        <f t="shared" si="71"/>
        <v>159</v>
      </c>
      <c r="I275" s="105" t="s">
        <v>161</v>
      </c>
      <c r="J275" s="113">
        <f t="shared" si="69"/>
        <v>72.8</v>
      </c>
      <c r="K275" s="28" t="s">
        <v>327</v>
      </c>
      <c r="L275" s="38"/>
      <c r="M275" s="36">
        <f t="shared" si="70"/>
        <v>0</v>
      </c>
    </row>
    <row r="276" spans="1:13" s="8" customFormat="1" ht="126" customHeight="1" outlineLevel="2" x14ac:dyDescent="0.25">
      <c r="A276" s="18"/>
      <c r="B276" s="7" t="s">
        <v>400</v>
      </c>
      <c r="C276" s="5" t="s">
        <v>41</v>
      </c>
      <c r="D276" s="42">
        <v>9785907405080</v>
      </c>
      <c r="E276" s="5" t="s">
        <v>181</v>
      </c>
      <c r="F276" s="5"/>
      <c r="G276" s="23" t="s">
        <v>168</v>
      </c>
      <c r="H276" s="89">
        <f t="shared" si="71"/>
        <v>159</v>
      </c>
      <c r="I276" s="105" t="s">
        <v>161</v>
      </c>
      <c r="J276" s="113">
        <f t="shared" si="69"/>
        <v>72.8</v>
      </c>
      <c r="K276" s="28" t="s">
        <v>44</v>
      </c>
      <c r="L276" s="38"/>
      <c r="M276" s="36">
        <f t="shared" si="70"/>
        <v>0</v>
      </c>
    </row>
    <row r="277" spans="1:13" s="8" customFormat="1" ht="126" customHeight="1" outlineLevel="2" x14ac:dyDescent="0.25">
      <c r="A277" s="18"/>
      <c r="B277" s="7" t="s">
        <v>401</v>
      </c>
      <c r="C277" s="5" t="s">
        <v>41</v>
      </c>
      <c r="D277" s="42">
        <v>9785907405073</v>
      </c>
      <c r="E277" s="5" t="s">
        <v>181</v>
      </c>
      <c r="F277" s="5"/>
      <c r="G277" s="23" t="s">
        <v>168</v>
      </c>
      <c r="H277" s="89">
        <f t="shared" si="71"/>
        <v>159</v>
      </c>
      <c r="I277" s="105" t="s">
        <v>161</v>
      </c>
      <c r="J277" s="113">
        <f t="shared" si="69"/>
        <v>72.8</v>
      </c>
      <c r="K277" s="28" t="s">
        <v>57</v>
      </c>
      <c r="L277" s="38"/>
      <c r="M277" s="36">
        <f t="shared" si="70"/>
        <v>0</v>
      </c>
    </row>
    <row r="278" spans="1:13" s="8" customFormat="1" ht="126" customHeight="1" outlineLevel="2" x14ac:dyDescent="0.25">
      <c r="A278" s="18"/>
      <c r="B278" s="7" t="s">
        <v>402</v>
      </c>
      <c r="C278" s="5" t="s">
        <v>41</v>
      </c>
      <c r="D278" s="42">
        <v>9785906964823</v>
      </c>
      <c r="E278" s="5" t="s">
        <v>181</v>
      </c>
      <c r="F278" s="5"/>
      <c r="G278" s="23" t="s">
        <v>168</v>
      </c>
      <c r="H278" s="89">
        <f t="shared" si="71"/>
        <v>159</v>
      </c>
      <c r="I278" s="105" t="s">
        <v>161</v>
      </c>
      <c r="J278" s="113">
        <f t="shared" si="69"/>
        <v>72.8</v>
      </c>
      <c r="K278" s="28" t="s">
        <v>25</v>
      </c>
      <c r="L278" s="38"/>
      <c r="M278" s="36">
        <f t="shared" si="70"/>
        <v>0</v>
      </c>
    </row>
    <row r="279" spans="1:13" s="8" customFormat="1" ht="126" customHeight="1" outlineLevel="2" x14ac:dyDescent="0.25">
      <c r="A279" s="18"/>
      <c r="B279" s="7" t="s">
        <v>403</v>
      </c>
      <c r="C279" s="5" t="s">
        <v>41</v>
      </c>
      <c r="D279" s="42">
        <v>9785907093546</v>
      </c>
      <c r="E279" s="5" t="s">
        <v>181</v>
      </c>
      <c r="F279" s="5"/>
      <c r="G279" s="23" t="s">
        <v>283</v>
      </c>
      <c r="H279" s="89">
        <f t="shared" si="71"/>
        <v>149.25</v>
      </c>
      <c r="I279" s="105" t="s">
        <v>156</v>
      </c>
      <c r="J279" s="113">
        <f t="shared" si="69"/>
        <v>68</v>
      </c>
      <c r="K279" s="28" t="s">
        <v>50</v>
      </c>
      <c r="L279" s="38"/>
      <c r="M279" s="36">
        <f t="shared" si="70"/>
        <v>0</v>
      </c>
    </row>
    <row r="280" spans="1:13" s="8" customFormat="1" ht="126" customHeight="1" outlineLevel="2" x14ac:dyDescent="0.25">
      <c r="A280" s="19"/>
      <c r="B280" s="11" t="s">
        <v>404</v>
      </c>
      <c r="C280" s="9" t="s">
        <v>41</v>
      </c>
      <c r="D280" s="43">
        <v>9785907093539</v>
      </c>
      <c r="E280" s="9" t="s">
        <v>181</v>
      </c>
      <c r="F280" s="9"/>
      <c r="G280" s="24" t="s">
        <v>283</v>
      </c>
      <c r="H280" s="89">
        <f t="shared" si="71"/>
        <v>149.25</v>
      </c>
      <c r="I280" s="106" t="s">
        <v>156</v>
      </c>
      <c r="J280" s="113">
        <f t="shared" si="69"/>
        <v>68</v>
      </c>
      <c r="K280" s="29" t="s">
        <v>50</v>
      </c>
      <c r="L280" s="39"/>
      <c r="M280" s="36">
        <f t="shared" si="70"/>
        <v>0</v>
      </c>
    </row>
    <row r="281" spans="1:13" s="60" customFormat="1" ht="23.25" customHeight="1" outlineLevel="1" x14ac:dyDescent="0.3">
      <c r="A281" s="56"/>
      <c r="B281" s="56" t="s">
        <v>405</v>
      </c>
      <c r="C281" s="56"/>
      <c r="D281" s="56"/>
      <c r="E281" s="56"/>
      <c r="F281" s="56"/>
      <c r="G281" s="95"/>
      <c r="H281" s="99"/>
      <c r="I281" s="104"/>
      <c r="J281" s="112"/>
      <c r="K281" s="57"/>
      <c r="L281" s="58"/>
      <c r="M281" s="59"/>
    </row>
    <row r="282" spans="1:13" s="8" customFormat="1" ht="126" customHeight="1" outlineLevel="2" x14ac:dyDescent="0.25">
      <c r="A282" s="16"/>
      <c r="B282" s="17" t="s">
        <v>426</v>
      </c>
      <c r="C282" s="15" t="s">
        <v>41</v>
      </c>
      <c r="D282" s="44">
        <v>9785907093904</v>
      </c>
      <c r="E282" s="15" t="s">
        <v>181</v>
      </c>
      <c r="F282" s="15"/>
      <c r="G282" s="25" t="s">
        <v>87</v>
      </c>
      <c r="H282" s="89">
        <f t="shared" ref="H282:H302" si="72">G282*0.75</f>
        <v>299.25</v>
      </c>
      <c r="I282" s="107" t="s">
        <v>83</v>
      </c>
      <c r="J282" s="113">
        <f t="shared" ref="J282:J302" si="73">I282-I282*$I$2</f>
        <v>136.80000000000001</v>
      </c>
      <c r="K282" s="30" t="s">
        <v>146</v>
      </c>
      <c r="L282" s="40"/>
      <c r="M282" s="36">
        <f t="shared" ref="M282:M302" si="74">L282*J282</f>
        <v>0</v>
      </c>
    </row>
    <row r="283" spans="1:13" s="8" customFormat="1" ht="126" customHeight="1" outlineLevel="2" x14ac:dyDescent="0.25">
      <c r="A283" s="18"/>
      <c r="B283" s="7" t="s">
        <v>427</v>
      </c>
      <c r="C283" s="5" t="s">
        <v>41</v>
      </c>
      <c r="D283" s="42">
        <v>9785907093928</v>
      </c>
      <c r="E283" s="5" t="s">
        <v>181</v>
      </c>
      <c r="F283" s="5"/>
      <c r="G283" s="23" t="s">
        <v>87</v>
      </c>
      <c r="H283" s="89">
        <f t="shared" si="72"/>
        <v>299.25</v>
      </c>
      <c r="I283" s="105" t="s">
        <v>83</v>
      </c>
      <c r="J283" s="113">
        <f t="shared" si="73"/>
        <v>136.80000000000001</v>
      </c>
      <c r="K283" s="28" t="s">
        <v>146</v>
      </c>
      <c r="L283" s="38"/>
      <c r="M283" s="36">
        <f t="shared" si="74"/>
        <v>0</v>
      </c>
    </row>
    <row r="284" spans="1:13" s="8" customFormat="1" ht="126" customHeight="1" outlineLevel="2" x14ac:dyDescent="0.25">
      <c r="A284" s="18"/>
      <c r="B284" s="7" t="s">
        <v>428</v>
      </c>
      <c r="C284" s="5" t="s">
        <v>41</v>
      </c>
      <c r="D284" s="42">
        <v>9785907093911</v>
      </c>
      <c r="E284" s="5" t="s">
        <v>181</v>
      </c>
      <c r="F284" s="5"/>
      <c r="G284" s="23" t="s">
        <v>87</v>
      </c>
      <c r="H284" s="89">
        <f t="shared" si="72"/>
        <v>299.25</v>
      </c>
      <c r="I284" s="105" t="s">
        <v>83</v>
      </c>
      <c r="J284" s="113">
        <f t="shared" si="73"/>
        <v>136.80000000000001</v>
      </c>
      <c r="K284" s="28" t="s">
        <v>146</v>
      </c>
      <c r="L284" s="38"/>
      <c r="M284" s="36">
        <f t="shared" si="74"/>
        <v>0</v>
      </c>
    </row>
    <row r="285" spans="1:13" s="8" customFormat="1" ht="126" customHeight="1" outlineLevel="2" x14ac:dyDescent="0.25">
      <c r="A285" s="18"/>
      <c r="B285" s="7" t="s">
        <v>406</v>
      </c>
      <c r="C285" s="5" t="s">
        <v>41</v>
      </c>
      <c r="D285" s="42">
        <v>4660136220947</v>
      </c>
      <c r="E285" s="5" t="s">
        <v>21</v>
      </c>
      <c r="F285" s="5"/>
      <c r="G285" s="23" t="s">
        <v>407</v>
      </c>
      <c r="H285" s="89">
        <f t="shared" si="72"/>
        <v>249</v>
      </c>
      <c r="I285" s="105" t="s">
        <v>275</v>
      </c>
      <c r="J285" s="113">
        <f t="shared" si="73"/>
        <v>182.4</v>
      </c>
      <c r="K285" s="28" t="s">
        <v>40</v>
      </c>
      <c r="L285" s="38"/>
      <c r="M285" s="36">
        <f t="shared" si="74"/>
        <v>0</v>
      </c>
    </row>
    <row r="286" spans="1:13" s="8" customFormat="1" ht="126" customHeight="1" outlineLevel="2" x14ac:dyDescent="0.25">
      <c r="A286" s="18"/>
      <c r="B286" s="7" t="s">
        <v>408</v>
      </c>
      <c r="C286" s="5" t="s">
        <v>41</v>
      </c>
      <c r="D286" s="42">
        <v>4607177456805</v>
      </c>
      <c r="E286" s="5" t="s">
        <v>21</v>
      </c>
      <c r="F286" s="5"/>
      <c r="G286" s="23" t="s">
        <v>407</v>
      </c>
      <c r="H286" s="89">
        <f t="shared" si="72"/>
        <v>249</v>
      </c>
      <c r="I286" s="105" t="s">
        <v>275</v>
      </c>
      <c r="J286" s="113">
        <f t="shared" si="73"/>
        <v>182.4</v>
      </c>
      <c r="K286" s="28" t="s">
        <v>40</v>
      </c>
      <c r="L286" s="38"/>
      <c r="M286" s="36">
        <f t="shared" si="74"/>
        <v>0</v>
      </c>
    </row>
    <row r="287" spans="1:13" s="8" customFormat="1" ht="126" customHeight="1" outlineLevel="2" x14ac:dyDescent="0.25">
      <c r="A287" s="18"/>
      <c r="B287" s="7" t="s">
        <v>409</v>
      </c>
      <c r="C287" s="5" t="s">
        <v>41</v>
      </c>
      <c r="D287" s="42">
        <v>4660136220961</v>
      </c>
      <c r="E287" s="5" t="s">
        <v>21</v>
      </c>
      <c r="F287" s="5"/>
      <c r="G287" s="23" t="s">
        <v>407</v>
      </c>
      <c r="H287" s="89">
        <f t="shared" si="72"/>
        <v>249</v>
      </c>
      <c r="I287" s="105" t="s">
        <v>275</v>
      </c>
      <c r="J287" s="113">
        <f t="shared" si="73"/>
        <v>182.4</v>
      </c>
      <c r="K287" s="28" t="s">
        <v>40</v>
      </c>
      <c r="L287" s="38"/>
      <c r="M287" s="36">
        <f t="shared" si="74"/>
        <v>0</v>
      </c>
    </row>
    <row r="288" spans="1:13" s="8" customFormat="1" ht="126" customHeight="1" outlineLevel="2" x14ac:dyDescent="0.25">
      <c r="A288" s="18"/>
      <c r="B288" s="7" t="s">
        <v>410</v>
      </c>
      <c r="C288" s="5" t="s">
        <v>41</v>
      </c>
      <c r="D288" s="42">
        <v>4660136223542</v>
      </c>
      <c r="E288" s="5" t="s">
        <v>21</v>
      </c>
      <c r="F288" s="5"/>
      <c r="G288" s="23" t="s">
        <v>407</v>
      </c>
      <c r="H288" s="89">
        <f t="shared" si="72"/>
        <v>249</v>
      </c>
      <c r="I288" s="105" t="s">
        <v>275</v>
      </c>
      <c r="J288" s="113">
        <f t="shared" si="73"/>
        <v>182.4</v>
      </c>
      <c r="K288" s="28" t="s">
        <v>40</v>
      </c>
      <c r="L288" s="38"/>
      <c r="M288" s="36">
        <f t="shared" si="74"/>
        <v>0</v>
      </c>
    </row>
    <row r="289" spans="1:13" s="8" customFormat="1" ht="126" customHeight="1" outlineLevel="2" x14ac:dyDescent="0.25">
      <c r="A289" s="18"/>
      <c r="B289" s="7" t="s">
        <v>411</v>
      </c>
      <c r="C289" s="5" t="s">
        <v>41</v>
      </c>
      <c r="D289" s="42">
        <v>4660136226192</v>
      </c>
      <c r="E289" s="5" t="s">
        <v>21</v>
      </c>
      <c r="F289" s="116" t="s">
        <v>184</v>
      </c>
      <c r="G289" s="23" t="s">
        <v>212</v>
      </c>
      <c r="H289" s="89">
        <f t="shared" si="72"/>
        <v>99</v>
      </c>
      <c r="I289" s="105" t="s">
        <v>127</v>
      </c>
      <c r="J289" s="113">
        <f t="shared" si="73"/>
        <v>45.6</v>
      </c>
      <c r="K289" s="28" t="s">
        <v>18</v>
      </c>
      <c r="L289" s="38"/>
      <c r="M289" s="36">
        <f t="shared" si="74"/>
        <v>0</v>
      </c>
    </row>
    <row r="290" spans="1:13" s="8" customFormat="1" ht="126" customHeight="1" outlineLevel="2" x14ac:dyDescent="0.25">
      <c r="A290" s="18"/>
      <c r="B290" s="7" t="s">
        <v>412</v>
      </c>
      <c r="C290" s="5" t="s">
        <v>41</v>
      </c>
      <c r="D290" s="42">
        <v>4607177456027</v>
      </c>
      <c r="E290" s="5" t="s">
        <v>21</v>
      </c>
      <c r="F290" s="5"/>
      <c r="G290" s="23" t="s">
        <v>212</v>
      </c>
      <c r="H290" s="89">
        <f t="shared" si="72"/>
        <v>99</v>
      </c>
      <c r="I290" s="105" t="s">
        <v>127</v>
      </c>
      <c r="J290" s="113">
        <f t="shared" si="73"/>
        <v>45.6</v>
      </c>
      <c r="K290" s="28" t="s">
        <v>25</v>
      </c>
      <c r="L290" s="38"/>
      <c r="M290" s="36">
        <f t="shared" si="74"/>
        <v>0</v>
      </c>
    </row>
    <row r="291" spans="1:13" s="8" customFormat="1" ht="126" customHeight="1" outlineLevel="2" x14ac:dyDescent="0.25">
      <c r="A291" s="18"/>
      <c r="B291" s="7" t="s">
        <v>413</v>
      </c>
      <c r="C291" s="5" t="s">
        <v>41</v>
      </c>
      <c r="D291" s="42">
        <v>4607177455259</v>
      </c>
      <c r="E291" s="5" t="s">
        <v>21</v>
      </c>
      <c r="F291" s="5"/>
      <c r="G291" s="23" t="s">
        <v>212</v>
      </c>
      <c r="H291" s="89">
        <f t="shared" si="72"/>
        <v>99</v>
      </c>
      <c r="I291" s="105" t="s">
        <v>127</v>
      </c>
      <c r="J291" s="113">
        <f t="shared" si="73"/>
        <v>45.6</v>
      </c>
      <c r="K291" s="28" t="s">
        <v>25</v>
      </c>
      <c r="L291" s="38"/>
      <c r="M291" s="36">
        <f t="shared" si="74"/>
        <v>0</v>
      </c>
    </row>
    <row r="292" spans="1:13" s="8" customFormat="1" ht="126" customHeight="1" outlineLevel="2" x14ac:dyDescent="0.25">
      <c r="A292" s="18"/>
      <c r="B292" s="7" t="s">
        <v>414</v>
      </c>
      <c r="C292" s="5" t="s">
        <v>41</v>
      </c>
      <c r="D292" s="42">
        <v>4607177455242</v>
      </c>
      <c r="E292" s="5" t="s">
        <v>21</v>
      </c>
      <c r="F292" s="5"/>
      <c r="G292" s="23" t="s">
        <v>212</v>
      </c>
      <c r="H292" s="89">
        <f t="shared" si="72"/>
        <v>99</v>
      </c>
      <c r="I292" s="105" t="s">
        <v>127</v>
      </c>
      <c r="J292" s="113">
        <f t="shared" si="73"/>
        <v>45.6</v>
      </c>
      <c r="K292" s="28" t="s">
        <v>25</v>
      </c>
      <c r="L292" s="38"/>
      <c r="M292" s="36">
        <f t="shared" si="74"/>
        <v>0</v>
      </c>
    </row>
    <row r="293" spans="1:13" s="8" customFormat="1" ht="126" customHeight="1" outlineLevel="2" x14ac:dyDescent="0.25">
      <c r="A293" s="18"/>
      <c r="B293" s="7" t="s">
        <v>415</v>
      </c>
      <c r="C293" s="5" t="s">
        <v>41</v>
      </c>
      <c r="D293" s="42">
        <v>4607177454061</v>
      </c>
      <c r="E293" s="5" t="s">
        <v>21</v>
      </c>
      <c r="F293" s="5"/>
      <c r="G293" s="23" t="s">
        <v>212</v>
      </c>
      <c r="H293" s="89">
        <f t="shared" si="72"/>
        <v>99</v>
      </c>
      <c r="I293" s="105" t="s">
        <v>127</v>
      </c>
      <c r="J293" s="113">
        <f t="shared" si="73"/>
        <v>45.6</v>
      </c>
      <c r="K293" s="28" t="s">
        <v>25</v>
      </c>
      <c r="L293" s="38"/>
      <c r="M293" s="36">
        <f t="shared" si="74"/>
        <v>0</v>
      </c>
    </row>
    <row r="294" spans="1:13" s="8" customFormat="1" ht="126" customHeight="1" outlineLevel="2" x14ac:dyDescent="0.25">
      <c r="A294" s="18"/>
      <c r="B294" s="7" t="s">
        <v>416</v>
      </c>
      <c r="C294" s="5" t="s">
        <v>41</v>
      </c>
      <c r="D294" s="42">
        <v>4607177455051</v>
      </c>
      <c r="E294" s="5" t="s">
        <v>21</v>
      </c>
      <c r="F294" s="5"/>
      <c r="G294" s="23" t="s">
        <v>212</v>
      </c>
      <c r="H294" s="89">
        <f t="shared" si="72"/>
        <v>99</v>
      </c>
      <c r="I294" s="105" t="s">
        <v>127</v>
      </c>
      <c r="J294" s="113">
        <f t="shared" si="73"/>
        <v>45.6</v>
      </c>
      <c r="K294" s="28" t="s">
        <v>25</v>
      </c>
      <c r="L294" s="38"/>
      <c r="M294" s="36">
        <f t="shared" si="74"/>
        <v>0</v>
      </c>
    </row>
    <row r="295" spans="1:13" s="8" customFormat="1" ht="126" customHeight="1" outlineLevel="2" x14ac:dyDescent="0.25">
      <c r="A295" s="18"/>
      <c r="B295" s="7" t="s">
        <v>417</v>
      </c>
      <c r="C295" s="5" t="s">
        <v>41</v>
      </c>
      <c r="D295" s="42">
        <v>4607177457284</v>
      </c>
      <c r="E295" s="5" t="s">
        <v>21</v>
      </c>
      <c r="F295" s="5"/>
      <c r="G295" s="23" t="s">
        <v>212</v>
      </c>
      <c r="H295" s="89">
        <f t="shared" si="72"/>
        <v>99</v>
      </c>
      <c r="I295" s="105" t="s">
        <v>127</v>
      </c>
      <c r="J295" s="113">
        <f t="shared" si="73"/>
        <v>45.6</v>
      </c>
      <c r="K295" s="28" t="s">
        <v>25</v>
      </c>
      <c r="L295" s="38"/>
      <c r="M295" s="36">
        <f t="shared" si="74"/>
        <v>0</v>
      </c>
    </row>
    <row r="296" spans="1:13" s="8" customFormat="1" ht="126" customHeight="1" outlineLevel="2" x14ac:dyDescent="0.25">
      <c r="A296" s="18"/>
      <c r="B296" s="7" t="s">
        <v>418</v>
      </c>
      <c r="C296" s="5" t="s">
        <v>41</v>
      </c>
      <c r="D296" s="42">
        <v>4607177458212</v>
      </c>
      <c r="E296" s="5" t="s">
        <v>21</v>
      </c>
      <c r="F296" s="5"/>
      <c r="G296" s="23" t="s">
        <v>212</v>
      </c>
      <c r="H296" s="89">
        <f t="shared" si="72"/>
        <v>99</v>
      </c>
      <c r="I296" s="105" t="s">
        <v>127</v>
      </c>
      <c r="J296" s="113">
        <f t="shared" si="73"/>
        <v>45.6</v>
      </c>
      <c r="K296" s="28" t="s">
        <v>25</v>
      </c>
      <c r="L296" s="38"/>
      <c r="M296" s="36">
        <f t="shared" si="74"/>
        <v>0</v>
      </c>
    </row>
    <row r="297" spans="1:13" s="8" customFormat="1" ht="126" customHeight="1" outlineLevel="2" x14ac:dyDescent="0.25">
      <c r="A297" s="18"/>
      <c r="B297" s="7" t="s">
        <v>419</v>
      </c>
      <c r="C297" s="5" t="s">
        <v>41</v>
      </c>
      <c r="D297" s="42">
        <v>4607177458052</v>
      </c>
      <c r="E297" s="5" t="s">
        <v>21</v>
      </c>
      <c r="F297" s="5"/>
      <c r="G297" s="23" t="s">
        <v>212</v>
      </c>
      <c r="H297" s="89">
        <f t="shared" si="72"/>
        <v>99</v>
      </c>
      <c r="I297" s="105" t="s">
        <v>127</v>
      </c>
      <c r="J297" s="113">
        <f t="shared" si="73"/>
        <v>45.6</v>
      </c>
      <c r="K297" s="28" t="s">
        <v>25</v>
      </c>
      <c r="L297" s="38"/>
      <c r="M297" s="36">
        <f t="shared" si="74"/>
        <v>0</v>
      </c>
    </row>
    <row r="298" spans="1:13" s="8" customFormat="1" ht="126" customHeight="1" outlineLevel="2" x14ac:dyDescent="0.25">
      <c r="A298" s="18"/>
      <c r="B298" s="7" t="s">
        <v>420</v>
      </c>
      <c r="C298" s="5" t="s">
        <v>41</v>
      </c>
      <c r="D298" s="42">
        <v>4607177456034</v>
      </c>
      <c r="E298" s="5" t="s">
        <v>21</v>
      </c>
      <c r="F298" s="5"/>
      <c r="G298" s="23" t="s">
        <v>212</v>
      </c>
      <c r="H298" s="89">
        <f t="shared" si="72"/>
        <v>99</v>
      </c>
      <c r="I298" s="105" t="s">
        <v>127</v>
      </c>
      <c r="J298" s="113">
        <f t="shared" si="73"/>
        <v>45.6</v>
      </c>
      <c r="K298" s="28" t="s">
        <v>25</v>
      </c>
      <c r="L298" s="38"/>
      <c r="M298" s="36">
        <f t="shared" si="74"/>
        <v>0</v>
      </c>
    </row>
    <row r="299" spans="1:13" s="8" customFormat="1" ht="126" customHeight="1" outlineLevel="2" x14ac:dyDescent="0.25">
      <c r="A299" s="18"/>
      <c r="B299" s="7" t="s">
        <v>421</v>
      </c>
      <c r="C299" s="5" t="s">
        <v>41</v>
      </c>
      <c r="D299" s="42">
        <v>4607177455044</v>
      </c>
      <c r="E299" s="5" t="s">
        <v>21</v>
      </c>
      <c r="F299" s="5"/>
      <c r="G299" s="23" t="s">
        <v>212</v>
      </c>
      <c r="H299" s="89">
        <f t="shared" si="72"/>
        <v>99</v>
      </c>
      <c r="I299" s="105" t="s">
        <v>127</v>
      </c>
      <c r="J299" s="113">
        <f t="shared" si="73"/>
        <v>45.6</v>
      </c>
      <c r="K299" s="28" t="s">
        <v>25</v>
      </c>
      <c r="L299" s="38"/>
      <c r="M299" s="36">
        <f t="shared" si="74"/>
        <v>0</v>
      </c>
    </row>
    <row r="300" spans="1:13" s="8" customFormat="1" ht="126" customHeight="1" outlineLevel="2" x14ac:dyDescent="0.25">
      <c r="A300" s="18"/>
      <c r="B300" s="7" t="s">
        <v>422</v>
      </c>
      <c r="C300" s="5" t="s">
        <v>41</v>
      </c>
      <c r="D300" s="42">
        <v>4607177458106</v>
      </c>
      <c r="E300" s="5" t="s">
        <v>21</v>
      </c>
      <c r="F300" s="5"/>
      <c r="G300" s="23" t="s">
        <v>212</v>
      </c>
      <c r="H300" s="89">
        <f t="shared" si="72"/>
        <v>99</v>
      </c>
      <c r="I300" s="105" t="s">
        <v>127</v>
      </c>
      <c r="J300" s="113">
        <f t="shared" si="73"/>
        <v>45.6</v>
      </c>
      <c r="K300" s="28" t="s">
        <v>25</v>
      </c>
      <c r="L300" s="38"/>
      <c r="M300" s="36">
        <f t="shared" si="74"/>
        <v>0</v>
      </c>
    </row>
    <row r="301" spans="1:13" s="8" customFormat="1" ht="126" customHeight="1" outlineLevel="2" x14ac:dyDescent="0.25">
      <c r="A301" s="18"/>
      <c r="B301" s="7" t="s">
        <v>423</v>
      </c>
      <c r="C301" s="5" t="s">
        <v>41</v>
      </c>
      <c r="D301" s="42">
        <v>4607177456041</v>
      </c>
      <c r="E301" s="5" t="s">
        <v>21</v>
      </c>
      <c r="F301" s="5"/>
      <c r="G301" s="23" t="s">
        <v>212</v>
      </c>
      <c r="H301" s="89">
        <f t="shared" si="72"/>
        <v>99</v>
      </c>
      <c r="I301" s="105" t="s">
        <v>127</v>
      </c>
      <c r="J301" s="113">
        <f t="shared" si="73"/>
        <v>45.6</v>
      </c>
      <c r="K301" s="28" t="s">
        <v>25</v>
      </c>
      <c r="L301" s="38"/>
      <c r="M301" s="36">
        <f t="shared" si="74"/>
        <v>0</v>
      </c>
    </row>
    <row r="302" spans="1:13" s="8" customFormat="1" ht="168" customHeight="1" outlineLevel="2" x14ac:dyDescent="0.25">
      <c r="A302" s="19"/>
      <c r="B302" s="11" t="s">
        <v>424</v>
      </c>
      <c r="C302" s="9" t="s">
        <v>41</v>
      </c>
      <c r="D302" s="43">
        <v>4607177457291</v>
      </c>
      <c r="E302" s="9" t="s">
        <v>21</v>
      </c>
      <c r="F302" s="9"/>
      <c r="G302" s="24" t="s">
        <v>212</v>
      </c>
      <c r="H302" s="89">
        <f t="shared" si="72"/>
        <v>99</v>
      </c>
      <c r="I302" s="106" t="s">
        <v>127</v>
      </c>
      <c r="J302" s="113">
        <f t="shared" si="73"/>
        <v>45.6</v>
      </c>
      <c r="K302" s="29" t="s">
        <v>25</v>
      </c>
      <c r="L302" s="39"/>
      <c r="M302" s="36">
        <f t="shared" si="74"/>
        <v>0</v>
      </c>
    </row>
    <row r="303" spans="1:13" s="60" customFormat="1" ht="23.25" customHeight="1" outlineLevel="1" x14ac:dyDescent="0.3">
      <c r="A303" s="56"/>
      <c r="B303" s="56" t="s">
        <v>429</v>
      </c>
      <c r="C303" s="56"/>
      <c r="D303" s="56"/>
      <c r="E303" s="56"/>
      <c r="F303" s="56"/>
      <c r="G303" s="95"/>
      <c r="H303" s="99"/>
      <c r="I303" s="104"/>
      <c r="J303" s="112"/>
      <c r="K303" s="57"/>
      <c r="L303" s="58"/>
      <c r="M303" s="59"/>
    </row>
    <row r="304" spans="1:13" s="8" customFormat="1" ht="126" customHeight="1" outlineLevel="2" x14ac:dyDescent="0.25">
      <c r="A304" s="16"/>
      <c r="B304" s="17" t="s">
        <v>430</v>
      </c>
      <c r="C304" s="15" t="s">
        <v>41</v>
      </c>
      <c r="D304" s="44">
        <v>4607177458748</v>
      </c>
      <c r="E304" s="15" t="s">
        <v>21</v>
      </c>
      <c r="F304" s="15"/>
      <c r="G304" s="25" t="s">
        <v>168</v>
      </c>
      <c r="H304" s="89">
        <f t="shared" ref="H304:H310" si="75">G304*0.75</f>
        <v>159</v>
      </c>
      <c r="I304" s="107" t="s">
        <v>161</v>
      </c>
      <c r="J304" s="113">
        <f t="shared" ref="J304:J310" si="76">I304-I304*$I$2</f>
        <v>72.8</v>
      </c>
      <c r="K304" s="30" t="s">
        <v>431</v>
      </c>
      <c r="L304" s="40"/>
      <c r="M304" s="36">
        <f t="shared" ref="M304:M310" si="77">L304*J304</f>
        <v>0</v>
      </c>
    </row>
    <row r="305" spans="1:13" s="8" customFormat="1" ht="126" customHeight="1" outlineLevel="2" x14ac:dyDescent="0.25">
      <c r="A305" s="18"/>
      <c r="B305" s="7" t="s">
        <v>432</v>
      </c>
      <c r="C305" s="5" t="s">
        <v>41</v>
      </c>
      <c r="D305" s="42">
        <v>4607177457796</v>
      </c>
      <c r="E305" s="5" t="s">
        <v>21</v>
      </c>
      <c r="F305" s="5"/>
      <c r="G305" s="23" t="s">
        <v>168</v>
      </c>
      <c r="H305" s="89">
        <f t="shared" si="75"/>
        <v>159</v>
      </c>
      <c r="I305" s="105" t="s">
        <v>161</v>
      </c>
      <c r="J305" s="113">
        <f t="shared" si="76"/>
        <v>72.8</v>
      </c>
      <c r="K305" s="28" t="s">
        <v>285</v>
      </c>
      <c r="L305" s="38"/>
      <c r="M305" s="36">
        <f t="shared" si="77"/>
        <v>0</v>
      </c>
    </row>
    <row r="306" spans="1:13" s="8" customFormat="1" ht="126" customHeight="1" outlineLevel="2" x14ac:dyDescent="0.25">
      <c r="A306" s="18"/>
      <c r="B306" s="7" t="s">
        <v>433</v>
      </c>
      <c r="C306" s="5" t="s">
        <v>41</v>
      </c>
      <c r="D306" s="42">
        <v>4607177458465</v>
      </c>
      <c r="E306" s="5" t="s">
        <v>21</v>
      </c>
      <c r="F306" s="5"/>
      <c r="G306" s="23" t="s">
        <v>168</v>
      </c>
      <c r="H306" s="89">
        <f t="shared" si="75"/>
        <v>159</v>
      </c>
      <c r="I306" s="105" t="s">
        <v>161</v>
      </c>
      <c r="J306" s="113">
        <f t="shared" si="76"/>
        <v>72.8</v>
      </c>
      <c r="K306" s="28" t="s">
        <v>50</v>
      </c>
      <c r="L306" s="38"/>
      <c r="M306" s="36">
        <f t="shared" si="77"/>
        <v>0</v>
      </c>
    </row>
    <row r="307" spans="1:13" s="8" customFormat="1" ht="126" customHeight="1" outlineLevel="2" x14ac:dyDescent="0.25">
      <c r="A307" s="18"/>
      <c r="B307" s="7" t="s">
        <v>434</v>
      </c>
      <c r="C307" s="5" t="s">
        <v>41</v>
      </c>
      <c r="D307" s="42">
        <v>4607177457819</v>
      </c>
      <c r="E307" s="5" t="s">
        <v>21</v>
      </c>
      <c r="F307" s="5"/>
      <c r="G307" s="23" t="s">
        <v>168</v>
      </c>
      <c r="H307" s="89">
        <f t="shared" si="75"/>
        <v>159</v>
      </c>
      <c r="I307" s="105" t="s">
        <v>161</v>
      </c>
      <c r="J307" s="113">
        <f t="shared" si="76"/>
        <v>72.8</v>
      </c>
      <c r="K307" s="28" t="s">
        <v>285</v>
      </c>
      <c r="L307" s="38"/>
      <c r="M307" s="36">
        <f t="shared" si="77"/>
        <v>0</v>
      </c>
    </row>
    <row r="308" spans="1:13" s="8" customFormat="1" ht="126" customHeight="1" outlineLevel="2" x14ac:dyDescent="0.25">
      <c r="A308" s="18"/>
      <c r="B308" s="7" t="s">
        <v>435</v>
      </c>
      <c r="C308" s="5" t="s">
        <v>41</v>
      </c>
      <c r="D308" s="42">
        <v>4607177458472</v>
      </c>
      <c r="E308" s="5" t="s">
        <v>21</v>
      </c>
      <c r="F308" s="5"/>
      <c r="G308" s="23" t="s">
        <v>168</v>
      </c>
      <c r="H308" s="89">
        <f t="shared" si="75"/>
        <v>159</v>
      </c>
      <c r="I308" s="105" t="s">
        <v>161</v>
      </c>
      <c r="J308" s="113">
        <f t="shared" si="76"/>
        <v>72.8</v>
      </c>
      <c r="K308" s="28" t="s">
        <v>285</v>
      </c>
      <c r="L308" s="38"/>
      <c r="M308" s="36">
        <f t="shared" si="77"/>
        <v>0</v>
      </c>
    </row>
    <row r="309" spans="1:13" s="8" customFormat="1" ht="126" customHeight="1" outlineLevel="2" x14ac:dyDescent="0.25">
      <c r="A309" s="18"/>
      <c r="B309" s="7" t="s">
        <v>436</v>
      </c>
      <c r="C309" s="5" t="s">
        <v>41</v>
      </c>
      <c r="D309" s="42">
        <v>4607177457826</v>
      </c>
      <c r="E309" s="5" t="s">
        <v>21</v>
      </c>
      <c r="F309" s="5"/>
      <c r="G309" s="23" t="s">
        <v>168</v>
      </c>
      <c r="H309" s="89">
        <f t="shared" si="75"/>
        <v>159</v>
      </c>
      <c r="I309" s="105" t="s">
        <v>161</v>
      </c>
      <c r="J309" s="113">
        <f t="shared" si="76"/>
        <v>72.8</v>
      </c>
      <c r="K309" s="28" t="s">
        <v>285</v>
      </c>
      <c r="L309" s="38"/>
      <c r="M309" s="36">
        <f t="shared" si="77"/>
        <v>0</v>
      </c>
    </row>
    <row r="310" spans="1:13" s="8" customFormat="1" ht="126" customHeight="1" outlineLevel="2" x14ac:dyDescent="0.25">
      <c r="A310" s="19"/>
      <c r="B310" s="11" t="s">
        <v>437</v>
      </c>
      <c r="C310" s="9" t="s">
        <v>308</v>
      </c>
      <c r="D310" s="43">
        <v>4607177458724</v>
      </c>
      <c r="E310" s="9" t="s">
        <v>21</v>
      </c>
      <c r="F310" s="121" t="s">
        <v>197</v>
      </c>
      <c r="G310" s="24" t="s">
        <v>168</v>
      </c>
      <c r="H310" s="89">
        <f t="shared" si="75"/>
        <v>159</v>
      </c>
      <c r="I310" s="106" t="s">
        <v>161</v>
      </c>
      <c r="J310" s="113">
        <f t="shared" si="76"/>
        <v>72.8</v>
      </c>
      <c r="K310" s="29" t="s">
        <v>431</v>
      </c>
      <c r="L310" s="39"/>
      <c r="M310" s="36">
        <f t="shared" si="77"/>
        <v>0</v>
      </c>
    </row>
    <row r="311" spans="1:13" s="60" customFormat="1" ht="23.25" customHeight="1" x14ac:dyDescent="0.3">
      <c r="A311" s="61" t="s">
        <v>438</v>
      </c>
      <c r="B311" s="61"/>
      <c r="C311" s="61"/>
      <c r="D311" s="61"/>
      <c r="E311" s="61"/>
      <c r="F311" s="61"/>
      <c r="G311" s="94"/>
      <c r="H311" s="98"/>
      <c r="I311" s="103"/>
      <c r="J311" s="111"/>
      <c r="K311" s="62"/>
      <c r="L311" s="61"/>
      <c r="M311" s="63"/>
    </row>
    <row r="312" spans="1:13" s="60" customFormat="1" ht="23.25" customHeight="1" outlineLevel="1" x14ac:dyDescent="0.3">
      <c r="A312" s="56"/>
      <c r="B312" s="56" t="s">
        <v>439</v>
      </c>
      <c r="C312" s="56"/>
      <c r="D312" s="56"/>
      <c r="E312" s="56"/>
      <c r="F312" s="56"/>
      <c r="G312" s="95"/>
      <c r="H312" s="99"/>
      <c r="I312" s="104"/>
      <c r="J312" s="112"/>
      <c r="K312" s="57"/>
      <c r="L312" s="58"/>
      <c r="M312" s="59"/>
    </row>
    <row r="313" spans="1:13" s="8" customFormat="1" ht="126" customHeight="1" outlineLevel="2" x14ac:dyDescent="0.25">
      <c r="A313" s="16"/>
      <c r="B313" s="17" t="s">
        <v>442</v>
      </c>
      <c r="C313" s="15" t="s">
        <v>41</v>
      </c>
      <c r="D313" s="44">
        <v>4660136226338</v>
      </c>
      <c r="E313" s="15" t="s">
        <v>21</v>
      </c>
      <c r="F313" s="15"/>
      <c r="G313" s="23">
        <v>3999</v>
      </c>
      <c r="H313" s="89">
        <f t="shared" ref="H313:H321" si="78">G313*0.75</f>
        <v>2999.25</v>
      </c>
      <c r="I313" s="107">
        <v>2571</v>
      </c>
      <c r="J313" s="113">
        <f t="shared" ref="J313:J321" si="79">I313-I313*$I$2</f>
        <v>2056.8000000000002</v>
      </c>
      <c r="K313" s="30" t="s">
        <v>51</v>
      </c>
      <c r="L313" s="40"/>
      <c r="M313" s="36">
        <f t="shared" ref="M313:M321" si="80">L313*J313</f>
        <v>0</v>
      </c>
    </row>
    <row r="314" spans="1:13" s="8" customFormat="1" ht="126" customHeight="1" outlineLevel="2" x14ac:dyDescent="0.25">
      <c r="A314" s="18"/>
      <c r="B314" s="7" t="s">
        <v>440</v>
      </c>
      <c r="C314" s="5" t="s">
        <v>41</v>
      </c>
      <c r="D314" s="42">
        <v>4660136226307</v>
      </c>
      <c r="E314" s="5" t="s">
        <v>181</v>
      </c>
      <c r="F314" s="116" t="s">
        <v>184</v>
      </c>
      <c r="G314" s="23">
        <v>2132</v>
      </c>
      <c r="H314" s="89">
        <f t="shared" si="78"/>
        <v>1599</v>
      </c>
      <c r="I314" s="107">
        <v>1371</v>
      </c>
      <c r="J314" s="113">
        <f t="shared" si="79"/>
        <v>1096.8</v>
      </c>
      <c r="K314" s="28" t="s">
        <v>51</v>
      </c>
      <c r="L314" s="38"/>
      <c r="M314" s="36">
        <f t="shared" si="80"/>
        <v>0</v>
      </c>
    </row>
    <row r="315" spans="1:13" s="8" customFormat="1" ht="126" customHeight="1" outlineLevel="2" x14ac:dyDescent="0.25">
      <c r="A315" s="18"/>
      <c r="B315" s="7" t="s">
        <v>441</v>
      </c>
      <c r="C315" s="5" t="s">
        <v>41</v>
      </c>
      <c r="D315" s="42">
        <v>4660136226369</v>
      </c>
      <c r="E315" s="5" t="s">
        <v>181</v>
      </c>
      <c r="F315" s="116" t="s">
        <v>205</v>
      </c>
      <c r="G315" s="23">
        <v>2132</v>
      </c>
      <c r="H315" s="89">
        <f t="shared" si="78"/>
        <v>1599</v>
      </c>
      <c r="I315" s="105">
        <v>1371</v>
      </c>
      <c r="J315" s="113">
        <f t="shared" si="79"/>
        <v>1096.8</v>
      </c>
      <c r="K315" s="28" t="s">
        <v>51</v>
      </c>
      <c r="L315" s="38"/>
      <c r="M315" s="36">
        <f t="shared" si="80"/>
        <v>0</v>
      </c>
    </row>
    <row r="316" spans="1:13" s="8" customFormat="1" ht="126" customHeight="1" outlineLevel="2" x14ac:dyDescent="0.25">
      <c r="A316" s="18"/>
      <c r="B316" s="7" t="s">
        <v>445</v>
      </c>
      <c r="C316" s="5" t="s">
        <v>41</v>
      </c>
      <c r="D316" s="42">
        <v>4660136226970</v>
      </c>
      <c r="E316" s="5" t="s">
        <v>181</v>
      </c>
      <c r="F316" s="5"/>
      <c r="G316" s="23">
        <v>2132</v>
      </c>
      <c r="H316" s="89">
        <f t="shared" si="78"/>
        <v>1599</v>
      </c>
      <c r="I316" s="105">
        <v>1371</v>
      </c>
      <c r="J316" s="113">
        <f t="shared" si="79"/>
        <v>1096.8</v>
      </c>
      <c r="K316" s="28" t="s">
        <v>51</v>
      </c>
      <c r="L316" s="38"/>
      <c r="M316" s="36">
        <f t="shared" si="80"/>
        <v>0</v>
      </c>
    </row>
    <row r="317" spans="1:13" s="8" customFormat="1" ht="126" customHeight="1" outlineLevel="2" x14ac:dyDescent="0.25">
      <c r="A317" s="18"/>
      <c r="B317" s="7" t="s">
        <v>446</v>
      </c>
      <c r="C317" s="5" t="s">
        <v>41</v>
      </c>
      <c r="D317" s="42">
        <v>4660136226963</v>
      </c>
      <c r="E317" s="5" t="s">
        <v>181</v>
      </c>
      <c r="F317" s="5"/>
      <c r="G317" s="23">
        <v>2132</v>
      </c>
      <c r="H317" s="89">
        <f t="shared" si="78"/>
        <v>1599</v>
      </c>
      <c r="I317" s="107">
        <v>1371</v>
      </c>
      <c r="J317" s="113">
        <f t="shared" si="79"/>
        <v>1096.8</v>
      </c>
      <c r="K317" s="28" t="s">
        <v>51</v>
      </c>
      <c r="L317" s="38"/>
      <c r="M317" s="36">
        <f t="shared" si="80"/>
        <v>0</v>
      </c>
    </row>
    <row r="318" spans="1:13" s="8" customFormat="1" ht="126" customHeight="1" outlineLevel="2" x14ac:dyDescent="0.25">
      <c r="A318" s="18"/>
      <c r="B318" s="7" t="s">
        <v>443</v>
      </c>
      <c r="C318" s="5" t="s">
        <v>41</v>
      </c>
      <c r="D318" s="42">
        <v>4660136226390</v>
      </c>
      <c r="E318" s="5" t="s">
        <v>181</v>
      </c>
      <c r="F318" s="5"/>
      <c r="G318" s="23" t="s">
        <v>67</v>
      </c>
      <c r="H318" s="89">
        <f t="shared" si="78"/>
        <v>599.25</v>
      </c>
      <c r="I318" s="107" t="s">
        <v>444</v>
      </c>
      <c r="J318" s="113">
        <f t="shared" si="79"/>
        <v>410.4</v>
      </c>
      <c r="K318" s="28" t="s">
        <v>116</v>
      </c>
      <c r="L318" s="38"/>
      <c r="M318" s="36">
        <f t="shared" si="80"/>
        <v>0</v>
      </c>
    </row>
    <row r="319" spans="1:13" s="8" customFormat="1" ht="126" customHeight="1" outlineLevel="2" x14ac:dyDescent="0.25">
      <c r="A319" s="18"/>
      <c r="B319" s="7" t="s">
        <v>447</v>
      </c>
      <c r="C319" s="5" t="s">
        <v>41</v>
      </c>
      <c r="D319" s="42">
        <v>4660136226277</v>
      </c>
      <c r="E319" s="5" t="s">
        <v>181</v>
      </c>
      <c r="F319" s="5"/>
      <c r="G319" s="23" t="s">
        <v>67</v>
      </c>
      <c r="H319" s="89">
        <f t="shared" si="78"/>
        <v>599.25</v>
      </c>
      <c r="I319" s="105" t="s">
        <v>444</v>
      </c>
      <c r="J319" s="113">
        <f t="shared" si="79"/>
        <v>410.4</v>
      </c>
      <c r="K319" s="28" t="s">
        <v>116</v>
      </c>
      <c r="L319" s="38"/>
      <c r="M319" s="36">
        <f t="shared" si="80"/>
        <v>0</v>
      </c>
    </row>
    <row r="320" spans="1:13" s="8" customFormat="1" ht="126" customHeight="1" outlineLevel="2" x14ac:dyDescent="0.25">
      <c r="A320" s="18"/>
      <c r="B320" s="7" t="s">
        <v>448</v>
      </c>
      <c r="C320" s="5" t="s">
        <v>449</v>
      </c>
      <c r="D320" s="42">
        <v>4660136226451</v>
      </c>
      <c r="E320" s="5" t="s">
        <v>181</v>
      </c>
      <c r="F320" s="116" t="s">
        <v>205</v>
      </c>
      <c r="G320" s="23" t="s">
        <v>67</v>
      </c>
      <c r="H320" s="89">
        <f t="shared" si="78"/>
        <v>599.25</v>
      </c>
      <c r="I320" s="105" t="s">
        <v>444</v>
      </c>
      <c r="J320" s="113">
        <f t="shared" si="79"/>
        <v>410.4</v>
      </c>
      <c r="K320" s="28" t="s">
        <v>116</v>
      </c>
      <c r="L320" s="38"/>
      <c r="M320" s="36">
        <f t="shared" si="80"/>
        <v>0</v>
      </c>
    </row>
    <row r="321" spans="1:13" s="8" customFormat="1" ht="126" customHeight="1" outlineLevel="2" x14ac:dyDescent="0.25">
      <c r="A321" s="19"/>
      <c r="B321" s="11" t="s">
        <v>450</v>
      </c>
      <c r="C321" s="9" t="s">
        <v>449</v>
      </c>
      <c r="D321" s="43">
        <v>4660136226482</v>
      </c>
      <c r="E321" s="9" t="s">
        <v>181</v>
      </c>
      <c r="F321" s="116" t="s">
        <v>205</v>
      </c>
      <c r="G321" s="24" t="s">
        <v>67</v>
      </c>
      <c r="H321" s="89">
        <f t="shared" si="78"/>
        <v>599.25</v>
      </c>
      <c r="I321" s="106" t="s">
        <v>444</v>
      </c>
      <c r="J321" s="113">
        <f t="shared" si="79"/>
        <v>410.4</v>
      </c>
      <c r="K321" s="29" t="s">
        <v>116</v>
      </c>
      <c r="L321" s="39"/>
      <c r="M321" s="36">
        <f t="shared" si="80"/>
        <v>0</v>
      </c>
    </row>
    <row r="322" spans="1:13" s="60" customFormat="1" ht="27" customHeight="1" outlineLevel="1" x14ac:dyDescent="0.3">
      <c r="A322" s="56"/>
      <c r="B322" s="56" t="s">
        <v>451</v>
      </c>
      <c r="C322" s="56"/>
      <c r="D322" s="56"/>
      <c r="E322" s="56"/>
      <c r="F322" s="56"/>
      <c r="G322" s="95"/>
      <c r="H322" s="99"/>
      <c r="I322" s="104"/>
      <c r="J322" s="112"/>
      <c r="K322" s="57"/>
      <c r="L322" s="58"/>
      <c r="M322" s="59"/>
    </row>
    <row r="323" spans="1:13" s="8" customFormat="1" ht="126" customHeight="1" outlineLevel="2" x14ac:dyDescent="0.25">
      <c r="A323" s="16"/>
      <c r="B323" s="17" t="s">
        <v>461</v>
      </c>
      <c r="C323" s="15" t="s">
        <v>221</v>
      </c>
      <c r="D323" s="44">
        <v>4650348232364</v>
      </c>
      <c r="E323" s="15" t="s">
        <v>181</v>
      </c>
      <c r="F323" s="120" t="s">
        <v>197</v>
      </c>
      <c r="G323" s="25" t="s">
        <v>215</v>
      </c>
      <c r="H323" s="89">
        <v>499</v>
      </c>
      <c r="I323" s="107" t="s">
        <v>227</v>
      </c>
      <c r="J323" s="113">
        <f t="shared" ref="J323:J333" si="81">I323-I323*$I$2</f>
        <v>284.8</v>
      </c>
      <c r="K323" s="30" t="s">
        <v>86</v>
      </c>
      <c r="L323" s="40"/>
      <c r="M323" s="36">
        <f t="shared" ref="M323:M333" si="82">L323*J323</f>
        <v>0</v>
      </c>
    </row>
    <row r="324" spans="1:13" s="8" customFormat="1" ht="126" customHeight="1" outlineLevel="2" x14ac:dyDescent="0.25">
      <c r="A324" s="18"/>
      <c r="B324" s="7" t="s">
        <v>462</v>
      </c>
      <c r="C324" s="5" t="s">
        <v>41</v>
      </c>
      <c r="D324" s="42">
        <v>4650348232128</v>
      </c>
      <c r="E324" s="5" t="s">
        <v>181</v>
      </c>
      <c r="F324" s="116" t="s">
        <v>205</v>
      </c>
      <c r="G324" s="23" t="s">
        <v>215</v>
      </c>
      <c r="H324" s="89">
        <v>499</v>
      </c>
      <c r="I324" s="105" t="s">
        <v>227</v>
      </c>
      <c r="J324" s="113">
        <f t="shared" si="81"/>
        <v>284.8</v>
      </c>
      <c r="K324" s="28" t="s">
        <v>86</v>
      </c>
      <c r="L324" s="38"/>
      <c r="M324" s="36">
        <f t="shared" si="82"/>
        <v>0</v>
      </c>
    </row>
    <row r="325" spans="1:13" s="8" customFormat="1" ht="126" customHeight="1" outlineLevel="2" x14ac:dyDescent="0.25">
      <c r="A325" s="18"/>
      <c r="B325" s="7" t="s">
        <v>452</v>
      </c>
      <c r="C325" s="5" t="s">
        <v>41</v>
      </c>
      <c r="D325" s="42">
        <v>4607177457277</v>
      </c>
      <c r="E325" s="5" t="s">
        <v>181</v>
      </c>
      <c r="F325" s="116" t="s">
        <v>184</v>
      </c>
      <c r="G325" s="23" t="s">
        <v>76</v>
      </c>
      <c r="H325" s="89">
        <f t="shared" ref="H325:H332" si="83">G325*0.75</f>
        <v>399</v>
      </c>
      <c r="I325" s="105" t="s">
        <v>275</v>
      </c>
      <c r="J325" s="113">
        <f t="shared" si="81"/>
        <v>182.4</v>
      </c>
      <c r="K325" s="28" t="s">
        <v>60</v>
      </c>
      <c r="L325" s="38"/>
      <c r="M325" s="36">
        <f t="shared" si="82"/>
        <v>0</v>
      </c>
    </row>
    <row r="326" spans="1:13" s="8" customFormat="1" ht="126" customHeight="1" outlineLevel="2" x14ac:dyDescent="0.25">
      <c r="A326" s="18"/>
      <c r="B326" s="7" t="s">
        <v>453</v>
      </c>
      <c r="C326" s="5" t="s">
        <v>41</v>
      </c>
      <c r="D326" s="42">
        <v>4607177452197</v>
      </c>
      <c r="E326" s="5" t="s">
        <v>181</v>
      </c>
      <c r="F326" s="116" t="s">
        <v>184</v>
      </c>
      <c r="G326" s="23" t="s">
        <v>76</v>
      </c>
      <c r="H326" s="89">
        <f t="shared" si="83"/>
        <v>399</v>
      </c>
      <c r="I326" s="105" t="s">
        <v>275</v>
      </c>
      <c r="J326" s="113">
        <f t="shared" si="81"/>
        <v>182.4</v>
      </c>
      <c r="K326" s="28" t="s">
        <v>60</v>
      </c>
      <c r="L326" s="38"/>
      <c r="M326" s="36">
        <f t="shared" si="82"/>
        <v>0</v>
      </c>
    </row>
    <row r="327" spans="1:13" s="8" customFormat="1" ht="126" customHeight="1" outlineLevel="2" x14ac:dyDescent="0.25">
      <c r="A327" s="18"/>
      <c r="B327" s="7" t="s">
        <v>455</v>
      </c>
      <c r="C327" s="5" t="s">
        <v>41</v>
      </c>
      <c r="D327" s="42">
        <v>4607177453484</v>
      </c>
      <c r="E327" s="5" t="s">
        <v>181</v>
      </c>
      <c r="F327" s="116" t="s">
        <v>184</v>
      </c>
      <c r="G327" s="23" t="s">
        <v>76</v>
      </c>
      <c r="H327" s="89">
        <f t="shared" si="83"/>
        <v>399</v>
      </c>
      <c r="I327" s="105" t="s">
        <v>275</v>
      </c>
      <c r="J327" s="113">
        <f t="shared" si="81"/>
        <v>182.4</v>
      </c>
      <c r="K327" s="28" t="s">
        <v>60</v>
      </c>
      <c r="L327" s="38"/>
      <c r="M327" s="36">
        <f t="shared" si="82"/>
        <v>0</v>
      </c>
    </row>
    <row r="328" spans="1:13" s="8" customFormat="1" ht="126" customHeight="1" outlineLevel="2" x14ac:dyDescent="0.25">
      <c r="A328" s="18"/>
      <c r="B328" s="7" t="s">
        <v>456</v>
      </c>
      <c r="C328" s="5" t="s">
        <v>41</v>
      </c>
      <c r="D328" s="42">
        <v>4607177452272</v>
      </c>
      <c r="E328" s="5" t="s">
        <v>181</v>
      </c>
      <c r="F328" s="116" t="s">
        <v>184</v>
      </c>
      <c r="G328" s="23" t="s">
        <v>76</v>
      </c>
      <c r="H328" s="89">
        <f t="shared" si="83"/>
        <v>399</v>
      </c>
      <c r="I328" s="105" t="s">
        <v>275</v>
      </c>
      <c r="J328" s="113">
        <f t="shared" si="81"/>
        <v>182.4</v>
      </c>
      <c r="K328" s="28" t="s">
        <v>60</v>
      </c>
      <c r="L328" s="38"/>
      <c r="M328" s="36">
        <f t="shared" si="82"/>
        <v>0</v>
      </c>
    </row>
    <row r="329" spans="1:13" s="8" customFormat="1" ht="126" customHeight="1" outlineLevel="2" x14ac:dyDescent="0.25">
      <c r="A329" s="18"/>
      <c r="B329" s="7" t="s">
        <v>457</v>
      </c>
      <c r="C329" s="5" t="s">
        <v>41</v>
      </c>
      <c r="D329" s="42">
        <v>4607177457260</v>
      </c>
      <c r="E329" s="5" t="s">
        <v>181</v>
      </c>
      <c r="F329" s="116" t="s">
        <v>184</v>
      </c>
      <c r="G329" s="23" t="s">
        <v>76</v>
      </c>
      <c r="H329" s="89">
        <f t="shared" si="83"/>
        <v>399</v>
      </c>
      <c r="I329" s="105" t="s">
        <v>275</v>
      </c>
      <c r="J329" s="113">
        <f t="shared" si="81"/>
        <v>182.4</v>
      </c>
      <c r="K329" s="28" t="s">
        <v>60</v>
      </c>
      <c r="L329" s="38"/>
      <c r="M329" s="36">
        <f t="shared" si="82"/>
        <v>0</v>
      </c>
    </row>
    <row r="330" spans="1:13" s="8" customFormat="1" ht="126" customHeight="1" outlineLevel="2" x14ac:dyDescent="0.25">
      <c r="A330" s="18"/>
      <c r="B330" s="7" t="s">
        <v>458</v>
      </c>
      <c r="C330" s="5" t="s">
        <v>41</v>
      </c>
      <c r="D330" s="42">
        <v>4607177453224</v>
      </c>
      <c r="E330" s="5" t="s">
        <v>181</v>
      </c>
      <c r="F330" s="116" t="s">
        <v>184</v>
      </c>
      <c r="G330" s="23" t="s">
        <v>76</v>
      </c>
      <c r="H330" s="89">
        <f t="shared" si="83"/>
        <v>399</v>
      </c>
      <c r="I330" s="105" t="s">
        <v>275</v>
      </c>
      <c r="J330" s="113">
        <f t="shared" si="81"/>
        <v>182.4</v>
      </c>
      <c r="K330" s="28" t="s">
        <v>60</v>
      </c>
      <c r="L330" s="38"/>
      <c r="M330" s="36">
        <f t="shared" si="82"/>
        <v>0</v>
      </c>
    </row>
    <row r="331" spans="1:13" s="8" customFormat="1" ht="126" customHeight="1" outlineLevel="2" x14ac:dyDescent="0.25">
      <c r="A331" s="18"/>
      <c r="B331" s="7" t="s">
        <v>459</v>
      </c>
      <c r="C331" s="5" t="s">
        <v>41</v>
      </c>
      <c r="D331" s="42">
        <v>4607177457680</v>
      </c>
      <c r="E331" s="5" t="s">
        <v>181</v>
      </c>
      <c r="F331" s="116" t="s">
        <v>184</v>
      </c>
      <c r="G331" s="23" t="s">
        <v>76</v>
      </c>
      <c r="H331" s="89">
        <f t="shared" si="83"/>
        <v>399</v>
      </c>
      <c r="I331" s="105" t="s">
        <v>275</v>
      </c>
      <c r="J331" s="113">
        <f t="shared" si="81"/>
        <v>182.4</v>
      </c>
      <c r="K331" s="28" t="s">
        <v>60</v>
      </c>
      <c r="L331" s="38"/>
      <c r="M331" s="36">
        <f t="shared" si="82"/>
        <v>0</v>
      </c>
    </row>
    <row r="332" spans="1:13" s="8" customFormat="1" ht="126" customHeight="1" outlineLevel="2" x14ac:dyDescent="0.25">
      <c r="A332" s="18"/>
      <c r="B332" s="7" t="s">
        <v>460</v>
      </c>
      <c r="C332" s="5" t="s">
        <v>41</v>
      </c>
      <c r="D332" s="42">
        <v>4607177452210</v>
      </c>
      <c r="E332" s="5" t="s">
        <v>181</v>
      </c>
      <c r="F332" s="116" t="s">
        <v>184</v>
      </c>
      <c r="G332" s="23" t="s">
        <v>76</v>
      </c>
      <c r="H332" s="89">
        <f t="shared" si="83"/>
        <v>399</v>
      </c>
      <c r="I332" s="105" t="s">
        <v>275</v>
      </c>
      <c r="J332" s="113">
        <f t="shared" si="81"/>
        <v>182.4</v>
      </c>
      <c r="K332" s="28" t="s">
        <v>60</v>
      </c>
      <c r="L332" s="38"/>
      <c r="M332" s="36">
        <f t="shared" si="82"/>
        <v>0</v>
      </c>
    </row>
    <row r="333" spans="1:13" s="12" customFormat="1" ht="126" customHeight="1" outlineLevel="2" x14ac:dyDescent="0.25">
      <c r="A333" s="19"/>
      <c r="B333" s="11" t="s">
        <v>454</v>
      </c>
      <c r="C333" s="9" t="s">
        <v>41</v>
      </c>
      <c r="D333" s="43">
        <v>4607177452265</v>
      </c>
      <c r="E333" s="9" t="s">
        <v>181</v>
      </c>
      <c r="F333" s="116" t="s">
        <v>184</v>
      </c>
      <c r="G333" s="24">
        <v>532</v>
      </c>
      <c r="H333" s="89">
        <v>399</v>
      </c>
      <c r="I333" s="106">
        <v>228</v>
      </c>
      <c r="J333" s="113">
        <f t="shared" si="81"/>
        <v>182.4</v>
      </c>
      <c r="K333" s="29" t="s">
        <v>60</v>
      </c>
      <c r="L333" s="39"/>
      <c r="M333" s="36">
        <f t="shared" si="82"/>
        <v>0</v>
      </c>
    </row>
    <row r="334" spans="1:13" s="60" customFormat="1" ht="21" customHeight="1" outlineLevel="1" x14ac:dyDescent="0.3">
      <c r="A334" s="56"/>
      <c r="B334" s="56" t="s">
        <v>463</v>
      </c>
      <c r="C334" s="56"/>
      <c r="D334" s="56"/>
      <c r="E334" s="56"/>
      <c r="F334" s="56"/>
      <c r="G334" s="95"/>
      <c r="H334" s="99"/>
      <c r="I334" s="104"/>
      <c r="J334" s="112"/>
      <c r="K334" s="57"/>
      <c r="L334" s="58"/>
      <c r="M334" s="59"/>
    </row>
    <row r="335" spans="1:13" s="8" customFormat="1" ht="126" customHeight="1" outlineLevel="2" x14ac:dyDescent="0.25">
      <c r="A335" s="16"/>
      <c r="B335" s="17" t="s">
        <v>464</v>
      </c>
      <c r="C335" s="15" t="s">
        <v>41</v>
      </c>
      <c r="D335" s="44">
        <v>4660136220763</v>
      </c>
      <c r="E335" s="15" t="s">
        <v>181</v>
      </c>
      <c r="F335" s="116" t="s">
        <v>184</v>
      </c>
      <c r="G335" s="25" t="s">
        <v>87</v>
      </c>
      <c r="H335" s="89">
        <f t="shared" ref="H335:H371" si="84">G335*0.75</f>
        <v>299.25</v>
      </c>
      <c r="I335" s="107" t="s">
        <v>83</v>
      </c>
      <c r="J335" s="113">
        <f t="shared" ref="J335:J371" si="85">I335-I335*$I$2</f>
        <v>136.80000000000001</v>
      </c>
      <c r="K335" s="30" t="s">
        <v>108</v>
      </c>
      <c r="L335" s="40"/>
      <c r="M335" s="36">
        <f t="shared" ref="M335:M371" si="86">L335*J335</f>
        <v>0</v>
      </c>
    </row>
    <row r="336" spans="1:13" s="8" customFormat="1" ht="126" customHeight="1" outlineLevel="2" x14ac:dyDescent="0.25">
      <c r="A336" s="18"/>
      <c r="B336" s="7" t="s">
        <v>465</v>
      </c>
      <c r="C336" s="5" t="s">
        <v>41</v>
      </c>
      <c r="D336" s="42">
        <v>4660136220749</v>
      </c>
      <c r="E336" s="5" t="s">
        <v>181</v>
      </c>
      <c r="F336" s="116" t="s">
        <v>184</v>
      </c>
      <c r="G336" s="23" t="s">
        <v>87</v>
      </c>
      <c r="H336" s="89">
        <f t="shared" si="84"/>
        <v>299.25</v>
      </c>
      <c r="I336" s="105" t="s">
        <v>83</v>
      </c>
      <c r="J336" s="113">
        <f t="shared" si="85"/>
        <v>136.80000000000001</v>
      </c>
      <c r="K336" s="28" t="s">
        <v>108</v>
      </c>
      <c r="L336" s="38"/>
      <c r="M336" s="36">
        <f t="shared" si="86"/>
        <v>0</v>
      </c>
    </row>
    <row r="337" spans="1:13" s="8" customFormat="1" ht="126" customHeight="1" outlineLevel="2" x14ac:dyDescent="0.25">
      <c r="A337" s="18"/>
      <c r="B337" s="7" t="s">
        <v>466</v>
      </c>
      <c r="C337" s="5" t="s">
        <v>41</v>
      </c>
      <c r="D337" s="42">
        <v>4660136220756</v>
      </c>
      <c r="E337" s="5" t="s">
        <v>181</v>
      </c>
      <c r="F337" s="116" t="s">
        <v>184</v>
      </c>
      <c r="G337" s="23" t="s">
        <v>87</v>
      </c>
      <c r="H337" s="89">
        <f t="shared" si="84"/>
        <v>299.25</v>
      </c>
      <c r="I337" s="105" t="s">
        <v>83</v>
      </c>
      <c r="J337" s="113">
        <f t="shared" si="85"/>
        <v>136.80000000000001</v>
      </c>
      <c r="K337" s="28" t="s">
        <v>108</v>
      </c>
      <c r="L337" s="38"/>
      <c r="M337" s="36">
        <f t="shared" si="86"/>
        <v>0</v>
      </c>
    </row>
    <row r="338" spans="1:13" s="8" customFormat="1" ht="126" customHeight="1" outlineLevel="2" x14ac:dyDescent="0.25">
      <c r="A338" s="18"/>
      <c r="B338" s="7" t="s">
        <v>467</v>
      </c>
      <c r="C338" s="5" t="s">
        <v>41</v>
      </c>
      <c r="D338" s="42">
        <v>4660136222576</v>
      </c>
      <c r="E338" s="5" t="s">
        <v>181</v>
      </c>
      <c r="F338" s="116" t="s">
        <v>184</v>
      </c>
      <c r="G338" s="23" t="s">
        <v>87</v>
      </c>
      <c r="H338" s="89">
        <f t="shared" si="84"/>
        <v>299.25</v>
      </c>
      <c r="I338" s="105" t="s">
        <v>83</v>
      </c>
      <c r="J338" s="113">
        <f t="shared" si="85"/>
        <v>136.80000000000001</v>
      </c>
      <c r="K338" s="28" t="s">
        <v>108</v>
      </c>
      <c r="L338" s="38"/>
      <c r="M338" s="36">
        <f t="shared" si="86"/>
        <v>0</v>
      </c>
    </row>
    <row r="339" spans="1:13" s="8" customFormat="1" ht="126" customHeight="1" outlineLevel="2" x14ac:dyDescent="0.25">
      <c r="A339" s="18"/>
      <c r="B339" s="7" t="s">
        <v>468</v>
      </c>
      <c r="C339" s="5" t="s">
        <v>41</v>
      </c>
      <c r="D339" s="42">
        <v>4660136220800</v>
      </c>
      <c r="E339" s="5" t="s">
        <v>181</v>
      </c>
      <c r="F339" s="116" t="s">
        <v>184</v>
      </c>
      <c r="G339" s="23" t="s">
        <v>87</v>
      </c>
      <c r="H339" s="89">
        <f t="shared" si="84"/>
        <v>299.25</v>
      </c>
      <c r="I339" s="105" t="s">
        <v>83</v>
      </c>
      <c r="J339" s="113">
        <f t="shared" si="85"/>
        <v>136.80000000000001</v>
      </c>
      <c r="K339" s="28" t="s">
        <v>108</v>
      </c>
      <c r="L339" s="38"/>
      <c r="M339" s="36">
        <f t="shared" si="86"/>
        <v>0</v>
      </c>
    </row>
    <row r="340" spans="1:13" s="8" customFormat="1" ht="126" customHeight="1" outlineLevel="2" x14ac:dyDescent="0.25">
      <c r="A340" s="18"/>
      <c r="B340" s="7" t="s">
        <v>469</v>
      </c>
      <c r="C340" s="5" t="s">
        <v>41</v>
      </c>
      <c r="D340" s="42">
        <v>4660136220817</v>
      </c>
      <c r="E340" s="5" t="s">
        <v>181</v>
      </c>
      <c r="F340" s="116" t="s">
        <v>184</v>
      </c>
      <c r="G340" s="23" t="s">
        <v>87</v>
      </c>
      <c r="H340" s="89">
        <f t="shared" si="84"/>
        <v>299.25</v>
      </c>
      <c r="I340" s="105" t="s">
        <v>83</v>
      </c>
      <c r="J340" s="113">
        <f t="shared" si="85"/>
        <v>136.80000000000001</v>
      </c>
      <c r="K340" s="28" t="s">
        <v>108</v>
      </c>
      <c r="L340" s="38"/>
      <c r="M340" s="36">
        <f t="shared" si="86"/>
        <v>0</v>
      </c>
    </row>
    <row r="341" spans="1:13" s="8" customFormat="1" ht="126" customHeight="1" outlineLevel="2" x14ac:dyDescent="0.25">
      <c r="A341" s="18"/>
      <c r="B341" s="7" t="s">
        <v>470</v>
      </c>
      <c r="C341" s="5" t="s">
        <v>195</v>
      </c>
      <c r="D341" s="42">
        <v>4660136224662</v>
      </c>
      <c r="E341" s="5" t="s">
        <v>181</v>
      </c>
      <c r="F341" s="116" t="s">
        <v>184</v>
      </c>
      <c r="G341" s="23" t="s">
        <v>87</v>
      </c>
      <c r="H341" s="89">
        <f t="shared" si="84"/>
        <v>299.25</v>
      </c>
      <c r="I341" s="105" t="s">
        <v>83</v>
      </c>
      <c r="J341" s="113">
        <f t="shared" si="85"/>
        <v>136.80000000000001</v>
      </c>
      <c r="K341" s="28" t="s">
        <v>138</v>
      </c>
      <c r="L341" s="38"/>
      <c r="M341" s="36">
        <f t="shared" si="86"/>
        <v>0</v>
      </c>
    </row>
    <row r="342" spans="1:13" s="8" customFormat="1" ht="126" customHeight="1" outlineLevel="2" x14ac:dyDescent="0.25">
      <c r="A342" s="18"/>
      <c r="B342" s="7" t="s">
        <v>471</v>
      </c>
      <c r="C342" s="5" t="s">
        <v>216</v>
      </c>
      <c r="D342" s="42">
        <v>4660136224686</v>
      </c>
      <c r="E342" s="5" t="s">
        <v>181</v>
      </c>
      <c r="F342" s="116" t="s">
        <v>184</v>
      </c>
      <c r="G342" s="23" t="s">
        <v>87</v>
      </c>
      <c r="H342" s="89">
        <f t="shared" si="84"/>
        <v>299.25</v>
      </c>
      <c r="I342" s="105" t="s">
        <v>83</v>
      </c>
      <c r="J342" s="113">
        <f t="shared" si="85"/>
        <v>136.80000000000001</v>
      </c>
      <c r="K342" s="28" t="s">
        <v>138</v>
      </c>
      <c r="L342" s="38"/>
      <c r="M342" s="36">
        <f t="shared" si="86"/>
        <v>0</v>
      </c>
    </row>
    <row r="343" spans="1:13" s="8" customFormat="1" ht="126" customHeight="1" outlineLevel="2" x14ac:dyDescent="0.25">
      <c r="A343" s="18"/>
      <c r="B343" s="7" t="s">
        <v>472</v>
      </c>
      <c r="C343" s="5" t="s">
        <v>41</v>
      </c>
      <c r="D343" s="42">
        <v>4660136227519</v>
      </c>
      <c r="E343" s="5" t="s">
        <v>181</v>
      </c>
      <c r="F343" s="5"/>
      <c r="G343" s="23" t="s">
        <v>93</v>
      </c>
      <c r="H343" s="89">
        <v>199</v>
      </c>
      <c r="I343" s="105" t="s">
        <v>169</v>
      </c>
      <c r="J343" s="113">
        <f t="shared" si="85"/>
        <v>91.2</v>
      </c>
      <c r="K343" s="28" t="s">
        <v>29</v>
      </c>
      <c r="L343" s="38"/>
      <c r="M343" s="36">
        <f t="shared" si="86"/>
        <v>0</v>
      </c>
    </row>
    <row r="344" spans="1:13" s="8" customFormat="1" ht="126" customHeight="1" outlineLevel="2" x14ac:dyDescent="0.25">
      <c r="A344" s="18"/>
      <c r="B344" s="7" t="s">
        <v>473</v>
      </c>
      <c r="C344" s="5" t="s">
        <v>41</v>
      </c>
      <c r="D344" s="42">
        <v>4660136227526</v>
      </c>
      <c r="E344" s="5" t="s">
        <v>181</v>
      </c>
      <c r="F344" s="5"/>
      <c r="G344" s="23" t="s">
        <v>93</v>
      </c>
      <c r="H344" s="89">
        <v>199</v>
      </c>
      <c r="I344" s="105" t="s">
        <v>169</v>
      </c>
      <c r="J344" s="113">
        <f t="shared" si="85"/>
        <v>91.2</v>
      </c>
      <c r="K344" s="28" t="s">
        <v>29</v>
      </c>
      <c r="L344" s="38"/>
      <c r="M344" s="36">
        <f t="shared" si="86"/>
        <v>0</v>
      </c>
    </row>
    <row r="345" spans="1:13" s="8" customFormat="1" ht="126" customHeight="1" outlineLevel="2" x14ac:dyDescent="0.25">
      <c r="A345" s="18"/>
      <c r="B345" s="7" t="s">
        <v>474</v>
      </c>
      <c r="C345" s="5" t="s">
        <v>41</v>
      </c>
      <c r="D345" s="42">
        <v>4660136222378</v>
      </c>
      <c r="E345" s="5" t="s">
        <v>181</v>
      </c>
      <c r="F345" s="5"/>
      <c r="G345" s="23" t="s">
        <v>93</v>
      </c>
      <c r="H345" s="89">
        <v>199</v>
      </c>
      <c r="I345" s="105" t="s">
        <v>169</v>
      </c>
      <c r="J345" s="113">
        <f t="shared" si="85"/>
        <v>91.2</v>
      </c>
      <c r="K345" s="28" t="s">
        <v>29</v>
      </c>
      <c r="L345" s="38"/>
      <c r="M345" s="36">
        <f t="shared" si="86"/>
        <v>0</v>
      </c>
    </row>
    <row r="346" spans="1:13" s="8" customFormat="1" ht="126" customHeight="1" outlineLevel="2" x14ac:dyDescent="0.25">
      <c r="A346" s="18"/>
      <c r="B346" s="7" t="s">
        <v>475</v>
      </c>
      <c r="C346" s="5" t="s">
        <v>41</v>
      </c>
      <c r="D346" s="42">
        <v>4607177455372</v>
      </c>
      <c r="E346" s="5" t="s">
        <v>181</v>
      </c>
      <c r="F346" s="5"/>
      <c r="G346" s="23" t="s">
        <v>93</v>
      </c>
      <c r="H346" s="89">
        <v>199</v>
      </c>
      <c r="I346" s="105" t="s">
        <v>169</v>
      </c>
      <c r="J346" s="113">
        <f t="shared" si="85"/>
        <v>91.2</v>
      </c>
      <c r="K346" s="28" t="s">
        <v>29</v>
      </c>
      <c r="L346" s="38"/>
      <c r="M346" s="36">
        <f t="shared" si="86"/>
        <v>0</v>
      </c>
    </row>
    <row r="347" spans="1:13" s="8" customFormat="1" ht="87.95" customHeight="1" outlineLevel="2" x14ac:dyDescent="0.25">
      <c r="A347" s="18"/>
      <c r="B347" s="7" t="s">
        <v>476</v>
      </c>
      <c r="C347" s="5" t="s">
        <v>41</v>
      </c>
      <c r="D347" s="42">
        <v>4607177457369</v>
      </c>
      <c r="E347" s="5" t="s">
        <v>181</v>
      </c>
      <c r="F347" s="5"/>
      <c r="G347" s="23" t="s">
        <v>93</v>
      </c>
      <c r="H347" s="89">
        <v>199</v>
      </c>
      <c r="I347" s="105" t="s">
        <v>169</v>
      </c>
      <c r="J347" s="113">
        <f t="shared" si="85"/>
        <v>91.2</v>
      </c>
      <c r="K347" s="28" t="s">
        <v>29</v>
      </c>
      <c r="L347" s="38"/>
      <c r="M347" s="36">
        <f t="shared" si="86"/>
        <v>0</v>
      </c>
    </row>
    <row r="348" spans="1:13" s="8" customFormat="1" ht="87.95" customHeight="1" outlineLevel="2" x14ac:dyDescent="0.25">
      <c r="A348" s="18"/>
      <c r="B348" s="7" t="s">
        <v>477</v>
      </c>
      <c r="C348" s="5" t="s">
        <v>41</v>
      </c>
      <c r="D348" s="42">
        <v>4607177454467</v>
      </c>
      <c r="E348" s="5" t="s">
        <v>181</v>
      </c>
      <c r="F348" s="5"/>
      <c r="G348" s="23" t="s">
        <v>93</v>
      </c>
      <c r="H348" s="89">
        <v>199</v>
      </c>
      <c r="I348" s="105" t="s">
        <v>169</v>
      </c>
      <c r="J348" s="113">
        <f t="shared" si="85"/>
        <v>91.2</v>
      </c>
      <c r="K348" s="28" t="s">
        <v>29</v>
      </c>
      <c r="L348" s="38"/>
      <c r="M348" s="36">
        <f t="shared" si="86"/>
        <v>0</v>
      </c>
    </row>
    <row r="349" spans="1:13" s="8" customFormat="1" ht="126" customHeight="1" outlineLevel="2" x14ac:dyDescent="0.25">
      <c r="A349" s="18"/>
      <c r="B349" s="7" t="s">
        <v>478</v>
      </c>
      <c r="C349" s="5" t="s">
        <v>41</v>
      </c>
      <c r="D349" s="42">
        <v>4660136222361</v>
      </c>
      <c r="E349" s="5" t="s">
        <v>181</v>
      </c>
      <c r="F349" s="5"/>
      <c r="G349" s="23" t="s">
        <v>93</v>
      </c>
      <c r="H349" s="89">
        <v>199</v>
      </c>
      <c r="I349" s="105" t="s">
        <v>169</v>
      </c>
      <c r="J349" s="113">
        <f t="shared" si="85"/>
        <v>91.2</v>
      </c>
      <c r="K349" s="28" t="s">
        <v>29</v>
      </c>
      <c r="L349" s="38"/>
      <c r="M349" s="36">
        <f t="shared" si="86"/>
        <v>0</v>
      </c>
    </row>
    <row r="350" spans="1:13" s="8" customFormat="1" ht="87" customHeight="1" outlineLevel="2" x14ac:dyDescent="0.25">
      <c r="A350" s="18"/>
      <c r="B350" s="7" t="s">
        <v>479</v>
      </c>
      <c r="C350" s="5" t="s">
        <v>41</v>
      </c>
      <c r="D350" s="42">
        <v>4607177455365</v>
      </c>
      <c r="E350" s="5" t="s">
        <v>181</v>
      </c>
      <c r="F350" s="5"/>
      <c r="G350" s="23" t="s">
        <v>93</v>
      </c>
      <c r="H350" s="89">
        <v>199</v>
      </c>
      <c r="I350" s="105" t="s">
        <v>169</v>
      </c>
      <c r="J350" s="113">
        <f t="shared" si="85"/>
        <v>91.2</v>
      </c>
      <c r="K350" s="28" t="s">
        <v>160</v>
      </c>
      <c r="L350" s="38"/>
      <c r="M350" s="36">
        <f t="shared" si="86"/>
        <v>0</v>
      </c>
    </row>
    <row r="351" spans="1:13" s="8" customFormat="1" ht="126" customHeight="1" outlineLevel="2" x14ac:dyDescent="0.25">
      <c r="A351" s="18"/>
      <c r="B351" s="7" t="s">
        <v>480</v>
      </c>
      <c r="C351" s="5" t="s">
        <v>41</v>
      </c>
      <c r="D351" s="42">
        <v>4660136222354</v>
      </c>
      <c r="E351" s="5" t="s">
        <v>181</v>
      </c>
      <c r="F351" s="5"/>
      <c r="G351" s="23" t="s">
        <v>93</v>
      </c>
      <c r="H351" s="89">
        <v>199</v>
      </c>
      <c r="I351" s="105" t="s">
        <v>169</v>
      </c>
      <c r="J351" s="113">
        <f t="shared" si="85"/>
        <v>91.2</v>
      </c>
      <c r="K351" s="28" t="s">
        <v>29</v>
      </c>
      <c r="L351" s="38"/>
      <c r="M351" s="36">
        <f t="shared" si="86"/>
        <v>0</v>
      </c>
    </row>
    <row r="352" spans="1:13" s="8" customFormat="1" ht="126" customHeight="1" outlineLevel="2" x14ac:dyDescent="0.25">
      <c r="A352" s="18"/>
      <c r="B352" s="7" t="s">
        <v>481</v>
      </c>
      <c r="C352" s="5" t="s">
        <v>41</v>
      </c>
      <c r="D352" s="42">
        <v>4660136220770</v>
      </c>
      <c r="E352" s="5" t="s">
        <v>181</v>
      </c>
      <c r="F352" s="5"/>
      <c r="G352" s="23" t="s">
        <v>87</v>
      </c>
      <c r="H352" s="89">
        <f t="shared" si="84"/>
        <v>299.25</v>
      </c>
      <c r="I352" s="105" t="s">
        <v>83</v>
      </c>
      <c r="J352" s="113">
        <f t="shared" si="85"/>
        <v>136.80000000000001</v>
      </c>
      <c r="K352" s="28" t="s">
        <v>108</v>
      </c>
      <c r="L352" s="38"/>
      <c r="M352" s="36">
        <f t="shared" si="86"/>
        <v>0</v>
      </c>
    </row>
    <row r="353" spans="1:13" s="8" customFormat="1" ht="126" customHeight="1" outlineLevel="2" x14ac:dyDescent="0.25">
      <c r="A353" s="18"/>
      <c r="B353" s="7" t="s">
        <v>482</v>
      </c>
      <c r="C353" s="5" t="s">
        <v>41</v>
      </c>
      <c r="D353" s="42">
        <v>4660136222323</v>
      </c>
      <c r="E353" s="5" t="s">
        <v>181</v>
      </c>
      <c r="F353" s="5"/>
      <c r="G353" s="23" t="s">
        <v>87</v>
      </c>
      <c r="H353" s="89">
        <f t="shared" si="84"/>
        <v>299.25</v>
      </c>
      <c r="I353" s="105" t="s">
        <v>83</v>
      </c>
      <c r="J353" s="113">
        <f t="shared" si="85"/>
        <v>136.80000000000001</v>
      </c>
      <c r="K353" s="28" t="s">
        <v>108</v>
      </c>
      <c r="L353" s="38"/>
      <c r="M353" s="36">
        <f t="shared" si="86"/>
        <v>0</v>
      </c>
    </row>
    <row r="354" spans="1:13" s="8" customFormat="1" ht="126" customHeight="1" outlineLevel="2" x14ac:dyDescent="0.25">
      <c r="A354" s="18"/>
      <c r="B354" s="7" t="s">
        <v>483</v>
      </c>
      <c r="C354" s="5" t="s">
        <v>41</v>
      </c>
      <c r="D354" s="42">
        <v>4660136222569</v>
      </c>
      <c r="E354" s="5" t="s">
        <v>181</v>
      </c>
      <c r="F354" s="5"/>
      <c r="G354" s="23" t="s">
        <v>87</v>
      </c>
      <c r="H354" s="89">
        <f t="shared" si="84"/>
        <v>299.25</v>
      </c>
      <c r="I354" s="105" t="s">
        <v>83</v>
      </c>
      <c r="J354" s="113">
        <f t="shared" si="85"/>
        <v>136.80000000000001</v>
      </c>
      <c r="K354" s="28" t="s">
        <v>146</v>
      </c>
      <c r="L354" s="38"/>
      <c r="M354" s="36">
        <f t="shared" si="86"/>
        <v>0</v>
      </c>
    </row>
    <row r="355" spans="1:13" s="8" customFormat="1" ht="126" customHeight="1" outlineLevel="2" x14ac:dyDescent="0.25">
      <c r="A355" s="18"/>
      <c r="B355" s="7" t="s">
        <v>484</v>
      </c>
      <c r="C355" s="5" t="s">
        <v>41</v>
      </c>
      <c r="D355" s="42">
        <v>4607177459066</v>
      </c>
      <c r="E355" s="5" t="s">
        <v>181</v>
      </c>
      <c r="F355" s="5"/>
      <c r="G355" s="23" t="s">
        <v>87</v>
      </c>
      <c r="H355" s="89">
        <f t="shared" si="84"/>
        <v>299.25</v>
      </c>
      <c r="I355" s="105" t="s">
        <v>83</v>
      </c>
      <c r="J355" s="113">
        <f t="shared" si="85"/>
        <v>136.80000000000001</v>
      </c>
      <c r="K355" s="28" t="s">
        <v>108</v>
      </c>
      <c r="L355" s="38"/>
      <c r="M355" s="36">
        <f t="shared" si="86"/>
        <v>0</v>
      </c>
    </row>
    <row r="356" spans="1:13" s="8" customFormat="1" ht="126" customHeight="1" outlineLevel="2" x14ac:dyDescent="0.25">
      <c r="A356" s="18"/>
      <c r="B356" s="7" t="s">
        <v>485</v>
      </c>
      <c r="C356" s="5" t="s">
        <v>41</v>
      </c>
      <c r="D356" s="42">
        <v>4607177459059</v>
      </c>
      <c r="E356" s="5" t="s">
        <v>181</v>
      </c>
      <c r="F356" s="5"/>
      <c r="G356" s="23" t="s">
        <v>87</v>
      </c>
      <c r="H356" s="89">
        <f t="shared" si="84"/>
        <v>299.25</v>
      </c>
      <c r="I356" s="105" t="s">
        <v>83</v>
      </c>
      <c r="J356" s="113">
        <f t="shared" si="85"/>
        <v>136.80000000000001</v>
      </c>
      <c r="K356" s="28" t="s">
        <v>108</v>
      </c>
      <c r="L356" s="38"/>
      <c r="M356" s="36">
        <f t="shared" si="86"/>
        <v>0</v>
      </c>
    </row>
    <row r="357" spans="1:13" s="8" customFormat="1" ht="126" customHeight="1" outlineLevel="2" x14ac:dyDescent="0.25">
      <c r="A357" s="18"/>
      <c r="B357" s="7" t="s">
        <v>486</v>
      </c>
      <c r="C357" s="5" t="s">
        <v>41</v>
      </c>
      <c r="D357" s="42">
        <v>4660136220787</v>
      </c>
      <c r="E357" s="5" t="s">
        <v>181</v>
      </c>
      <c r="F357" s="5"/>
      <c r="G357" s="23" t="s">
        <v>87</v>
      </c>
      <c r="H357" s="89">
        <f t="shared" si="84"/>
        <v>299.25</v>
      </c>
      <c r="I357" s="105" t="s">
        <v>83</v>
      </c>
      <c r="J357" s="113">
        <f t="shared" si="85"/>
        <v>136.80000000000001</v>
      </c>
      <c r="K357" s="28" t="s">
        <v>108</v>
      </c>
      <c r="L357" s="38"/>
      <c r="M357" s="36">
        <f t="shared" si="86"/>
        <v>0</v>
      </c>
    </row>
    <row r="358" spans="1:13" s="8" customFormat="1" ht="126" customHeight="1" outlineLevel="2" x14ac:dyDescent="0.25">
      <c r="A358" s="18"/>
      <c r="B358" s="7" t="s">
        <v>487</v>
      </c>
      <c r="C358" s="5" t="s">
        <v>41</v>
      </c>
      <c r="D358" s="42">
        <v>4660136220794</v>
      </c>
      <c r="E358" s="5" t="s">
        <v>181</v>
      </c>
      <c r="F358" s="5"/>
      <c r="G358" s="23" t="s">
        <v>87</v>
      </c>
      <c r="H358" s="89">
        <f t="shared" si="84"/>
        <v>299.25</v>
      </c>
      <c r="I358" s="105" t="s">
        <v>83</v>
      </c>
      <c r="J358" s="113">
        <f t="shared" si="85"/>
        <v>136.80000000000001</v>
      </c>
      <c r="K358" s="28" t="s">
        <v>108</v>
      </c>
      <c r="L358" s="38"/>
      <c r="M358" s="36">
        <f t="shared" si="86"/>
        <v>0</v>
      </c>
    </row>
    <row r="359" spans="1:13" s="8" customFormat="1" ht="126" customHeight="1" outlineLevel="2" x14ac:dyDescent="0.25">
      <c r="A359" s="18"/>
      <c r="B359" s="7" t="s">
        <v>488</v>
      </c>
      <c r="C359" s="5" t="s">
        <v>41</v>
      </c>
      <c r="D359" s="42">
        <v>4607177459073</v>
      </c>
      <c r="E359" s="5" t="s">
        <v>181</v>
      </c>
      <c r="F359" s="5"/>
      <c r="G359" s="23" t="s">
        <v>87</v>
      </c>
      <c r="H359" s="89">
        <f t="shared" si="84"/>
        <v>299.25</v>
      </c>
      <c r="I359" s="105" t="s">
        <v>83</v>
      </c>
      <c r="J359" s="113">
        <f t="shared" si="85"/>
        <v>136.80000000000001</v>
      </c>
      <c r="K359" s="28" t="s">
        <v>108</v>
      </c>
      <c r="L359" s="38"/>
      <c r="M359" s="36">
        <f t="shared" si="86"/>
        <v>0</v>
      </c>
    </row>
    <row r="360" spans="1:13" s="8" customFormat="1" ht="126" customHeight="1" outlineLevel="2" x14ac:dyDescent="0.25">
      <c r="A360" s="18"/>
      <c r="B360" s="7" t="s">
        <v>489</v>
      </c>
      <c r="C360" s="5" t="s">
        <v>41</v>
      </c>
      <c r="D360" s="42">
        <v>4607177459097</v>
      </c>
      <c r="E360" s="5" t="s">
        <v>181</v>
      </c>
      <c r="F360" s="5"/>
      <c r="G360" s="23" t="s">
        <v>87</v>
      </c>
      <c r="H360" s="89">
        <f t="shared" si="84"/>
        <v>299.25</v>
      </c>
      <c r="I360" s="105" t="s">
        <v>83</v>
      </c>
      <c r="J360" s="113">
        <f t="shared" si="85"/>
        <v>136.80000000000001</v>
      </c>
      <c r="K360" s="28" t="s">
        <v>108</v>
      </c>
      <c r="L360" s="38"/>
      <c r="M360" s="36">
        <f t="shared" si="86"/>
        <v>0</v>
      </c>
    </row>
    <row r="361" spans="1:13" s="8" customFormat="1" ht="126" customHeight="1" outlineLevel="2" x14ac:dyDescent="0.25">
      <c r="A361" s="18"/>
      <c r="B361" s="7" t="s">
        <v>490</v>
      </c>
      <c r="C361" s="5" t="s">
        <v>41</v>
      </c>
      <c r="D361" s="42">
        <v>4660136220831</v>
      </c>
      <c r="E361" s="5" t="s">
        <v>181</v>
      </c>
      <c r="F361" s="5"/>
      <c r="G361" s="23" t="s">
        <v>87</v>
      </c>
      <c r="H361" s="89">
        <f t="shared" si="84"/>
        <v>299.25</v>
      </c>
      <c r="I361" s="105" t="s">
        <v>83</v>
      </c>
      <c r="J361" s="113">
        <f t="shared" si="85"/>
        <v>136.80000000000001</v>
      </c>
      <c r="K361" s="28" t="s">
        <v>108</v>
      </c>
      <c r="L361" s="38"/>
      <c r="M361" s="36">
        <f t="shared" si="86"/>
        <v>0</v>
      </c>
    </row>
    <row r="362" spans="1:13" s="8" customFormat="1" ht="126" customHeight="1" outlineLevel="2" x14ac:dyDescent="0.25">
      <c r="A362" s="18"/>
      <c r="B362" s="7" t="s">
        <v>491</v>
      </c>
      <c r="C362" s="5" t="s">
        <v>41</v>
      </c>
      <c r="D362" s="42">
        <v>4660136222422</v>
      </c>
      <c r="E362" s="5" t="s">
        <v>181</v>
      </c>
      <c r="F362" s="5"/>
      <c r="G362" s="23" t="s">
        <v>87</v>
      </c>
      <c r="H362" s="89">
        <f t="shared" si="84"/>
        <v>299.25</v>
      </c>
      <c r="I362" s="105" t="s">
        <v>83</v>
      </c>
      <c r="J362" s="113">
        <f t="shared" si="85"/>
        <v>136.80000000000001</v>
      </c>
      <c r="K362" s="28" t="s">
        <v>108</v>
      </c>
      <c r="L362" s="38"/>
      <c r="M362" s="36">
        <f t="shared" si="86"/>
        <v>0</v>
      </c>
    </row>
    <row r="363" spans="1:13" s="8" customFormat="1" ht="126" customHeight="1" outlineLevel="2" x14ac:dyDescent="0.25">
      <c r="A363" s="18"/>
      <c r="B363" s="7" t="s">
        <v>492</v>
      </c>
      <c r="C363" s="5" t="s">
        <v>41</v>
      </c>
      <c r="D363" s="42">
        <v>4660136220855</v>
      </c>
      <c r="E363" s="5" t="s">
        <v>181</v>
      </c>
      <c r="F363" s="5"/>
      <c r="G363" s="23" t="s">
        <v>87</v>
      </c>
      <c r="H363" s="89">
        <f t="shared" si="84"/>
        <v>299.25</v>
      </c>
      <c r="I363" s="105" t="s">
        <v>83</v>
      </c>
      <c r="J363" s="113">
        <f t="shared" si="85"/>
        <v>136.80000000000001</v>
      </c>
      <c r="K363" s="28" t="s">
        <v>108</v>
      </c>
      <c r="L363" s="38"/>
      <c r="M363" s="36">
        <f t="shared" si="86"/>
        <v>0</v>
      </c>
    </row>
    <row r="364" spans="1:13" s="8" customFormat="1" ht="126" customHeight="1" outlineLevel="2" x14ac:dyDescent="0.25">
      <c r="A364" s="18"/>
      <c r="B364" s="7" t="s">
        <v>493</v>
      </c>
      <c r="C364" s="5" t="s">
        <v>41</v>
      </c>
      <c r="D364" s="42">
        <v>4607177459080</v>
      </c>
      <c r="E364" s="5" t="s">
        <v>181</v>
      </c>
      <c r="F364" s="5"/>
      <c r="G364" s="23" t="s">
        <v>87</v>
      </c>
      <c r="H364" s="89">
        <f t="shared" si="84"/>
        <v>299.25</v>
      </c>
      <c r="I364" s="105" t="s">
        <v>83</v>
      </c>
      <c r="J364" s="113">
        <f t="shared" si="85"/>
        <v>136.80000000000001</v>
      </c>
      <c r="K364" s="28" t="s">
        <v>108</v>
      </c>
      <c r="L364" s="38"/>
      <c r="M364" s="36">
        <f t="shared" si="86"/>
        <v>0</v>
      </c>
    </row>
    <row r="365" spans="1:13" s="8" customFormat="1" ht="126" customHeight="1" outlineLevel="2" x14ac:dyDescent="0.25">
      <c r="A365" s="18"/>
      <c r="B365" s="7" t="s">
        <v>494</v>
      </c>
      <c r="C365" s="5" t="s">
        <v>41</v>
      </c>
      <c r="D365" s="42">
        <v>4607177459103</v>
      </c>
      <c r="E365" s="5" t="s">
        <v>181</v>
      </c>
      <c r="F365" s="5"/>
      <c r="G365" s="23" t="s">
        <v>87</v>
      </c>
      <c r="H365" s="89">
        <f t="shared" si="84"/>
        <v>299.25</v>
      </c>
      <c r="I365" s="105" t="s">
        <v>83</v>
      </c>
      <c r="J365" s="113">
        <f t="shared" si="85"/>
        <v>136.80000000000001</v>
      </c>
      <c r="K365" s="28" t="s">
        <v>108</v>
      </c>
      <c r="L365" s="38"/>
      <c r="M365" s="36">
        <f t="shared" si="86"/>
        <v>0</v>
      </c>
    </row>
    <row r="366" spans="1:13" s="8" customFormat="1" ht="126" customHeight="1" outlineLevel="2" x14ac:dyDescent="0.25">
      <c r="A366" s="18"/>
      <c r="B366" s="7" t="s">
        <v>495</v>
      </c>
      <c r="C366" s="5" t="s">
        <v>41</v>
      </c>
      <c r="D366" s="42">
        <v>4660136220848</v>
      </c>
      <c r="E366" s="5" t="s">
        <v>181</v>
      </c>
      <c r="F366" s="5"/>
      <c r="G366" s="23" t="s">
        <v>87</v>
      </c>
      <c r="H366" s="89">
        <f t="shared" si="84"/>
        <v>299.25</v>
      </c>
      <c r="I366" s="105" t="s">
        <v>83</v>
      </c>
      <c r="J366" s="113">
        <f t="shared" si="85"/>
        <v>136.80000000000001</v>
      </c>
      <c r="K366" s="28" t="s">
        <v>108</v>
      </c>
      <c r="L366" s="38"/>
      <c r="M366" s="36">
        <f t="shared" si="86"/>
        <v>0</v>
      </c>
    </row>
    <row r="367" spans="1:13" s="8" customFormat="1" ht="126" customHeight="1" outlineLevel="2" x14ac:dyDescent="0.25">
      <c r="A367" s="18"/>
      <c r="B367" s="7" t="s">
        <v>496</v>
      </c>
      <c r="C367" s="5" t="s">
        <v>41</v>
      </c>
      <c r="D367" s="42">
        <v>4660136220466</v>
      </c>
      <c r="E367" s="5" t="s">
        <v>181</v>
      </c>
      <c r="F367" s="121" t="s">
        <v>184</v>
      </c>
      <c r="G367" s="23" t="s">
        <v>87</v>
      </c>
      <c r="H367" s="89">
        <f t="shared" si="84"/>
        <v>299.25</v>
      </c>
      <c r="I367" s="105" t="s">
        <v>83</v>
      </c>
      <c r="J367" s="113">
        <f t="shared" si="85"/>
        <v>136.80000000000001</v>
      </c>
      <c r="K367" s="28" t="s">
        <v>108</v>
      </c>
      <c r="L367" s="38"/>
      <c r="M367" s="36">
        <f t="shared" si="86"/>
        <v>0</v>
      </c>
    </row>
    <row r="368" spans="1:13" s="8" customFormat="1" ht="126" customHeight="1" outlineLevel="2" x14ac:dyDescent="0.25">
      <c r="A368" s="18"/>
      <c r="B368" s="7" t="s">
        <v>497</v>
      </c>
      <c r="C368" s="5" t="s">
        <v>41</v>
      </c>
      <c r="D368" s="42">
        <v>4660136222330</v>
      </c>
      <c r="E368" s="5" t="s">
        <v>181</v>
      </c>
      <c r="F368" s="121" t="s">
        <v>184</v>
      </c>
      <c r="G368" s="23" t="s">
        <v>87</v>
      </c>
      <c r="H368" s="89">
        <f t="shared" si="84"/>
        <v>299.25</v>
      </c>
      <c r="I368" s="105" t="s">
        <v>83</v>
      </c>
      <c r="J368" s="113">
        <f t="shared" si="85"/>
        <v>136.80000000000001</v>
      </c>
      <c r="K368" s="28" t="s">
        <v>108</v>
      </c>
      <c r="L368" s="38"/>
      <c r="M368" s="36">
        <f t="shared" si="86"/>
        <v>0</v>
      </c>
    </row>
    <row r="369" spans="1:13" s="8" customFormat="1" ht="126" customHeight="1" outlineLevel="2" x14ac:dyDescent="0.25">
      <c r="A369" s="18"/>
      <c r="B369" s="7" t="s">
        <v>498</v>
      </c>
      <c r="C369" s="5" t="s">
        <v>41</v>
      </c>
      <c r="D369" s="42">
        <v>4660136220398</v>
      </c>
      <c r="E369" s="5" t="s">
        <v>181</v>
      </c>
      <c r="F369" s="121" t="s">
        <v>184</v>
      </c>
      <c r="G369" s="23" t="s">
        <v>87</v>
      </c>
      <c r="H369" s="89">
        <f t="shared" si="84"/>
        <v>299.25</v>
      </c>
      <c r="I369" s="105" t="s">
        <v>83</v>
      </c>
      <c r="J369" s="113">
        <f t="shared" si="85"/>
        <v>136.80000000000001</v>
      </c>
      <c r="K369" s="28" t="s">
        <v>108</v>
      </c>
      <c r="L369" s="38"/>
      <c r="M369" s="36">
        <f t="shared" si="86"/>
        <v>0</v>
      </c>
    </row>
    <row r="370" spans="1:13" s="8" customFormat="1" ht="126" customHeight="1" outlineLevel="2" x14ac:dyDescent="0.25">
      <c r="A370" s="18"/>
      <c r="B370" s="7" t="s">
        <v>499</v>
      </c>
      <c r="C370" s="5" t="s">
        <v>41</v>
      </c>
      <c r="D370" s="42">
        <v>4660136220404</v>
      </c>
      <c r="E370" s="5" t="s">
        <v>181</v>
      </c>
      <c r="F370" s="121" t="s">
        <v>184</v>
      </c>
      <c r="G370" s="23" t="s">
        <v>87</v>
      </c>
      <c r="H370" s="89">
        <f t="shared" si="84"/>
        <v>299.25</v>
      </c>
      <c r="I370" s="105" t="s">
        <v>83</v>
      </c>
      <c r="J370" s="113">
        <f t="shared" si="85"/>
        <v>136.80000000000001</v>
      </c>
      <c r="K370" s="28" t="s">
        <v>108</v>
      </c>
      <c r="L370" s="38"/>
      <c r="M370" s="36">
        <f t="shared" si="86"/>
        <v>0</v>
      </c>
    </row>
    <row r="371" spans="1:13" s="8" customFormat="1" ht="126" customHeight="1" outlineLevel="2" x14ac:dyDescent="0.25">
      <c r="A371" s="18"/>
      <c r="B371" s="7" t="s">
        <v>500</v>
      </c>
      <c r="C371" s="5" t="s">
        <v>41</v>
      </c>
      <c r="D371" s="42">
        <v>4660136220411</v>
      </c>
      <c r="E371" s="5" t="s">
        <v>181</v>
      </c>
      <c r="F371" s="121" t="s">
        <v>184</v>
      </c>
      <c r="G371" s="23" t="s">
        <v>87</v>
      </c>
      <c r="H371" s="89">
        <f t="shared" si="84"/>
        <v>299.25</v>
      </c>
      <c r="I371" s="105" t="s">
        <v>83</v>
      </c>
      <c r="J371" s="113">
        <f t="shared" si="85"/>
        <v>136.80000000000001</v>
      </c>
      <c r="K371" s="28" t="s">
        <v>108</v>
      </c>
      <c r="L371" s="38"/>
      <c r="M371" s="36">
        <f t="shared" si="86"/>
        <v>0</v>
      </c>
    </row>
    <row r="372" spans="1:13" s="60" customFormat="1" ht="21" customHeight="1" outlineLevel="1" x14ac:dyDescent="0.3">
      <c r="A372" s="56"/>
      <c r="B372" s="56" t="s">
        <v>501</v>
      </c>
      <c r="C372" s="56"/>
      <c r="D372" s="56"/>
      <c r="E372" s="56"/>
      <c r="F372" s="56"/>
      <c r="G372" s="95"/>
      <c r="H372" s="99"/>
      <c r="I372" s="104"/>
      <c r="J372" s="112"/>
      <c r="K372" s="57"/>
      <c r="L372" s="58"/>
      <c r="M372" s="59"/>
    </row>
    <row r="373" spans="1:13" s="8" customFormat="1" ht="126" customHeight="1" outlineLevel="2" x14ac:dyDescent="0.25">
      <c r="A373" s="18"/>
      <c r="B373" s="7" t="s">
        <v>648</v>
      </c>
      <c r="C373" s="5" t="s">
        <v>642</v>
      </c>
      <c r="D373" s="42">
        <v>4607177454146</v>
      </c>
      <c r="E373" s="5" t="s">
        <v>181</v>
      </c>
      <c r="F373" s="5"/>
      <c r="G373" s="23" t="s">
        <v>215</v>
      </c>
      <c r="H373" s="89">
        <v>499</v>
      </c>
      <c r="I373" s="105" t="s">
        <v>66</v>
      </c>
      <c r="J373" s="113">
        <f t="shared" ref="J373:J381" si="87">I373-I373*$I$2</f>
        <v>342.4</v>
      </c>
      <c r="K373" s="28" t="s">
        <v>55</v>
      </c>
      <c r="L373" s="38"/>
      <c r="M373" s="36">
        <f t="shared" ref="M373:M381" si="88">L373*J373</f>
        <v>0</v>
      </c>
    </row>
    <row r="374" spans="1:13" s="8" customFormat="1" ht="126" customHeight="1" outlineLevel="2" x14ac:dyDescent="0.25">
      <c r="A374" s="19"/>
      <c r="B374" s="11" t="s">
        <v>649</v>
      </c>
      <c r="C374" s="9" t="s">
        <v>642</v>
      </c>
      <c r="D374" s="43">
        <v>4607177453958</v>
      </c>
      <c r="E374" s="9" t="s">
        <v>181</v>
      </c>
      <c r="F374" s="9"/>
      <c r="G374" s="24" t="s">
        <v>215</v>
      </c>
      <c r="H374" s="89">
        <v>499</v>
      </c>
      <c r="I374" s="106" t="s">
        <v>66</v>
      </c>
      <c r="J374" s="113">
        <f t="shared" si="87"/>
        <v>342.4</v>
      </c>
      <c r="K374" s="29" t="s">
        <v>55</v>
      </c>
      <c r="L374" s="39"/>
      <c r="M374" s="36">
        <f t="shared" si="88"/>
        <v>0</v>
      </c>
    </row>
    <row r="375" spans="1:13" s="8" customFormat="1" ht="126" customHeight="1" outlineLevel="2" x14ac:dyDescent="0.25">
      <c r="A375" s="16"/>
      <c r="B375" s="17" t="s">
        <v>502</v>
      </c>
      <c r="C375" s="15" t="s">
        <v>41</v>
      </c>
      <c r="D375" s="44">
        <v>4607177459042</v>
      </c>
      <c r="E375" s="15" t="s">
        <v>181</v>
      </c>
      <c r="F375" s="15"/>
      <c r="G375" s="25" t="s">
        <v>76</v>
      </c>
      <c r="H375" s="89">
        <f t="shared" ref="H375:H381" si="89">G375*0.75</f>
        <v>399</v>
      </c>
      <c r="I375" s="107" t="s">
        <v>275</v>
      </c>
      <c r="J375" s="113">
        <f t="shared" si="87"/>
        <v>182.4</v>
      </c>
      <c r="K375" s="30" t="s">
        <v>64</v>
      </c>
      <c r="L375" s="40"/>
      <c r="M375" s="36">
        <f t="shared" si="88"/>
        <v>0</v>
      </c>
    </row>
    <row r="376" spans="1:13" s="8" customFormat="1" ht="126" customHeight="1" outlineLevel="2" x14ac:dyDescent="0.25">
      <c r="A376" s="18"/>
      <c r="B376" s="7" t="s">
        <v>503</v>
      </c>
      <c r="C376" s="5" t="s">
        <v>41</v>
      </c>
      <c r="D376" s="42">
        <v>4607177459028</v>
      </c>
      <c r="E376" s="5" t="s">
        <v>181</v>
      </c>
      <c r="F376" s="5"/>
      <c r="G376" s="23" t="s">
        <v>76</v>
      </c>
      <c r="H376" s="89">
        <f t="shared" si="89"/>
        <v>399</v>
      </c>
      <c r="I376" s="105" t="s">
        <v>275</v>
      </c>
      <c r="J376" s="113">
        <f t="shared" si="87"/>
        <v>182.4</v>
      </c>
      <c r="K376" s="28" t="s">
        <v>64</v>
      </c>
      <c r="L376" s="38"/>
      <c r="M376" s="36">
        <f t="shared" si="88"/>
        <v>0</v>
      </c>
    </row>
    <row r="377" spans="1:13" s="8" customFormat="1" ht="126" customHeight="1" outlineLevel="2" x14ac:dyDescent="0.25">
      <c r="A377" s="18"/>
      <c r="B377" s="7" t="s">
        <v>504</v>
      </c>
      <c r="C377" s="5" t="s">
        <v>41</v>
      </c>
      <c r="D377" s="42">
        <v>4607177459011</v>
      </c>
      <c r="E377" s="5" t="s">
        <v>181</v>
      </c>
      <c r="F377" s="5"/>
      <c r="G377" s="23" t="s">
        <v>76</v>
      </c>
      <c r="H377" s="89">
        <f t="shared" si="89"/>
        <v>399</v>
      </c>
      <c r="I377" s="105" t="s">
        <v>275</v>
      </c>
      <c r="J377" s="113">
        <f t="shared" si="87"/>
        <v>182.4</v>
      </c>
      <c r="K377" s="28" t="s">
        <v>64</v>
      </c>
      <c r="L377" s="38"/>
      <c r="M377" s="36">
        <f t="shared" si="88"/>
        <v>0</v>
      </c>
    </row>
    <row r="378" spans="1:13" s="8" customFormat="1" ht="126" customHeight="1" outlineLevel="2" x14ac:dyDescent="0.25">
      <c r="A378" s="18"/>
      <c r="B378" s="7" t="s">
        <v>506</v>
      </c>
      <c r="C378" s="5" t="s">
        <v>41</v>
      </c>
      <c r="D378" s="42">
        <v>4660136220282</v>
      </c>
      <c r="E378" s="5" t="s">
        <v>181</v>
      </c>
      <c r="F378" s="5"/>
      <c r="G378" s="23" t="s">
        <v>76</v>
      </c>
      <c r="H378" s="89">
        <f t="shared" si="89"/>
        <v>399</v>
      </c>
      <c r="I378" s="105" t="s">
        <v>275</v>
      </c>
      <c r="J378" s="113">
        <f t="shared" si="87"/>
        <v>182.4</v>
      </c>
      <c r="K378" s="28" t="s">
        <v>60</v>
      </c>
      <c r="L378" s="38"/>
      <c r="M378" s="36">
        <f t="shared" si="88"/>
        <v>0</v>
      </c>
    </row>
    <row r="379" spans="1:13" s="54" customFormat="1" ht="126" customHeight="1" outlineLevel="2" x14ac:dyDescent="0.25">
      <c r="A379" s="18"/>
      <c r="B379" s="7" t="s">
        <v>507</v>
      </c>
      <c r="C379" s="5" t="s">
        <v>41</v>
      </c>
      <c r="D379" s="42">
        <v>4660136220299</v>
      </c>
      <c r="E379" s="5" t="s">
        <v>181</v>
      </c>
      <c r="F379" s="5"/>
      <c r="G379" s="23" t="s">
        <v>76</v>
      </c>
      <c r="H379" s="89">
        <f t="shared" si="89"/>
        <v>399</v>
      </c>
      <c r="I379" s="105" t="s">
        <v>275</v>
      </c>
      <c r="J379" s="113">
        <f t="shared" si="87"/>
        <v>182.4</v>
      </c>
      <c r="K379" s="28" t="s">
        <v>60</v>
      </c>
      <c r="L379" s="38"/>
      <c r="M379" s="36">
        <f t="shared" si="88"/>
        <v>0</v>
      </c>
    </row>
    <row r="380" spans="1:13" s="8" customFormat="1" ht="126" customHeight="1" outlineLevel="2" x14ac:dyDescent="0.25">
      <c r="A380" s="18"/>
      <c r="B380" s="7" t="s">
        <v>505</v>
      </c>
      <c r="C380" s="5" t="s">
        <v>41</v>
      </c>
      <c r="D380" s="42">
        <v>4607177458977</v>
      </c>
      <c r="E380" s="5" t="s">
        <v>181</v>
      </c>
      <c r="F380" s="5"/>
      <c r="G380" s="23" t="s">
        <v>87</v>
      </c>
      <c r="H380" s="89">
        <f t="shared" si="89"/>
        <v>299.25</v>
      </c>
      <c r="I380" s="105" t="s">
        <v>83</v>
      </c>
      <c r="J380" s="113">
        <f t="shared" si="87"/>
        <v>136.80000000000001</v>
      </c>
      <c r="K380" s="28" t="s">
        <v>72</v>
      </c>
      <c r="L380" s="38"/>
      <c r="M380" s="36">
        <f t="shared" si="88"/>
        <v>0</v>
      </c>
    </row>
    <row r="381" spans="1:13" s="8" customFormat="1" ht="126" customHeight="1" outlineLevel="2" x14ac:dyDescent="0.25">
      <c r="A381" s="19"/>
      <c r="B381" s="11" t="s">
        <v>508</v>
      </c>
      <c r="C381" s="9" t="s">
        <v>41</v>
      </c>
      <c r="D381" s="43">
        <v>4607177454320</v>
      </c>
      <c r="E381" s="9" t="s">
        <v>181</v>
      </c>
      <c r="F381" s="9"/>
      <c r="G381" s="24" t="s">
        <v>212</v>
      </c>
      <c r="H381" s="89">
        <f t="shared" si="89"/>
        <v>99</v>
      </c>
      <c r="I381" s="106" t="s">
        <v>127</v>
      </c>
      <c r="J381" s="113">
        <f t="shared" si="87"/>
        <v>45.6</v>
      </c>
      <c r="K381" s="29" t="s">
        <v>108</v>
      </c>
      <c r="L381" s="39"/>
      <c r="M381" s="36">
        <f t="shared" si="88"/>
        <v>0</v>
      </c>
    </row>
    <row r="382" spans="1:13" s="60" customFormat="1" ht="22.5" customHeight="1" x14ac:dyDescent="0.3">
      <c r="A382" s="61" t="s">
        <v>509</v>
      </c>
      <c r="B382" s="61"/>
      <c r="C382" s="61"/>
      <c r="D382" s="61"/>
      <c r="E382" s="61"/>
      <c r="F382" s="61"/>
      <c r="G382" s="94"/>
      <c r="H382" s="98"/>
      <c r="I382" s="103"/>
      <c r="J382" s="111"/>
      <c r="K382" s="62"/>
      <c r="L382" s="61"/>
      <c r="M382" s="63"/>
    </row>
    <row r="383" spans="1:13" s="60" customFormat="1" ht="18.75" customHeight="1" outlineLevel="1" x14ac:dyDescent="0.3">
      <c r="A383" s="56"/>
      <c r="B383" s="56" t="s">
        <v>729</v>
      </c>
      <c r="C383" s="56"/>
      <c r="D383" s="56"/>
      <c r="E383" s="56"/>
      <c r="F383" s="56"/>
      <c r="G383" s="95"/>
      <c r="H383" s="99"/>
      <c r="I383" s="104"/>
      <c r="J383" s="112"/>
      <c r="K383" s="57"/>
      <c r="L383" s="58"/>
      <c r="M383" s="59"/>
    </row>
    <row r="384" spans="1:13" s="8" customFormat="1" ht="126" customHeight="1" outlineLevel="2" x14ac:dyDescent="0.25">
      <c r="A384" s="16"/>
      <c r="B384" s="17" t="s">
        <v>641</v>
      </c>
      <c r="C384" s="15" t="s">
        <v>642</v>
      </c>
      <c r="D384" s="44">
        <v>9785906964687</v>
      </c>
      <c r="E384" s="15" t="s">
        <v>181</v>
      </c>
      <c r="F384" s="15"/>
      <c r="G384" s="23">
        <v>1066</v>
      </c>
      <c r="H384" s="89">
        <v>799</v>
      </c>
      <c r="I384" s="107">
        <v>685</v>
      </c>
      <c r="J384" s="113">
        <f t="shared" ref="J384:J388" si="90">I384-I384*$I$2</f>
        <v>548</v>
      </c>
      <c r="K384" s="30" t="s">
        <v>51</v>
      </c>
      <c r="L384" s="40"/>
      <c r="M384" s="36">
        <f t="shared" ref="M384:M388" si="91">L384*J384</f>
        <v>0</v>
      </c>
    </row>
    <row r="385" spans="1:13" s="8" customFormat="1" ht="126" customHeight="1" outlineLevel="2" x14ac:dyDescent="0.25">
      <c r="A385" s="18"/>
      <c r="B385" s="7" t="s">
        <v>643</v>
      </c>
      <c r="C385" s="5" t="s">
        <v>642</v>
      </c>
      <c r="D385" s="42">
        <v>9785906964113</v>
      </c>
      <c r="E385" s="5" t="s">
        <v>181</v>
      </c>
      <c r="F385" s="5"/>
      <c r="G385" s="23">
        <v>1066</v>
      </c>
      <c r="H385" s="89">
        <v>799</v>
      </c>
      <c r="I385" s="105" t="s">
        <v>627</v>
      </c>
      <c r="J385" s="113">
        <f t="shared" si="90"/>
        <v>548</v>
      </c>
      <c r="K385" s="28" t="s">
        <v>51</v>
      </c>
      <c r="L385" s="38"/>
      <c r="M385" s="36">
        <f t="shared" si="91"/>
        <v>0</v>
      </c>
    </row>
    <row r="386" spans="1:13" s="8" customFormat="1" ht="126" customHeight="1" outlineLevel="2" x14ac:dyDescent="0.25">
      <c r="A386" s="18"/>
      <c r="B386" s="7" t="s">
        <v>644</v>
      </c>
      <c r="C386" s="5" t="s">
        <v>642</v>
      </c>
      <c r="D386" s="42">
        <v>9785906964120</v>
      </c>
      <c r="E386" s="5" t="s">
        <v>181</v>
      </c>
      <c r="F386" s="5"/>
      <c r="G386" s="23">
        <v>1066</v>
      </c>
      <c r="H386" s="89">
        <v>799</v>
      </c>
      <c r="I386" s="105">
        <v>685</v>
      </c>
      <c r="J386" s="113">
        <f t="shared" si="90"/>
        <v>548</v>
      </c>
      <c r="K386" s="28" t="s">
        <v>51</v>
      </c>
      <c r="L386" s="38"/>
      <c r="M386" s="36">
        <f t="shared" si="91"/>
        <v>0</v>
      </c>
    </row>
    <row r="387" spans="1:13" s="8" customFormat="1" ht="126" customHeight="1" outlineLevel="2" x14ac:dyDescent="0.25">
      <c r="A387" s="18"/>
      <c r="B387" s="7" t="s">
        <v>645</v>
      </c>
      <c r="C387" s="5" t="s">
        <v>642</v>
      </c>
      <c r="D387" s="42">
        <v>9785906964694</v>
      </c>
      <c r="E387" s="5" t="s">
        <v>181</v>
      </c>
      <c r="F387" s="5"/>
      <c r="G387" s="23">
        <v>1066</v>
      </c>
      <c r="H387" s="89">
        <v>799</v>
      </c>
      <c r="I387" s="105" t="s">
        <v>627</v>
      </c>
      <c r="J387" s="113">
        <f t="shared" si="90"/>
        <v>548</v>
      </c>
      <c r="K387" s="28" t="s">
        <v>51</v>
      </c>
      <c r="L387" s="38"/>
      <c r="M387" s="36">
        <f t="shared" si="91"/>
        <v>0</v>
      </c>
    </row>
    <row r="388" spans="1:13" s="8" customFormat="1" ht="126" customHeight="1" outlineLevel="2" x14ac:dyDescent="0.25">
      <c r="A388" s="18"/>
      <c r="B388" s="7" t="s">
        <v>647</v>
      </c>
      <c r="C388" s="5" t="s">
        <v>646</v>
      </c>
      <c r="D388" s="42">
        <v>4607177455181</v>
      </c>
      <c r="E388" s="5" t="s">
        <v>181</v>
      </c>
      <c r="F388" s="5"/>
      <c r="G388" s="23" t="s">
        <v>215</v>
      </c>
      <c r="H388" s="89">
        <v>499</v>
      </c>
      <c r="I388" s="105" t="s">
        <v>66</v>
      </c>
      <c r="J388" s="113">
        <f t="shared" si="90"/>
        <v>342.4</v>
      </c>
      <c r="K388" s="28" t="s">
        <v>58</v>
      </c>
      <c r="L388" s="38"/>
      <c r="M388" s="36">
        <f t="shared" si="91"/>
        <v>0</v>
      </c>
    </row>
    <row r="389" spans="1:13" s="60" customFormat="1" ht="22.5" customHeight="1" outlineLevel="1" x14ac:dyDescent="0.3">
      <c r="A389" s="56"/>
      <c r="B389" s="56" t="s">
        <v>510</v>
      </c>
      <c r="C389" s="56"/>
      <c r="D389" s="56"/>
      <c r="E389" s="56"/>
      <c r="F389" s="56"/>
      <c r="G389" s="95"/>
      <c r="H389" s="99"/>
      <c r="I389" s="104"/>
      <c r="J389" s="112"/>
      <c r="K389" s="57"/>
      <c r="L389" s="58"/>
      <c r="M389" s="59"/>
    </row>
    <row r="390" spans="1:13" s="8" customFormat="1" ht="126" customHeight="1" outlineLevel="2" x14ac:dyDescent="0.25">
      <c r="A390" s="16"/>
      <c r="B390" s="17" t="s">
        <v>535</v>
      </c>
      <c r="C390" s="15" t="s">
        <v>41</v>
      </c>
      <c r="D390" s="44">
        <v>4660136227465</v>
      </c>
      <c r="E390" s="15" t="s">
        <v>181</v>
      </c>
      <c r="F390" s="15"/>
      <c r="G390" s="25" t="s">
        <v>76</v>
      </c>
      <c r="H390" s="89">
        <f t="shared" ref="H390:H397" si="92">G390*0.75</f>
        <v>399</v>
      </c>
      <c r="I390" s="107" t="s">
        <v>275</v>
      </c>
      <c r="J390" s="113">
        <f t="shared" ref="J390:J421" si="93">I390-I390*$I$2</f>
        <v>182.4</v>
      </c>
      <c r="K390" s="30" t="s">
        <v>72</v>
      </c>
      <c r="L390" s="40"/>
      <c r="M390" s="36">
        <f t="shared" ref="M390:M421" si="94">L390*J390</f>
        <v>0</v>
      </c>
    </row>
    <row r="391" spans="1:13" s="8" customFormat="1" ht="126" customHeight="1" outlineLevel="2" x14ac:dyDescent="0.25">
      <c r="A391" s="18"/>
      <c r="B391" s="7" t="s">
        <v>536</v>
      </c>
      <c r="C391" s="5" t="s">
        <v>41</v>
      </c>
      <c r="D391" s="42">
        <v>4660136227472</v>
      </c>
      <c r="E391" s="5" t="s">
        <v>181</v>
      </c>
      <c r="F391" s="5"/>
      <c r="G391" s="23" t="s">
        <v>76</v>
      </c>
      <c r="H391" s="89">
        <f t="shared" si="92"/>
        <v>399</v>
      </c>
      <c r="I391" s="105" t="s">
        <v>275</v>
      </c>
      <c r="J391" s="113">
        <f t="shared" si="93"/>
        <v>182.4</v>
      </c>
      <c r="K391" s="28" t="s">
        <v>72</v>
      </c>
      <c r="L391" s="38"/>
      <c r="M391" s="36">
        <f t="shared" si="94"/>
        <v>0</v>
      </c>
    </row>
    <row r="392" spans="1:13" s="8" customFormat="1" ht="126" customHeight="1" outlineLevel="2" x14ac:dyDescent="0.25">
      <c r="A392" s="18"/>
      <c r="B392" s="7" t="s">
        <v>533</v>
      </c>
      <c r="C392" s="5" t="s">
        <v>41</v>
      </c>
      <c r="D392" s="42">
        <v>4650348230018</v>
      </c>
      <c r="E392" s="5" t="s">
        <v>21</v>
      </c>
      <c r="F392" s="5"/>
      <c r="G392" s="23" t="s">
        <v>87</v>
      </c>
      <c r="H392" s="89">
        <f t="shared" si="92"/>
        <v>299.25</v>
      </c>
      <c r="I392" s="105" t="s">
        <v>83</v>
      </c>
      <c r="J392" s="113">
        <f t="shared" si="93"/>
        <v>136.80000000000001</v>
      </c>
      <c r="K392" s="28" t="s">
        <v>50</v>
      </c>
      <c r="L392" s="38"/>
      <c r="M392" s="36">
        <f t="shared" si="94"/>
        <v>0</v>
      </c>
    </row>
    <row r="393" spans="1:13" s="8" customFormat="1" ht="126" customHeight="1" outlineLevel="2" x14ac:dyDescent="0.25">
      <c r="A393" s="18"/>
      <c r="B393" s="7" t="s">
        <v>534</v>
      </c>
      <c r="C393" s="5" t="s">
        <v>41</v>
      </c>
      <c r="D393" s="42">
        <v>4650348230032</v>
      </c>
      <c r="E393" s="5" t="s">
        <v>21</v>
      </c>
      <c r="F393" s="5"/>
      <c r="G393" s="23" t="s">
        <v>87</v>
      </c>
      <c r="H393" s="89">
        <f t="shared" si="92"/>
        <v>299.25</v>
      </c>
      <c r="I393" s="105" t="s">
        <v>83</v>
      </c>
      <c r="J393" s="113">
        <f t="shared" si="93"/>
        <v>136.80000000000001</v>
      </c>
      <c r="K393" s="28" t="s">
        <v>50</v>
      </c>
      <c r="L393" s="38"/>
      <c r="M393" s="36">
        <f t="shared" si="94"/>
        <v>0</v>
      </c>
    </row>
    <row r="394" spans="1:13" s="8" customFormat="1" ht="126" customHeight="1" outlineLevel="2" x14ac:dyDescent="0.25">
      <c r="A394" s="18"/>
      <c r="B394" s="7" t="s">
        <v>537</v>
      </c>
      <c r="C394" s="5" t="s">
        <v>41</v>
      </c>
      <c r="D394" s="42">
        <v>4660136220695</v>
      </c>
      <c r="E394" s="5" t="s">
        <v>181</v>
      </c>
      <c r="F394" s="5"/>
      <c r="G394" s="23" t="s">
        <v>87</v>
      </c>
      <c r="H394" s="89">
        <f t="shared" si="92"/>
        <v>299.25</v>
      </c>
      <c r="I394" s="105" t="s">
        <v>83</v>
      </c>
      <c r="J394" s="113">
        <f t="shared" si="93"/>
        <v>136.80000000000001</v>
      </c>
      <c r="K394" s="28" t="s">
        <v>29</v>
      </c>
      <c r="L394" s="38"/>
      <c r="M394" s="36">
        <f t="shared" si="94"/>
        <v>0</v>
      </c>
    </row>
    <row r="395" spans="1:13" s="8" customFormat="1" ht="126" customHeight="1" outlineLevel="2" x14ac:dyDescent="0.25">
      <c r="A395" s="18"/>
      <c r="B395" s="7" t="s">
        <v>538</v>
      </c>
      <c r="C395" s="5" t="s">
        <v>41</v>
      </c>
      <c r="D395" s="42">
        <v>4660136220664</v>
      </c>
      <c r="E395" s="5" t="s">
        <v>181</v>
      </c>
      <c r="F395" s="5"/>
      <c r="G395" s="23" t="s">
        <v>87</v>
      </c>
      <c r="H395" s="89">
        <f t="shared" si="92"/>
        <v>299.25</v>
      </c>
      <c r="I395" s="105" t="s">
        <v>83</v>
      </c>
      <c r="J395" s="113">
        <f t="shared" si="93"/>
        <v>136.80000000000001</v>
      </c>
      <c r="K395" s="28" t="s">
        <v>29</v>
      </c>
      <c r="L395" s="38"/>
      <c r="M395" s="36">
        <f t="shared" si="94"/>
        <v>0</v>
      </c>
    </row>
    <row r="396" spans="1:13" s="8" customFormat="1" ht="126" customHeight="1" outlineLevel="2" x14ac:dyDescent="0.25">
      <c r="A396" s="18"/>
      <c r="B396" s="7" t="s">
        <v>539</v>
      </c>
      <c r="C396" s="5" t="s">
        <v>41</v>
      </c>
      <c r="D396" s="42">
        <v>4660136220657</v>
      </c>
      <c r="E396" s="5" t="s">
        <v>181</v>
      </c>
      <c r="F396" s="5"/>
      <c r="G396" s="23" t="s">
        <v>87</v>
      </c>
      <c r="H396" s="89">
        <f t="shared" si="92"/>
        <v>299.25</v>
      </c>
      <c r="I396" s="105" t="s">
        <v>83</v>
      </c>
      <c r="J396" s="113">
        <f t="shared" si="93"/>
        <v>136.80000000000001</v>
      </c>
      <c r="K396" s="28" t="s">
        <v>29</v>
      </c>
      <c r="L396" s="38"/>
      <c r="M396" s="36">
        <f t="shared" si="94"/>
        <v>0</v>
      </c>
    </row>
    <row r="397" spans="1:13" s="8" customFormat="1" ht="126" customHeight="1" outlineLevel="2" x14ac:dyDescent="0.25">
      <c r="A397" s="18"/>
      <c r="B397" s="7" t="s">
        <v>540</v>
      </c>
      <c r="C397" s="5" t="s">
        <v>41</v>
      </c>
      <c r="D397" s="42">
        <v>4660136220718</v>
      </c>
      <c r="E397" s="5" t="s">
        <v>181</v>
      </c>
      <c r="F397" s="5"/>
      <c r="G397" s="23" t="s">
        <v>87</v>
      </c>
      <c r="H397" s="89">
        <f t="shared" si="92"/>
        <v>299.25</v>
      </c>
      <c r="I397" s="105" t="s">
        <v>83</v>
      </c>
      <c r="J397" s="113">
        <f t="shared" si="93"/>
        <v>136.80000000000001</v>
      </c>
      <c r="K397" s="28" t="s">
        <v>29</v>
      </c>
      <c r="L397" s="38"/>
      <c r="M397" s="36">
        <f t="shared" si="94"/>
        <v>0</v>
      </c>
    </row>
    <row r="398" spans="1:13" s="8" customFormat="1" ht="126" customHeight="1" outlineLevel="2" x14ac:dyDescent="0.25">
      <c r="A398" s="18"/>
      <c r="B398" s="7" t="s">
        <v>526</v>
      </c>
      <c r="C398" s="5" t="s">
        <v>41</v>
      </c>
      <c r="D398" s="42">
        <v>4650348231855</v>
      </c>
      <c r="E398" s="5" t="s">
        <v>21</v>
      </c>
      <c r="F398" s="5"/>
      <c r="G398" s="23" t="s">
        <v>49</v>
      </c>
      <c r="H398" s="89">
        <v>259</v>
      </c>
      <c r="I398" s="105" t="s">
        <v>236</v>
      </c>
      <c r="J398" s="113">
        <f t="shared" si="93"/>
        <v>118.4</v>
      </c>
      <c r="K398" s="28" t="s">
        <v>99</v>
      </c>
      <c r="L398" s="38"/>
      <c r="M398" s="36">
        <f t="shared" si="94"/>
        <v>0</v>
      </c>
    </row>
    <row r="399" spans="1:13" s="8" customFormat="1" ht="126" customHeight="1" outlineLevel="2" x14ac:dyDescent="0.25">
      <c r="A399" s="18"/>
      <c r="B399" s="7" t="s">
        <v>527</v>
      </c>
      <c r="C399" s="5" t="s">
        <v>41</v>
      </c>
      <c r="D399" s="42">
        <v>4650348231862</v>
      </c>
      <c r="E399" s="5" t="s">
        <v>21</v>
      </c>
      <c r="F399" s="5"/>
      <c r="G399" s="23" t="s">
        <v>49</v>
      </c>
      <c r="H399" s="89">
        <v>259</v>
      </c>
      <c r="I399" s="105" t="s">
        <v>236</v>
      </c>
      <c r="J399" s="113">
        <f t="shared" si="93"/>
        <v>118.4</v>
      </c>
      <c r="K399" s="28" t="s">
        <v>99</v>
      </c>
      <c r="L399" s="38"/>
      <c r="M399" s="36">
        <f t="shared" si="94"/>
        <v>0</v>
      </c>
    </row>
    <row r="400" spans="1:13" s="8" customFormat="1" ht="126" customHeight="1" outlineLevel="2" x14ac:dyDescent="0.25">
      <c r="A400" s="18"/>
      <c r="B400" s="7" t="s">
        <v>528</v>
      </c>
      <c r="C400" s="5" t="s">
        <v>41</v>
      </c>
      <c r="D400" s="42">
        <v>4660136224846</v>
      </c>
      <c r="E400" s="5" t="s">
        <v>21</v>
      </c>
      <c r="F400" s="5"/>
      <c r="G400" s="23" t="s">
        <v>49</v>
      </c>
      <c r="H400" s="89">
        <v>259</v>
      </c>
      <c r="I400" s="105" t="s">
        <v>236</v>
      </c>
      <c r="J400" s="113">
        <f t="shared" si="93"/>
        <v>118.4</v>
      </c>
      <c r="K400" s="28" t="s">
        <v>99</v>
      </c>
      <c r="L400" s="38"/>
      <c r="M400" s="36">
        <f t="shared" si="94"/>
        <v>0</v>
      </c>
    </row>
    <row r="401" spans="1:13" s="8" customFormat="1" ht="126" customHeight="1" outlineLevel="2" x14ac:dyDescent="0.25">
      <c r="A401" s="18"/>
      <c r="B401" s="7" t="s">
        <v>529</v>
      </c>
      <c r="C401" s="5" t="s">
        <v>41</v>
      </c>
      <c r="D401" s="42">
        <v>4660136224853</v>
      </c>
      <c r="E401" s="5" t="s">
        <v>21</v>
      </c>
      <c r="F401" s="5"/>
      <c r="G401" s="23" t="s">
        <v>49</v>
      </c>
      <c r="H401" s="89">
        <v>259</v>
      </c>
      <c r="I401" s="105" t="s">
        <v>236</v>
      </c>
      <c r="J401" s="113">
        <f t="shared" si="93"/>
        <v>118.4</v>
      </c>
      <c r="K401" s="28" t="s">
        <v>99</v>
      </c>
      <c r="L401" s="38"/>
      <c r="M401" s="36">
        <f t="shared" si="94"/>
        <v>0</v>
      </c>
    </row>
    <row r="402" spans="1:13" s="8" customFormat="1" ht="126" customHeight="1" outlineLevel="2" x14ac:dyDescent="0.25">
      <c r="A402" s="18"/>
      <c r="B402" s="7" t="s">
        <v>530</v>
      </c>
      <c r="C402" s="5" t="s">
        <v>41</v>
      </c>
      <c r="D402" s="42">
        <v>4660136224839</v>
      </c>
      <c r="E402" s="5" t="s">
        <v>21</v>
      </c>
      <c r="F402" s="5"/>
      <c r="G402" s="23" t="s">
        <v>49</v>
      </c>
      <c r="H402" s="89">
        <v>259</v>
      </c>
      <c r="I402" s="105" t="s">
        <v>236</v>
      </c>
      <c r="J402" s="113">
        <f t="shared" si="93"/>
        <v>118.4</v>
      </c>
      <c r="K402" s="28" t="s">
        <v>99</v>
      </c>
      <c r="L402" s="38"/>
      <c r="M402" s="36">
        <f t="shared" si="94"/>
        <v>0</v>
      </c>
    </row>
    <row r="403" spans="1:13" s="12" customFormat="1" ht="126" customHeight="1" outlineLevel="2" x14ac:dyDescent="0.25">
      <c r="A403" s="18"/>
      <c r="B403" s="7" t="s">
        <v>531</v>
      </c>
      <c r="C403" s="5" t="s">
        <v>41</v>
      </c>
      <c r="D403" s="42">
        <v>4660136224822</v>
      </c>
      <c r="E403" s="5" t="s">
        <v>21</v>
      </c>
      <c r="F403" s="5"/>
      <c r="G403" s="23" t="s">
        <v>49</v>
      </c>
      <c r="H403" s="89">
        <v>259</v>
      </c>
      <c r="I403" s="105" t="s">
        <v>236</v>
      </c>
      <c r="J403" s="113">
        <f t="shared" si="93"/>
        <v>118.4</v>
      </c>
      <c r="K403" s="28" t="s">
        <v>99</v>
      </c>
      <c r="L403" s="38"/>
      <c r="M403" s="36">
        <f t="shared" si="94"/>
        <v>0</v>
      </c>
    </row>
    <row r="404" spans="1:13" s="8" customFormat="1" ht="126" customHeight="1" outlineLevel="2" x14ac:dyDescent="0.25">
      <c r="A404" s="18"/>
      <c r="B404" s="7" t="s">
        <v>532</v>
      </c>
      <c r="C404" s="5" t="s">
        <v>41</v>
      </c>
      <c r="D404" s="42">
        <v>4607177453392</v>
      </c>
      <c r="E404" s="5" t="s">
        <v>21</v>
      </c>
      <c r="F404" s="5"/>
      <c r="G404" s="23" t="s">
        <v>49</v>
      </c>
      <c r="H404" s="89">
        <v>259</v>
      </c>
      <c r="I404" s="105" t="s">
        <v>236</v>
      </c>
      <c r="J404" s="113">
        <f t="shared" si="93"/>
        <v>118.4</v>
      </c>
      <c r="K404" s="28" t="s">
        <v>99</v>
      </c>
      <c r="L404" s="38"/>
      <c r="M404" s="36">
        <f t="shared" si="94"/>
        <v>0</v>
      </c>
    </row>
    <row r="405" spans="1:13" s="8" customFormat="1" ht="126" customHeight="1" outlineLevel="2" x14ac:dyDescent="0.25">
      <c r="A405" s="18"/>
      <c r="B405" s="7" t="s">
        <v>574</v>
      </c>
      <c r="C405" s="5" t="s">
        <v>41</v>
      </c>
      <c r="D405" s="42">
        <v>9785907405202</v>
      </c>
      <c r="E405" s="5" t="s">
        <v>181</v>
      </c>
      <c r="F405" s="5"/>
      <c r="G405" s="23" t="s">
        <v>27</v>
      </c>
      <c r="H405" s="89">
        <v>229</v>
      </c>
      <c r="I405" s="105" t="s">
        <v>210</v>
      </c>
      <c r="J405" s="113">
        <f t="shared" si="93"/>
        <v>104.8</v>
      </c>
      <c r="K405" s="28" t="s">
        <v>57</v>
      </c>
      <c r="L405" s="38"/>
      <c r="M405" s="36">
        <f t="shared" si="94"/>
        <v>0</v>
      </c>
    </row>
    <row r="406" spans="1:13" s="8" customFormat="1" ht="126" customHeight="1" outlineLevel="2" x14ac:dyDescent="0.25">
      <c r="A406" s="18"/>
      <c r="B406" s="7" t="s">
        <v>575</v>
      </c>
      <c r="C406" s="5" t="s">
        <v>41</v>
      </c>
      <c r="D406" s="42">
        <v>9785907093980</v>
      </c>
      <c r="E406" s="5" t="s">
        <v>181</v>
      </c>
      <c r="F406" s="5"/>
      <c r="G406" s="23" t="s">
        <v>27</v>
      </c>
      <c r="H406" s="89">
        <v>229</v>
      </c>
      <c r="I406" s="105" t="s">
        <v>210</v>
      </c>
      <c r="J406" s="113">
        <f t="shared" si="93"/>
        <v>104.8</v>
      </c>
      <c r="K406" s="28" t="s">
        <v>200</v>
      </c>
      <c r="L406" s="38"/>
      <c r="M406" s="36">
        <f t="shared" si="94"/>
        <v>0</v>
      </c>
    </row>
    <row r="407" spans="1:13" s="8" customFormat="1" ht="126" customHeight="1" outlineLevel="2" x14ac:dyDescent="0.25">
      <c r="A407" s="18"/>
      <c r="B407" s="7" t="s">
        <v>576</v>
      </c>
      <c r="C407" s="5" t="s">
        <v>41</v>
      </c>
      <c r="D407" s="42">
        <v>9785907093997</v>
      </c>
      <c r="E407" s="5" t="s">
        <v>181</v>
      </c>
      <c r="F407" s="5"/>
      <c r="G407" s="23" t="s">
        <v>27</v>
      </c>
      <c r="H407" s="89">
        <v>229</v>
      </c>
      <c r="I407" s="105" t="s">
        <v>210</v>
      </c>
      <c r="J407" s="113">
        <f t="shared" si="93"/>
        <v>104.8</v>
      </c>
      <c r="K407" s="28" t="s">
        <v>200</v>
      </c>
      <c r="L407" s="38"/>
      <c r="M407" s="36">
        <f t="shared" si="94"/>
        <v>0</v>
      </c>
    </row>
    <row r="408" spans="1:13" s="8" customFormat="1" ht="126" customHeight="1" outlineLevel="2" x14ac:dyDescent="0.25">
      <c r="A408" s="18"/>
      <c r="B408" s="7" t="s">
        <v>511</v>
      </c>
      <c r="C408" s="5" t="s">
        <v>41</v>
      </c>
      <c r="D408" s="42">
        <v>9785907405370</v>
      </c>
      <c r="E408" s="5" t="s">
        <v>181</v>
      </c>
      <c r="F408" s="5"/>
      <c r="G408" s="23" t="s">
        <v>93</v>
      </c>
      <c r="H408" s="89">
        <v>199</v>
      </c>
      <c r="I408" s="105" t="s">
        <v>169</v>
      </c>
      <c r="J408" s="113">
        <f t="shared" si="93"/>
        <v>91.2</v>
      </c>
      <c r="K408" s="28" t="s">
        <v>44</v>
      </c>
      <c r="L408" s="38"/>
      <c r="M408" s="36">
        <f t="shared" si="94"/>
        <v>0</v>
      </c>
    </row>
    <row r="409" spans="1:13" s="8" customFormat="1" ht="126" customHeight="1" outlineLevel="2" x14ac:dyDescent="0.25">
      <c r="A409" s="18"/>
      <c r="B409" s="7" t="s">
        <v>512</v>
      </c>
      <c r="C409" s="5" t="s">
        <v>41</v>
      </c>
      <c r="D409" s="42">
        <v>9785907405387</v>
      </c>
      <c r="E409" s="5" t="s">
        <v>181</v>
      </c>
      <c r="F409" s="5"/>
      <c r="G409" s="23" t="s">
        <v>93</v>
      </c>
      <c r="H409" s="89">
        <v>199</v>
      </c>
      <c r="I409" s="105" t="s">
        <v>169</v>
      </c>
      <c r="J409" s="113">
        <f t="shared" si="93"/>
        <v>91.2</v>
      </c>
      <c r="K409" s="28" t="s">
        <v>44</v>
      </c>
      <c r="L409" s="38"/>
      <c r="M409" s="36">
        <f t="shared" si="94"/>
        <v>0</v>
      </c>
    </row>
    <row r="410" spans="1:13" s="8" customFormat="1" ht="126" customHeight="1" outlineLevel="2" x14ac:dyDescent="0.25">
      <c r="A410" s="18"/>
      <c r="B410" s="7" t="s">
        <v>548</v>
      </c>
      <c r="C410" s="5" t="s">
        <v>41</v>
      </c>
      <c r="D410" s="42">
        <v>4607177455747</v>
      </c>
      <c r="E410" s="5" t="s">
        <v>21</v>
      </c>
      <c r="F410" s="5"/>
      <c r="G410" s="23" t="s">
        <v>93</v>
      </c>
      <c r="H410" s="89">
        <v>199</v>
      </c>
      <c r="I410" s="105" t="s">
        <v>169</v>
      </c>
      <c r="J410" s="113">
        <f t="shared" si="93"/>
        <v>91.2</v>
      </c>
      <c r="K410" s="28" t="s">
        <v>110</v>
      </c>
      <c r="L410" s="38"/>
      <c r="M410" s="36">
        <f t="shared" si="94"/>
        <v>0</v>
      </c>
    </row>
    <row r="411" spans="1:13" s="8" customFormat="1" ht="126" customHeight="1" outlineLevel="2" x14ac:dyDescent="0.25">
      <c r="A411" s="18"/>
      <c r="B411" s="7" t="s">
        <v>549</v>
      </c>
      <c r="C411" s="5" t="s">
        <v>41</v>
      </c>
      <c r="D411" s="42">
        <v>4607177456652</v>
      </c>
      <c r="E411" s="5" t="s">
        <v>21</v>
      </c>
      <c r="F411" s="5"/>
      <c r="G411" s="23" t="s">
        <v>93</v>
      </c>
      <c r="H411" s="89">
        <v>199</v>
      </c>
      <c r="I411" s="105" t="s">
        <v>169</v>
      </c>
      <c r="J411" s="113">
        <f t="shared" si="93"/>
        <v>91.2</v>
      </c>
      <c r="K411" s="28" t="s">
        <v>110</v>
      </c>
      <c r="L411" s="38"/>
      <c r="M411" s="36">
        <f t="shared" si="94"/>
        <v>0</v>
      </c>
    </row>
    <row r="412" spans="1:13" s="8" customFormat="1" ht="126" customHeight="1" outlineLevel="2" x14ac:dyDescent="0.25">
      <c r="A412" s="18"/>
      <c r="B412" s="7" t="s">
        <v>550</v>
      </c>
      <c r="C412" s="5" t="s">
        <v>41</v>
      </c>
      <c r="D412" s="42">
        <v>4607177455709</v>
      </c>
      <c r="E412" s="5" t="s">
        <v>21</v>
      </c>
      <c r="F412" s="5"/>
      <c r="G412" s="23" t="s">
        <v>93</v>
      </c>
      <c r="H412" s="89">
        <v>199</v>
      </c>
      <c r="I412" s="105" t="s">
        <v>169</v>
      </c>
      <c r="J412" s="113">
        <f t="shared" si="93"/>
        <v>91.2</v>
      </c>
      <c r="K412" s="28" t="s">
        <v>110</v>
      </c>
      <c r="L412" s="38"/>
      <c r="M412" s="36">
        <f t="shared" si="94"/>
        <v>0</v>
      </c>
    </row>
    <row r="413" spans="1:13" s="8" customFormat="1" ht="126" customHeight="1" outlineLevel="2" x14ac:dyDescent="0.25">
      <c r="A413" s="18"/>
      <c r="B413" s="7" t="s">
        <v>551</v>
      </c>
      <c r="C413" s="5" t="s">
        <v>41</v>
      </c>
      <c r="D413" s="42">
        <v>4607177455730</v>
      </c>
      <c r="E413" s="5" t="s">
        <v>21</v>
      </c>
      <c r="F413" s="5"/>
      <c r="G413" s="23" t="s">
        <v>93</v>
      </c>
      <c r="H413" s="89">
        <v>199</v>
      </c>
      <c r="I413" s="105" t="s">
        <v>169</v>
      </c>
      <c r="J413" s="113">
        <f t="shared" si="93"/>
        <v>91.2</v>
      </c>
      <c r="K413" s="28" t="s">
        <v>110</v>
      </c>
      <c r="L413" s="38"/>
      <c r="M413" s="36">
        <f t="shared" si="94"/>
        <v>0</v>
      </c>
    </row>
    <row r="414" spans="1:13" s="8" customFormat="1" ht="126" customHeight="1" outlineLevel="2" x14ac:dyDescent="0.25">
      <c r="A414" s="18"/>
      <c r="B414" s="7" t="s">
        <v>565</v>
      </c>
      <c r="C414" s="5" t="s">
        <v>41</v>
      </c>
      <c r="D414" s="42">
        <v>4660136222279</v>
      </c>
      <c r="E414" s="5" t="s">
        <v>181</v>
      </c>
      <c r="F414" s="5"/>
      <c r="G414" s="23" t="s">
        <v>93</v>
      </c>
      <c r="H414" s="89">
        <v>199</v>
      </c>
      <c r="I414" s="105" t="s">
        <v>169</v>
      </c>
      <c r="J414" s="113">
        <f t="shared" si="93"/>
        <v>91.2</v>
      </c>
      <c r="K414" s="28" t="s">
        <v>50</v>
      </c>
      <c r="L414" s="38"/>
      <c r="M414" s="36">
        <f t="shared" si="94"/>
        <v>0</v>
      </c>
    </row>
    <row r="415" spans="1:13" s="8" customFormat="1" ht="126" customHeight="1" outlineLevel="2" x14ac:dyDescent="0.25">
      <c r="A415" s="18"/>
      <c r="B415" s="7" t="s">
        <v>566</v>
      </c>
      <c r="C415" s="5" t="s">
        <v>41</v>
      </c>
      <c r="D415" s="42">
        <v>4660136222286</v>
      </c>
      <c r="E415" s="5" t="s">
        <v>181</v>
      </c>
      <c r="F415" s="5"/>
      <c r="G415" s="23" t="s">
        <v>93</v>
      </c>
      <c r="H415" s="89">
        <v>199</v>
      </c>
      <c r="I415" s="105" t="s">
        <v>169</v>
      </c>
      <c r="J415" s="113">
        <f t="shared" si="93"/>
        <v>91.2</v>
      </c>
      <c r="K415" s="28" t="s">
        <v>50</v>
      </c>
      <c r="L415" s="38"/>
      <c r="M415" s="36">
        <f t="shared" si="94"/>
        <v>0</v>
      </c>
    </row>
    <row r="416" spans="1:13" s="8" customFormat="1" ht="126" customHeight="1" outlineLevel="2" x14ac:dyDescent="0.25">
      <c r="A416" s="18"/>
      <c r="B416" s="7" t="s">
        <v>577</v>
      </c>
      <c r="C416" s="5" t="s">
        <v>41</v>
      </c>
      <c r="D416" s="42">
        <v>9785907405554</v>
      </c>
      <c r="E416" s="5" t="s">
        <v>181</v>
      </c>
      <c r="F416" s="116" t="s">
        <v>205</v>
      </c>
      <c r="G416" s="23" t="s">
        <v>93</v>
      </c>
      <c r="H416" s="89">
        <v>199</v>
      </c>
      <c r="I416" s="105" t="s">
        <v>169</v>
      </c>
      <c r="J416" s="113">
        <f t="shared" si="93"/>
        <v>91.2</v>
      </c>
      <c r="K416" s="28" t="s">
        <v>44</v>
      </c>
      <c r="L416" s="38"/>
      <c r="M416" s="36">
        <f t="shared" si="94"/>
        <v>0</v>
      </c>
    </row>
    <row r="417" spans="1:13" s="8" customFormat="1" ht="126" customHeight="1" outlineLevel="2" x14ac:dyDescent="0.25">
      <c r="A417" s="18"/>
      <c r="B417" s="7" t="s">
        <v>578</v>
      </c>
      <c r="C417" s="5" t="s">
        <v>41</v>
      </c>
      <c r="D417" s="42">
        <v>9785907405561</v>
      </c>
      <c r="E417" s="5" t="s">
        <v>181</v>
      </c>
      <c r="F417" s="5"/>
      <c r="G417" s="23" t="s">
        <v>93</v>
      </c>
      <c r="H417" s="89">
        <v>199</v>
      </c>
      <c r="I417" s="105" t="s">
        <v>169</v>
      </c>
      <c r="J417" s="113">
        <f t="shared" si="93"/>
        <v>91.2</v>
      </c>
      <c r="K417" s="28" t="s">
        <v>44</v>
      </c>
      <c r="L417" s="38"/>
      <c r="M417" s="36">
        <f t="shared" si="94"/>
        <v>0</v>
      </c>
    </row>
    <row r="418" spans="1:13" s="8" customFormat="1" ht="126" customHeight="1" outlineLevel="2" x14ac:dyDescent="0.25">
      <c r="A418" s="18"/>
      <c r="B418" s="7" t="s">
        <v>552</v>
      </c>
      <c r="C418" s="5" t="s">
        <v>41</v>
      </c>
      <c r="D418" s="42">
        <v>4660136223337</v>
      </c>
      <c r="E418" s="5" t="s">
        <v>181</v>
      </c>
      <c r="F418" s="5"/>
      <c r="G418" s="23" t="s">
        <v>56</v>
      </c>
      <c r="H418" s="89">
        <f t="shared" ref="H418:H429" si="95">G418*0.75</f>
        <v>189</v>
      </c>
      <c r="I418" s="105" t="s">
        <v>173</v>
      </c>
      <c r="J418" s="113">
        <f t="shared" si="93"/>
        <v>86.4</v>
      </c>
      <c r="K418" s="28" t="s">
        <v>50</v>
      </c>
      <c r="L418" s="38"/>
      <c r="M418" s="36">
        <f t="shared" si="94"/>
        <v>0</v>
      </c>
    </row>
    <row r="419" spans="1:13" s="8" customFormat="1" ht="126" customHeight="1" outlineLevel="2" x14ac:dyDescent="0.25">
      <c r="A419" s="18"/>
      <c r="B419" s="7" t="s">
        <v>553</v>
      </c>
      <c r="C419" s="5" t="s">
        <v>41</v>
      </c>
      <c r="D419" s="42">
        <v>4660136223306</v>
      </c>
      <c r="E419" s="5" t="s">
        <v>181</v>
      </c>
      <c r="F419" s="5"/>
      <c r="G419" s="23" t="s">
        <v>56</v>
      </c>
      <c r="H419" s="89">
        <f t="shared" si="95"/>
        <v>189</v>
      </c>
      <c r="I419" s="105" t="s">
        <v>173</v>
      </c>
      <c r="J419" s="113">
        <f t="shared" si="93"/>
        <v>86.4</v>
      </c>
      <c r="K419" s="28" t="s">
        <v>50</v>
      </c>
      <c r="L419" s="38"/>
      <c r="M419" s="36">
        <f t="shared" si="94"/>
        <v>0</v>
      </c>
    </row>
    <row r="420" spans="1:13" s="8" customFormat="1" ht="126" customHeight="1" outlineLevel="2" x14ac:dyDescent="0.25">
      <c r="A420" s="18"/>
      <c r="B420" s="7" t="s">
        <v>554</v>
      </c>
      <c r="C420" s="5" t="s">
        <v>41</v>
      </c>
      <c r="D420" s="42">
        <v>4660136223313</v>
      </c>
      <c r="E420" s="5" t="s">
        <v>181</v>
      </c>
      <c r="F420" s="5"/>
      <c r="G420" s="23" t="s">
        <v>56</v>
      </c>
      <c r="H420" s="89">
        <f t="shared" si="95"/>
        <v>189</v>
      </c>
      <c r="I420" s="105" t="s">
        <v>173</v>
      </c>
      <c r="J420" s="113">
        <f t="shared" si="93"/>
        <v>86.4</v>
      </c>
      <c r="K420" s="28" t="s">
        <v>50</v>
      </c>
      <c r="L420" s="38"/>
      <c r="M420" s="36">
        <f t="shared" si="94"/>
        <v>0</v>
      </c>
    </row>
    <row r="421" spans="1:13" s="8" customFormat="1" ht="126" customHeight="1" outlineLevel="2" x14ac:dyDescent="0.25">
      <c r="A421" s="18"/>
      <c r="B421" s="7" t="s">
        <v>555</v>
      </c>
      <c r="C421" s="5" t="s">
        <v>41</v>
      </c>
      <c r="D421" s="42">
        <v>4660136223320</v>
      </c>
      <c r="E421" s="5" t="s">
        <v>181</v>
      </c>
      <c r="F421" s="5"/>
      <c r="G421" s="23" t="s">
        <v>56</v>
      </c>
      <c r="H421" s="89">
        <f t="shared" si="95"/>
        <v>189</v>
      </c>
      <c r="I421" s="105" t="s">
        <v>173</v>
      </c>
      <c r="J421" s="113">
        <f t="shared" si="93"/>
        <v>86.4</v>
      </c>
      <c r="K421" s="28" t="s">
        <v>50</v>
      </c>
      <c r="L421" s="38"/>
      <c r="M421" s="36">
        <f t="shared" si="94"/>
        <v>0</v>
      </c>
    </row>
    <row r="422" spans="1:13" s="8" customFormat="1" ht="126" customHeight="1" outlineLevel="2" x14ac:dyDescent="0.25">
      <c r="A422" s="18"/>
      <c r="B422" s="7" t="s">
        <v>556</v>
      </c>
      <c r="C422" s="5" t="s">
        <v>41</v>
      </c>
      <c r="D422" s="42">
        <v>4660136223344</v>
      </c>
      <c r="E422" s="5" t="s">
        <v>181</v>
      </c>
      <c r="F422" s="5"/>
      <c r="G422" s="23" t="s">
        <v>56</v>
      </c>
      <c r="H422" s="89">
        <f t="shared" si="95"/>
        <v>189</v>
      </c>
      <c r="I422" s="105" t="s">
        <v>173</v>
      </c>
      <c r="J422" s="113">
        <f t="shared" ref="J422:J451" si="96">I422-I422*$I$2</f>
        <v>86.4</v>
      </c>
      <c r="K422" s="28" t="s">
        <v>50</v>
      </c>
      <c r="L422" s="38"/>
      <c r="M422" s="36">
        <f t="shared" ref="M422:M451" si="97">L422*J422</f>
        <v>0</v>
      </c>
    </row>
    <row r="423" spans="1:13" s="8" customFormat="1" ht="126" customHeight="1" outlineLevel="2" x14ac:dyDescent="0.25">
      <c r="A423" s="18"/>
      <c r="B423" s="7" t="s">
        <v>557</v>
      </c>
      <c r="C423" s="5" t="s">
        <v>216</v>
      </c>
      <c r="D423" s="42">
        <v>4650348230520</v>
      </c>
      <c r="E423" s="5" t="s">
        <v>21</v>
      </c>
      <c r="F423" s="116" t="s">
        <v>197</v>
      </c>
      <c r="G423" s="23" t="s">
        <v>56</v>
      </c>
      <c r="H423" s="89">
        <f t="shared" si="95"/>
        <v>189</v>
      </c>
      <c r="I423" s="105" t="s">
        <v>173</v>
      </c>
      <c r="J423" s="113">
        <f t="shared" si="96"/>
        <v>86.4</v>
      </c>
      <c r="K423" s="28" t="s">
        <v>50</v>
      </c>
      <c r="L423" s="38"/>
      <c r="M423" s="36">
        <f t="shared" si="97"/>
        <v>0</v>
      </c>
    </row>
    <row r="424" spans="1:13" s="8" customFormat="1" ht="126" customHeight="1" outlineLevel="2" x14ac:dyDescent="0.25">
      <c r="A424" s="18"/>
      <c r="B424" s="7" t="s">
        <v>558</v>
      </c>
      <c r="C424" s="5" t="s">
        <v>41</v>
      </c>
      <c r="D424" s="42">
        <v>4660136223238</v>
      </c>
      <c r="E424" s="5" t="s">
        <v>181</v>
      </c>
      <c r="F424" s="5"/>
      <c r="G424" s="23" t="s">
        <v>56</v>
      </c>
      <c r="H424" s="89">
        <f t="shared" si="95"/>
        <v>189</v>
      </c>
      <c r="I424" s="105" t="s">
        <v>173</v>
      </c>
      <c r="J424" s="113">
        <f t="shared" si="96"/>
        <v>86.4</v>
      </c>
      <c r="K424" s="28" t="s">
        <v>50</v>
      </c>
      <c r="L424" s="38"/>
      <c r="M424" s="36">
        <f t="shared" si="97"/>
        <v>0</v>
      </c>
    </row>
    <row r="425" spans="1:13" s="8" customFormat="1" ht="126" customHeight="1" outlineLevel="2" x14ac:dyDescent="0.25">
      <c r="A425" s="18"/>
      <c r="B425" s="7" t="s">
        <v>559</v>
      </c>
      <c r="C425" s="5" t="s">
        <v>41</v>
      </c>
      <c r="D425" s="42">
        <v>4660136223252</v>
      </c>
      <c r="E425" s="5" t="s">
        <v>181</v>
      </c>
      <c r="F425" s="5"/>
      <c r="G425" s="23" t="s">
        <v>56</v>
      </c>
      <c r="H425" s="89">
        <f t="shared" si="95"/>
        <v>189</v>
      </c>
      <c r="I425" s="105" t="s">
        <v>173</v>
      </c>
      <c r="J425" s="113">
        <f t="shared" si="96"/>
        <v>86.4</v>
      </c>
      <c r="K425" s="28" t="s">
        <v>50</v>
      </c>
      <c r="L425" s="38"/>
      <c r="M425" s="36">
        <f t="shared" si="97"/>
        <v>0</v>
      </c>
    </row>
    <row r="426" spans="1:13" s="8" customFormat="1" ht="126" customHeight="1" outlineLevel="2" x14ac:dyDescent="0.25">
      <c r="A426" s="18"/>
      <c r="B426" s="7" t="s">
        <v>560</v>
      </c>
      <c r="C426" s="5" t="s">
        <v>41</v>
      </c>
      <c r="D426" s="42">
        <v>4660136223245</v>
      </c>
      <c r="E426" s="5" t="s">
        <v>181</v>
      </c>
      <c r="F426" s="5"/>
      <c r="G426" s="23" t="s">
        <v>56</v>
      </c>
      <c r="H426" s="89">
        <f t="shared" si="95"/>
        <v>189</v>
      </c>
      <c r="I426" s="105" t="s">
        <v>173</v>
      </c>
      <c r="J426" s="113">
        <f t="shared" si="96"/>
        <v>86.4</v>
      </c>
      <c r="K426" s="28" t="s">
        <v>50</v>
      </c>
      <c r="L426" s="38"/>
      <c r="M426" s="36">
        <f t="shared" si="97"/>
        <v>0</v>
      </c>
    </row>
    <row r="427" spans="1:13" s="8" customFormat="1" ht="126" customHeight="1" outlineLevel="2" x14ac:dyDescent="0.25">
      <c r="A427" s="18"/>
      <c r="B427" s="7" t="s">
        <v>561</v>
      </c>
      <c r="C427" s="5" t="s">
        <v>41</v>
      </c>
      <c r="D427" s="42">
        <v>4660136223269</v>
      </c>
      <c r="E427" s="5" t="s">
        <v>181</v>
      </c>
      <c r="F427" s="5"/>
      <c r="G427" s="23" t="s">
        <v>56</v>
      </c>
      <c r="H427" s="89">
        <f t="shared" si="95"/>
        <v>189</v>
      </c>
      <c r="I427" s="105" t="s">
        <v>173</v>
      </c>
      <c r="J427" s="113">
        <f t="shared" si="96"/>
        <v>86.4</v>
      </c>
      <c r="K427" s="28" t="s">
        <v>50</v>
      </c>
      <c r="L427" s="38"/>
      <c r="M427" s="36">
        <f t="shared" si="97"/>
        <v>0</v>
      </c>
    </row>
    <row r="428" spans="1:13" s="8" customFormat="1" ht="126" customHeight="1" outlineLevel="2" x14ac:dyDescent="0.25">
      <c r="A428" s="18"/>
      <c r="B428" s="7" t="s">
        <v>562</v>
      </c>
      <c r="C428" s="5" t="s">
        <v>41</v>
      </c>
      <c r="D428" s="42">
        <v>4660136223283</v>
      </c>
      <c r="E428" s="5" t="s">
        <v>181</v>
      </c>
      <c r="F428" s="5"/>
      <c r="G428" s="23" t="s">
        <v>56</v>
      </c>
      <c r="H428" s="89">
        <f t="shared" si="95"/>
        <v>189</v>
      </c>
      <c r="I428" s="105" t="s">
        <v>173</v>
      </c>
      <c r="J428" s="113">
        <f t="shared" si="96"/>
        <v>86.4</v>
      </c>
      <c r="K428" s="28" t="s">
        <v>50</v>
      </c>
      <c r="L428" s="38"/>
      <c r="M428" s="36">
        <f t="shared" si="97"/>
        <v>0</v>
      </c>
    </row>
    <row r="429" spans="1:13" s="8" customFormat="1" ht="126" customHeight="1" outlineLevel="2" x14ac:dyDescent="0.25">
      <c r="A429" s="18"/>
      <c r="B429" s="7" t="s">
        <v>563</v>
      </c>
      <c r="C429" s="5" t="s">
        <v>41</v>
      </c>
      <c r="D429" s="42">
        <v>4660136223290</v>
      </c>
      <c r="E429" s="5" t="s">
        <v>181</v>
      </c>
      <c r="F429" s="5"/>
      <c r="G429" s="23" t="s">
        <v>56</v>
      </c>
      <c r="H429" s="89">
        <f t="shared" si="95"/>
        <v>189</v>
      </c>
      <c r="I429" s="105" t="s">
        <v>173</v>
      </c>
      <c r="J429" s="113">
        <f t="shared" si="96"/>
        <v>86.4</v>
      </c>
      <c r="K429" s="28" t="s">
        <v>50</v>
      </c>
      <c r="L429" s="38"/>
      <c r="M429" s="36">
        <f t="shared" si="97"/>
        <v>0</v>
      </c>
    </row>
    <row r="430" spans="1:13" s="8" customFormat="1" ht="126" customHeight="1" outlineLevel="2" x14ac:dyDescent="0.25">
      <c r="A430" s="18"/>
      <c r="B430" s="7" t="s">
        <v>571</v>
      </c>
      <c r="C430" s="5" t="s">
        <v>41</v>
      </c>
      <c r="D430" s="42">
        <v>9785907405509</v>
      </c>
      <c r="E430" s="5" t="s">
        <v>181</v>
      </c>
      <c r="F430" s="5"/>
      <c r="G430" s="23" t="s">
        <v>312</v>
      </c>
      <c r="H430" s="89">
        <v>169</v>
      </c>
      <c r="I430" s="105">
        <v>97</v>
      </c>
      <c r="J430" s="113">
        <f t="shared" si="96"/>
        <v>77.599999999999994</v>
      </c>
      <c r="K430" s="28" t="s">
        <v>44</v>
      </c>
      <c r="L430" s="38"/>
      <c r="M430" s="36">
        <f t="shared" si="97"/>
        <v>0</v>
      </c>
    </row>
    <row r="431" spans="1:13" s="8" customFormat="1" ht="126" customHeight="1" outlineLevel="2" x14ac:dyDescent="0.25">
      <c r="A431" s="18"/>
      <c r="B431" s="7" t="s">
        <v>572</v>
      </c>
      <c r="C431" s="5" t="s">
        <v>41</v>
      </c>
      <c r="D431" s="42">
        <v>9785907405516</v>
      </c>
      <c r="E431" s="5" t="s">
        <v>181</v>
      </c>
      <c r="F431" s="5"/>
      <c r="G431" s="23" t="s">
        <v>312</v>
      </c>
      <c r="H431" s="89">
        <v>169</v>
      </c>
      <c r="I431" s="105" t="s">
        <v>167</v>
      </c>
      <c r="J431" s="113">
        <f t="shared" si="96"/>
        <v>77.599999999999994</v>
      </c>
      <c r="K431" s="28" t="s">
        <v>44</v>
      </c>
      <c r="L431" s="38"/>
      <c r="M431" s="36">
        <f t="shared" si="97"/>
        <v>0</v>
      </c>
    </row>
    <row r="432" spans="1:13" s="8" customFormat="1" ht="126" customHeight="1" outlineLevel="2" x14ac:dyDescent="0.25">
      <c r="A432" s="18"/>
      <c r="B432" s="7" t="s">
        <v>573</v>
      </c>
      <c r="C432" s="5" t="s">
        <v>41</v>
      </c>
      <c r="D432" s="42">
        <v>9785907405356</v>
      </c>
      <c r="E432" s="5" t="s">
        <v>181</v>
      </c>
      <c r="F432" s="5"/>
      <c r="G432" s="23" t="s">
        <v>312</v>
      </c>
      <c r="H432" s="89">
        <v>169</v>
      </c>
      <c r="I432" s="105" t="s">
        <v>167</v>
      </c>
      <c r="J432" s="113">
        <f t="shared" si="96"/>
        <v>77.599999999999994</v>
      </c>
      <c r="K432" s="28" t="s">
        <v>29</v>
      </c>
      <c r="L432" s="38"/>
      <c r="M432" s="36">
        <f t="shared" si="97"/>
        <v>0</v>
      </c>
    </row>
    <row r="433" spans="1:13" s="8" customFormat="1" ht="126" customHeight="1" outlineLevel="2" x14ac:dyDescent="0.25">
      <c r="A433" s="18"/>
      <c r="B433" s="7" t="s">
        <v>513</v>
      </c>
      <c r="C433" s="5" t="s">
        <v>41</v>
      </c>
      <c r="D433" s="42">
        <v>4660136223054</v>
      </c>
      <c r="E433" s="5" t="s">
        <v>21</v>
      </c>
      <c r="F433" s="5"/>
      <c r="G433" s="23" t="s">
        <v>258</v>
      </c>
      <c r="H433" s="89">
        <f>G433*0.75</f>
        <v>129</v>
      </c>
      <c r="I433" s="105" t="s">
        <v>145</v>
      </c>
      <c r="J433" s="113">
        <f t="shared" si="96"/>
        <v>59.2</v>
      </c>
      <c r="K433" s="28" t="s">
        <v>108</v>
      </c>
      <c r="L433" s="38"/>
      <c r="M433" s="36">
        <f t="shared" si="97"/>
        <v>0</v>
      </c>
    </row>
    <row r="434" spans="1:13" s="8" customFormat="1" ht="126" customHeight="1" outlineLevel="2" x14ac:dyDescent="0.25">
      <c r="A434" s="18"/>
      <c r="B434" s="7" t="s">
        <v>514</v>
      </c>
      <c r="C434" s="5" t="s">
        <v>41</v>
      </c>
      <c r="D434" s="42">
        <v>4660136223047</v>
      </c>
      <c r="E434" s="5" t="s">
        <v>21</v>
      </c>
      <c r="F434" s="5"/>
      <c r="G434" s="23" t="s">
        <v>258</v>
      </c>
      <c r="H434" s="89">
        <f>G434*0.75</f>
        <v>129</v>
      </c>
      <c r="I434" s="105" t="s">
        <v>145</v>
      </c>
      <c r="J434" s="113">
        <f t="shared" si="96"/>
        <v>59.2</v>
      </c>
      <c r="K434" s="28" t="s">
        <v>108</v>
      </c>
      <c r="L434" s="38"/>
      <c r="M434" s="36">
        <f t="shared" si="97"/>
        <v>0</v>
      </c>
    </row>
    <row r="435" spans="1:13" s="8" customFormat="1" ht="126" customHeight="1" outlineLevel="2" x14ac:dyDescent="0.25">
      <c r="A435" s="18"/>
      <c r="B435" s="7" t="s">
        <v>515</v>
      </c>
      <c r="C435" s="5" t="s">
        <v>41</v>
      </c>
      <c r="D435" s="42">
        <v>4660136223016</v>
      </c>
      <c r="E435" s="5" t="s">
        <v>21</v>
      </c>
      <c r="F435" s="5"/>
      <c r="G435" s="23" t="s">
        <v>258</v>
      </c>
      <c r="H435" s="89">
        <f>G435*0.75</f>
        <v>129</v>
      </c>
      <c r="I435" s="105" t="s">
        <v>145</v>
      </c>
      <c r="J435" s="113">
        <f t="shared" si="96"/>
        <v>59.2</v>
      </c>
      <c r="K435" s="28" t="s">
        <v>108</v>
      </c>
      <c r="L435" s="38"/>
      <c r="M435" s="36">
        <f t="shared" si="97"/>
        <v>0</v>
      </c>
    </row>
    <row r="436" spans="1:13" s="8" customFormat="1" ht="126" customHeight="1" outlineLevel="2" x14ac:dyDescent="0.25">
      <c r="A436" s="18"/>
      <c r="B436" s="7" t="s">
        <v>516</v>
      </c>
      <c r="C436" s="5" t="s">
        <v>41</v>
      </c>
      <c r="D436" s="42">
        <v>4660136223030</v>
      </c>
      <c r="E436" s="5" t="s">
        <v>21</v>
      </c>
      <c r="F436" s="5"/>
      <c r="G436" s="23" t="s">
        <v>258</v>
      </c>
      <c r="H436" s="89">
        <f>G436*0.75</f>
        <v>129</v>
      </c>
      <c r="I436" s="105" t="s">
        <v>145</v>
      </c>
      <c r="J436" s="113">
        <f t="shared" si="96"/>
        <v>59.2</v>
      </c>
      <c r="K436" s="28" t="s">
        <v>108</v>
      </c>
      <c r="L436" s="38"/>
      <c r="M436" s="36">
        <f t="shared" si="97"/>
        <v>0</v>
      </c>
    </row>
    <row r="437" spans="1:13" s="8" customFormat="1" ht="126" customHeight="1" outlineLevel="2" x14ac:dyDescent="0.25">
      <c r="A437" s="18"/>
      <c r="B437" s="7" t="s">
        <v>517</v>
      </c>
      <c r="C437" s="5" t="s">
        <v>41</v>
      </c>
      <c r="D437" s="42">
        <v>4660136223009</v>
      </c>
      <c r="E437" s="5" t="s">
        <v>21</v>
      </c>
      <c r="F437" s="5"/>
      <c r="G437" s="23" t="s">
        <v>258</v>
      </c>
      <c r="H437" s="89">
        <f>G437*0.75</f>
        <v>129</v>
      </c>
      <c r="I437" s="105" t="s">
        <v>145</v>
      </c>
      <c r="J437" s="113">
        <f t="shared" si="96"/>
        <v>59.2</v>
      </c>
      <c r="K437" s="28" t="s">
        <v>108</v>
      </c>
      <c r="L437" s="38"/>
      <c r="M437" s="36">
        <f t="shared" si="97"/>
        <v>0</v>
      </c>
    </row>
    <row r="438" spans="1:13" s="8" customFormat="1" ht="126" customHeight="1" outlineLevel="2" x14ac:dyDescent="0.25">
      <c r="A438" s="18"/>
      <c r="B438" s="7" t="s">
        <v>579</v>
      </c>
      <c r="C438" s="5" t="s">
        <v>41</v>
      </c>
      <c r="D438" s="42">
        <v>4650348232173</v>
      </c>
      <c r="E438" s="5" t="s">
        <v>21</v>
      </c>
      <c r="F438" s="5"/>
      <c r="G438" s="23" t="s">
        <v>233</v>
      </c>
      <c r="H438" s="89">
        <v>109</v>
      </c>
      <c r="I438" s="105" t="s">
        <v>131</v>
      </c>
      <c r="J438" s="113">
        <f t="shared" si="96"/>
        <v>49.6</v>
      </c>
      <c r="K438" s="28" t="s">
        <v>425</v>
      </c>
      <c r="L438" s="38"/>
      <c r="M438" s="36">
        <f t="shared" si="97"/>
        <v>0</v>
      </c>
    </row>
    <row r="439" spans="1:13" s="8" customFormat="1" ht="126" customHeight="1" outlineLevel="2" x14ac:dyDescent="0.25">
      <c r="A439" s="18"/>
      <c r="B439" s="7" t="s">
        <v>580</v>
      </c>
      <c r="C439" s="5" t="s">
        <v>221</v>
      </c>
      <c r="D439" s="42">
        <v>4650348232135</v>
      </c>
      <c r="E439" s="5" t="s">
        <v>21</v>
      </c>
      <c r="F439" s="120" t="s">
        <v>197</v>
      </c>
      <c r="G439" s="23" t="s">
        <v>233</v>
      </c>
      <c r="H439" s="89">
        <v>109</v>
      </c>
      <c r="I439" s="105" t="s">
        <v>131</v>
      </c>
      <c r="J439" s="113">
        <f t="shared" si="96"/>
        <v>49.6</v>
      </c>
      <c r="K439" s="28" t="s">
        <v>425</v>
      </c>
      <c r="L439" s="38"/>
      <c r="M439" s="36">
        <f t="shared" si="97"/>
        <v>0</v>
      </c>
    </row>
    <row r="440" spans="1:13" s="8" customFormat="1" ht="126" customHeight="1" outlineLevel="2" x14ac:dyDescent="0.25">
      <c r="A440" s="18"/>
      <c r="B440" s="7" t="s">
        <v>581</v>
      </c>
      <c r="C440" s="5" t="s">
        <v>41</v>
      </c>
      <c r="D440" s="42">
        <v>4660136228288</v>
      </c>
      <c r="E440" s="5" t="s">
        <v>21</v>
      </c>
      <c r="F440" s="5"/>
      <c r="G440" s="23" t="s">
        <v>233</v>
      </c>
      <c r="H440" s="89">
        <v>109</v>
      </c>
      <c r="I440" s="105" t="s">
        <v>131</v>
      </c>
      <c r="J440" s="113">
        <f t="shared" si="96"/>
        <v>49.6</v>
      </c>
      <c r="K440" s="28" t="s">
        <v>425</v>
      </c>
      <c r="L440" s="38"/>
      <c r="M440" s="36">
        <f t="shared" si="97"/>
        <v>0</v>
      </c>
    </row>
    <row r="441" spans="1:13" s="8" customFormat="1" ht="126" customHeight="1" outlineLevel="2" x14ac:dyDescent="0.25">
      <c r="A441" s="18"/>
      <c r="B441" s="7" t="s">
        <v>582</v>
      </c>
      <c r="C441" s="5" t="s">
        <v>41</v>
      </c>
      <c r="D441" s="42">
        <v>4650348231374</v>
      </c>
      <c r="E441" s="5" t="s">
        <v>21</v>
      </c>
      <c r="F441" s="5"/>
      <c r="G441" s="23" t="s">
        <v>233</v>
      </c>
      <c r="H441" s="89">
        <v>109</v>
      </c>
      <c r="I441" s="105" t="s">
        <v>131</v>
      </c>
      <c r="J441" s="113">
        <f t="shared" si="96"/>
        <v>49.6</v>
      </c>
      <c r="K441" s="28" t="s">
        <v>425</v>
      </c>
      <c r="L441" s="38"/>
      <c r="M441" s="36">
        <f t="shared" si="97"/>
        <v>0</v>
      </c>
    </row>
    <row r="442" spans="1:13" s="8" customFormat="1" ht="126" customHeight="1" outlineLevel="2" x14ac:dyDescent="0.25">
      <c r="A442" s="18"/>
      <c r="B442" s="7" t="s">
        <v>583</v>
      </c>
      <c r="C442" s="5" t="s">
        <v>41</v>
      </c>
      <c r="D442" s="42">
        <v>4660136228301</v>
      </c>
      <c r="E442" s="5" t="s">
        <v>21</v>
      </c>
      <c r="F442" s="5"/>
      <c r="G442" s="23" t="s">
        <v>233</v>
      </c>
      <c r="H442" s="89">
        <v>109</v>
      </c>
      <c r="I442" s="105" t="s">
        <v>131</v>
      </c>
      <c r="J442" s="113">
        <f t="shared" si="96"/>
        <v>49.6</v>
      </c>
      <c r="K442" s="28" t="s">
        <v>425</v>
      </c>
      <c r="L442" s="38"/>
      <c r="M442" s="36">
        <f t="shared" si="97"/>
        <v>0</v>
      </c>
    </row>
    <row r="443" spans="1:13" s="8" customFormat="1" ht="126" customHeight="1" outlineLevel="2" x14ac:dyDescent="0.25">
      <c r="A443" s="18"/>
      <c r="B443" s="7" t="s">
        <v>567</v>
      </c>
      <c r="C443" s="5" t="s">
        <v>41</v>
      </c>
      <c r="D443" s="42">
        <v>4660136222200</v>
      </c>
      <c r="E443" s="5" t="s">
        <v>181</v>
      </c>
      <c r="F443" s="5"/>
      <c r="G443" s="23" t="s">
        <v>212</v>
      </c>
      <c r="H443" s="89">
        <f t="shared" ref="H443:H462" si="98">G443*0.75</f>
        <v>99</v>
      </c>
      <c r="I443" s="105" t="s">
        <v>127</v>
      </c>
      <c r="J443" s="113">
        <f t="shared" si="96"/>
        <v>45.6</v>
      </c>
      <c r="K443" s="28" t="s">
        <v>317</v>
      </c>
      <c r="L443" s="38"/>
      <c r="M443" s="36">
        <f t="shared" si="97"/>
        <v>0</v>
      </c>
    </row>
    <row r="444" spans="1:13" s="8" customFormat="1" ht="126" customHeight="1" outlineLevel="2" x14ac:dyDescent="0.25">
      <c r="A444" s="18"/>
      <c r="B444" s="7" t="s">
        <v>568</v>
      </c>
      <c r="C444" s="5" t="s">
        <v>41</v>
      </c>
      <c r="D444" s="42">
        <v>4660136223177</v>
      </c>
      <c r="E444" s="5" t="s">
        <v>181</v>
      </c>
      <c r="F444" s="5"/>
      <c r="G444" s="23" t="s">
        <v>212</v>
      </c>
      <c r="H444" s="89">
        <f t="shared" si="98"/>
        <v>99</v>
      </c>
      <c r="I444" s="105" t="s">
        <v>127</v>
      </c>
      <c r="J444" s="113">
        <f t="shared" si="96"/>
        <v>45.6</v>
      </c>
      <c r="K444" s="28" t="s">
        <v>327</v>
      </c>
      <c r="L444" s="38"/>
      <c r="M444" s="36">
        <f t="shared" si="97"/>
        <v>0</v>
      </c>
    </row>
    <row r="445" spans="1:13" s="8" customFormat="1" ht="126" customHeight="1" outlineLevel="2" x14ac:dyDescent="0.25">
      <c r="A445" s="18"/>
      <c r="B445" s="7" t="s">
        <v>569</v>
      </c>
      <c r="C445" s="5" t="s">
        <v>41</v>
      </c>
      <c r="D445" s="42">
        <v>4660136223191</v>
      </c>
      <c r="E445" s="5" t="s">
        <v>181</v>
      </c>
      <c r="F445" s="5"/>
      <c r="G445" s="23" t="s">
        <v>212</v>
      </c>
      <c r="H445" s="89">
        <f t="shared" si="98"/>
        <v>99</v>
      </c>
      <c r="I445" s="105" t="s">
        <v>127</v>
      </c>
      <c r="J445" s="113">
        <f t="shared" si="96"/>
        <v>45.6</v>
      </c>
      <c r="K445" s="28" t="s">
        <v>317</v>
      </c>
      <c r="L445" s="38"/>
      <c r="M445" s="36">
        <f t="shared" si="97"/>
        <v>0</v>
      </c>
    </row>
    <row r="446" spans="1:13" s="8" customFormat="1" ht="126" customHeight="1" outlineLevel="2" x14ac:dyDescent="0.25">
      <c r="A446" s="18"/>
      <c r="B446" s="7" t="s">
        <v>570</v>
      </c>
      <c r="C446" s="5" t="s">
        <v>41</v>
      </c>
      <c r="D446" s="42">
        <v>4660136222217</v>
      </c>
      <c r="E446" s="5" t="s">
        <v>181</v>
      </c>
      <c r="F446" s="5"/>
      <c r="G446" s="23" t="s">
        <v>212</v>
      </c>
      <c r="H446" s="89">
        <f t="shared" si="98"/>
        <v>99</v>
      </c>
      <c r="I446" s="105" t="s">
        <v>127</v>
      </c>
      <c r="J446" s="113">
        <f t="shared" si="96"/>
        <v>45.6</v>
      </c>
      <c r="K446" s="28" t="s">
        <v>317</v>
      </c>
      <c r="L446" s="38"/>
      <c r="M446" s="36">
        <f t="shared" si="97"/>
        <v>0</v>
      </c>
    </row>
    <row r="447" spans="1:13" s="8" customFormat="1" ht="126" customHeight="1" outlineLevel="2" x14ac:dyDescent="0.25">
      <c r="A447" s="18"/>
      <c r="B447" s="7" t="s">
        <v>518</v>
      </c>
      <c r="C447" s="5" t="s">
        <v>41</v>
      </c>
      <c r="D447" s="42">
        <v>4660136222835</v>
      </c>
      <c r="E447" s="5" t="s">
        <v>21</v>
      </c>
      <c r="F447" s="5"/>
      <c r="G447" s="23" t="s">
        <v>163</v>
      </c>
      <c r="H447" s="89">
        <f t="shared" si="98"/>
        <v>69</v>
      </c>
      <c r="I447" s="105" t="s">
        <v>105</v>
      </c>
      <c r="J447" s="113">
        <f t="shared" si="96"/>
        <v>31.2</v>
      </c>
      <c r="K447" s="28" t="s">
        <v>44</v>
      </c>
      <c r="L447" s="38"/>
      <c r="M447" s="36">
        <f t="shared" si="97"/>
        <v>0</v>
      </c>
    </row>
    <row r="448" spans="1:13" s="8" customFormat="1" ht="126" customHeight="1" outlineLevel="2" x14ac:dyDescent="0.25">
      <c r="A448" s="18"/>
      <c r="B448" s="7" t="s">
        <v>519</v>
      </c>
      <c r="C448" s="5" t="s">
        <v>41</v>
      </c>
      <c r="D448" s="42">
        <v>4660136226574</v>
      </c>
      <c r="E448" s="5" t="s">
        <v>21</v>
      </c>
      <c r="F448" s="5"/>
      <c r="G448" s="23" t="s">
        <v>163</v>
      </c>
      <c r="H448" s="89">
        <f t="shared" si="98"/>
        <v>69</v>
      </c>
      <c r="I448" s="105" t="s">
        <v>105</v>
      </c>
      <c r="J448" s="113">
        <f t="shared" si="96"/>
        <v>31.2</v>
      </c>
      <c r="K448" s="28" t="s">
        <v>44</v>
      </c>
      <c r="L448" s="38"/>
      <c r="M448" s="36">
        <f t="shared" si="97"/>
        <v>0</v>
      </c>
    </row>
    <row r="449" spans="1:13" s="8" customFormat="1" ht="126" customHeight="1" outlineLevel="2" x14ac:dyDescent="0.25">
      <c r="A449" s="18"/>
      <c r="B449" s="7" t="s">
        <v>520</v>
      </c>
      <c r="C449" s="5" t="s">
        <v>41</v>
      </c>
      <c r="D449" s="42">
        <v>4660136222811</v>
      </c>
      <c r="E449" s="5" t="s">
        <v>21</v>
      </c>
      <c r="F449" s="5"/>
      <c r="G449" s="23" t="s">
        <v>163</v>
      </c>
      <c r="H449" s="89">
        <f t="shared" si="98"/>
        <v>69</v>
      </c>
      <c r="I449" s="105" t="s">
        <v>105</v>
      </c>
      <c r="J449" s="113">
        <f t="shared" si="96"/>
        <v>31.2</v>
      </c>
      <c r="K449" s="28" t="s">
        <v>44</v>
      </c>
      <c r="L449" s="38"/>
      <c r="M449" s="36">
        <f t="shared" si="97"/>
        <v>0</v>
      </c>
    </row>
    <row r="450" spans="1:13" s="8" customFormat="1" ht="126" customHeight="1" outlineLevel="2" x14ac:dyDescent="0.25">
      <c r="A450" s="18"/>
      <c r="B450" s="7" t="s">
        <v>521</v>
      </c>
      <c r="C450" s="5" t="s">
        <v>41</v>
      </c>
      <c r="D450" s="42">
        <v>4660136222859</v>
      </c>
      <c r="E450" s="5" t="s">
        <v>21</v>
      </c>
      <c r="F450" s="5"/>
      <c r="G450" s="23" t="s">
        <v>163</v>
      </c>
      <c r="H450" s="89">
        <f t="shared" si="98"/>
        <v>69</v>
      </c>
      <c r="I450" s="105" t="s">
        <v>105</v>
      </c>
      <c r="J450" s="113">
        <f t="shared" si="96"/>
        <v>31.2</v>
      </c>
      <c r="K450" s="28" t="s">
        <v>44</v>
      </c>
      <c r="L450" s="38"/>
      <c r="M450" s="36">
        <f t="shared" si="97"/>
        <v>0</v>
      </c>
    </row>
    <row r="451" spans="1:13" s="8" customFormat="1" ht="126" customHeight="1" outlineLevel="2" x14ac:dyDescent="0.25">
      <c r="A451" s="18"/>
      <c r="B451" s="7" t="s">
        <v>522</v>
      </c>
      <c r="C451" s="5" t="s">
        <v>41</v>
      </c>
      <c r="D451" s="42">
        <v>4660136226550</v>
      </c>
      <c r="E451" s="5" t="s">
        <v>21</v>
      </c>
      <c r="F451" s="5"/>
      <c r="G451" s="23" t="s">
        <v>163</v>
      </c>
      <c r="H451" s="89">
        <f t="shared" si="98"/>
        <v>69</v>
      </c>
      <c r="I451" s="105" t="s">
        <v>105</v>
      </c>
      <c r="J451" s="113">
        <f t="shared" si="96"/>
        <v>31.2</v>
      </c>
      <c r="K451" s="28" t="s">
        <v>44</v>
      </c>
      <c r="L451" s="38"/>
      <c r="M451" s="36">
        <f t="shared" si="97"/>
        <v>0</v>
      </c>
    </row>
    <row r="452" spans="1:13" s="8" customFormat="1" ht="126" customHeight="1" outlineLevel="2" x14ac:dyDescent="0.25">
      <c r="A452" s="18"/>
      <c r="B452" s="7" t="s">
        <v>523</v>
      </c>
      <c r="C452" s="5" t="s">
        <v>41</v>
      </c>
      <c r="D452" s="42">
        <v>4660136222798</v>
      </c>
      <c r="E452" s="5" t="s">
        <v>21</v>
      </c>
      <c r="F452" s="5"/>
      <c r="G452" s="23" t="s">
        <v>163</v>
      </c>
      <c r="H452" s="89">
        <f t="shared" si="98"/>
        <v>69</v>
      </c>
      <c r="I452" s="105" t="s">
        <v>105</v>
      </c>
      <c r="J452" s="113">
        <f t="shared" ref="J452:J462" si="99">I452-I452*$I$2</f>
        <v>31.2</v>
      </c>
      <c r="K452" s="28" t="s">
        <v>44</v>
      </c>
      <c r="L452" s="38"/>
      <c r="M452" s="36">
        <f t="shared" ref="M452:M462" si="100">L452*J452</f>
        <v>0</v>
      </c>
    </row>
    <row r="453" spans="1:13" s="8" customFormat="1" ht="126" customHeight="1" outlineLevel="2" x14ac:dyDescent="0.25">
      <c r="A453" s="18"/>
      <c r="B453" s="7" t="s">
        <v>524</v>
      </c>
      <c r="C453" s="5" t="s">
        <v>41</v>
      </c>
      <c r="D453" s="42">
        <v>4660136222873</v>
      </c>
      <c r="E453" s="5" t="s">
        <v>21</v>
      </c>
      <c r="F453" s="5"/>
      <c r="G453" s="23" t="s">
        <v>163</v>
      </c>
      <c r="H453" s="89">
        <f t="shared" si="98"/>
        <v>69</v>
      </c>
      <c r="I453" s="105" t="s">
        <v>105</v>
      </c>
      <c r="J453" s="113">
        <f t="shared" si="99"/>
        <v>31.2</v>
      </c>
      <c r="K453" s="28" t="s">
        <v>44</v>
      </c>
      <c r="L453" s="38"/>
      <c r="M453" s="36">
        <f t="shared" si="100"/>
        <v>0</v>
      </c>
    </row>
    <row r="454" spans="1:13" s="8" customFormat="1" ht="126" customHeight="1" outlineLevel="2" x14ac:dyDescent="0.25">
      <c r="A454" s="18"/>
      <c r="B454" s="7" t="s">
        <v>525</v>
      </c>
      <c r="C454" s="5" t="s">
        <v>41</v>
      </c>
      <c r="D454" s="42">
        <v>4660136222774</v>
      </c>
      <c r="E454" s="5" t="s">
        <v>21</v>
      </c>
      <c r="F454" s="5"/>
      <c r="G454" s="23" t="s">
        <v>163</v>
      </c>
      <c r="H454" s="89">
        <f t="shared" si="98"/>
        <v>69</v>
      </c>
      <c r="I454" s="105" t="s">
        <v>105</v>
      </c>
      <c r="J454" s="113">
        <f t="shared" si="99"/>
        <v>31.2</v>
      </c>
      <c r="K454" s="28" t="s">
        <v>44</v>
      </c>
      <c r="L454" s="38"/>
      <c r="M454" s="36">
        <f t="shared" si="100"/>
        <v>0</v>
      </c>
    </row>
    <row r="455" spans="1:13" s="8" customFormat="1" ht="126" customHeight="1" outlineLevel="2" x14ac:dyDescent="0.25">
      <c r="A455" s="18"/>
      <c r="B455" s="7" t="s">
        <v>564</v>
      </c>
      <c r="C455" s="5" t="s">
        <v>308</v>
      </c>
      <c r="D455" s="42">
        <v>4607177458786</v>
      </c>
      <c r="E455" s="5" t="s">
        <v>181</v>
      </c>
      <c r="F455" s="116" t="s">
        <v>197</v>
      </c>
      <c r="G455" s="23" t="s">
        <v>148</v>
      </c>
      <c r="H455" s="89">
        <f t="shared" si="98"/>
        <v>59.25</v>
      </c>
      <c r="I455" s="105" t="s">
        <v>97</v>
      </c>
      <c r="J455" s="113">
        <f t="shared" si="99"/>
        <v>27.2</v>
      </c>
      <c r="K455" s="28" t="s">
        <v>44</v>
      </c>
      <c r="L455" s="38"/>
      <c r="M455" s="36">
        <f t="shared" si="100"/>
        <v>0</v>
      </c>
    </row>
    <row r="456" spans="1:13" s="12" customFormat="1" ht="126" customHeight="1" outlineLevel="2" x14ac:dyDescent="0.25">
      <c r="A456" s="18"/>
      <c r="B456" s="7" t="s">
        <v>541</v>
      </c>
      <c r="C456" s="5" t="s">
        <v>41</v>
      </c>
      <c r="D456" s="42">
        <v>4660136228479</v>
      </c>
      <c r="E456" s="5" t="s">
        <v>21</v>
      </c>
      <c r="F456" s="5"/>
      <c r="G456" s="23" t="s">
        <v>119</v>
      </c>
      <c r="H456" s="89">
        <f t="shared" si="98"/>
        <v>39</v>
      </c>
      <c r="I456" s="105" t="s">
        <v>77</v>
      </c>
      <c r="J456" s="113">
        <f t="shared" si="99"/>
        <v>17.600000000000001</v>
      </c>
      <c r="K456" s="28" t="s">
        <v>44</v>
      </c>
      <c r="L456" s="38"/>
      <c r="M456" s="36">
        <f t="shared" si="100"/>
        <v>0</v>
      </c>
    </row>
    <row r="457" spans="1:13" s="12" customFormat="1" ht="126" customHeight="1" outlineLevel="2" x14ac:dyDescent="0.25">
      <c r="A457" s="18"/>
      <c r="B457" s="7" t="s">
        <v>542</v>
      </c>
      <c r="C457" s="5" t="s">
        <v>41</v>
      </c>
      <c r="D457" s="42">
        <v>4660136228486</v>
      </c>
      <c r="E457" s="5" t="s">
        <v>21</v>
      </c>
      <c r="F457" s="5"/>
      <c r="G457" s="23" t="s">
        <v>119</v>
      </c>
      <c r="H457" s="89">
        <f t="shared" si="98"/>
        <v>39</v>
      </c>
      <c r="I457" s="105" t="s">
        <v>77</v>
      </c>
      <c r="J457" s="113">
        <f t="shared" si="99"/>
        <v>17.600000000000001</v>
      </c>
      <c r="K457" s="28" t="s">
        <v>44</v>
      </c>
      <c r="L457" s="38"/>
      <c r="M457" s="36">
        <f t="shared" si="100"/>
        <v>0</v>
      </c>
    </row>
    <row r="458" spans="1:13" s="12" customFormat="1" ht="126" customHeight="1" outlineLevel="2" x14ac:dyDescent="0.25">
      <c r="A458" s="18"/>
      <c r="B458" s="7" t="s">
        <v>543</v>
      </c>
      <c r="C458" s="5" t="s">
        <v>41</v>
      </c>
      <c r="D458" s="42">
        <v>4660136228547</v>
      </c>
      <c r="E458" s="5" t="s">
        <v>21</v>
      </c>
      <c r="F458" s="5"/>
      <c r="G458" s="23" t="s">
        <v>119</v>
      </c>
      <c r="H458" s="89">
        <f t="shared" si="98"/>
        <v>39</v>
      </c>
      <c r="I458" s="105" t="s">
        <v>77</v>
      </c>
      <c r="J458" s="113">
        <f t="shared" si="99"/>
        <v>17.600000000000001</v>
      </c>
      <c r="K458" s="28" t="s">
        <v>44</v>
      </c>
      <c r="L458" s="38"/>
      <c r="M458" s="36">
        <f t="shared" si="100"/>
        <v>0</v>
      </c>
    </row>
    <row r="459" spans="1:13" s="8" customFormat="1" ht="126" customHeight="1" outlineLevel="2" x14ac:dyDescent="0.25">
      <c r="A459" s="18"/>
      <c r="B459" s="7" t="s">
        <v>544</v>
      </c>
      <c r="C459" s="5" t="s">
        <v>41</v>
      </c>
      <c r="D459" s="42">
        <v>4660136228493</v>
      </c>
      <c r="E459" s="5" t="s">
        <v>21</v>
      </c>
      <c r="F459" s="5"/>
      <c r="G459" s="23" t="s">
        <v>119</v>
      </c>
      <c r="H459" s="89">
        <f t="shared" si="98"/>
        <v>39</v>
      </c>
      <c r="I459" s="105" t="s">
        <v>77</v>
      </c>
      <c r="J459" s="113">
        <f t="shared" si="99"/>
        <v>17.600000000000001</v>
      </c>
      <c r="K459" s="28" t="s">
        <v>44</v>
      </c>
      <c r="L459" s="38"/>
      <c r="M459" s="36">
        <f t="shared" si="100"/>
        <v>0</v>
      </c>
    </row>
    <row r="460" spans="1:13" s="8" customFormat="1" ht="126" customHeight="1" outlineLevel="2" x14ac:dyDescent="0.25">
      <c r="A460" s="18"/>
      <c r="B460" s="7" t="s">
        <v>545</v>
      </c>
      <c r="C460" s="5" t="s">
        <v>41</v>
      </c>
      <c r="D460" s="42">
        <v>4660136228509</v>
      </c>
      <c r="E460" s="5" t="s">
        <v>21</v>
      </c>
      <c r="F460" s="5"/>
      <c r="G460" s="23" t="s">
        <v>119</v>
      </c>
      <c r="H460" s="89">
        <f t="shared" si="98"/>
        <v>39</v>
      </c>
      <c r="I460" s="105" t="s">
        <v>77</v>
      </c>
      <c r="J460" s="113">
        <f t="shared" si="99"/>
        <v>17.600000000000001</v>
      </c>
      <c r="K460" s="28" t="s">
        <v>44</v>
      </c>
      <c r="L460" s="38"/>
      <c r="M460" s="36">
        <f t="shared" si="100"/>
        <v>0</v>
      </c>
    </row>
    <row r="461" spans="1:13" s="12" customFormat="1" ht="126" customHeight="1" outlineLevel="2" x14ac:dyDescent="0.25">
      <c r="A461" s="18"/>
      <c r="B461" s="7" t="s">
        <v>546</v>
      </c>
      <c r="C461" s="5" t="s">
        <v>41</v>
      </c>
      <c r="D461" s="42">
        <v>4660136228516</v>
      </c>
      <c r="E461" s="5" t="s">
        <v>21</v>
      </c>
      <c r="F461" s="5"/>
      <c r="G461" s="23" t="s">
        <v>119</v>
      </c>
      <c r="H461" s="89">
        <f t="shared" si="98"/>
        <v>39</v>
      </c>
      <c r="I461" s="105" t="s">
        <v>77</v>
      </c>
      <c r="J461" s="113">
        <f t="shared" si="99"/>
        <v>17.600000000000001</v>
      </c>
      <c r="K461" s="28" t="s">
        <v>44</v>
      </c>
      <c r="L461" s="38"/>
      <c r="M461" s="36">
        <f t="shared" si="100"/>
        <v>0</v>
      </c>
    </row>
    <row r="462" spans="1:13" s="8" customFormat="1" ht="126" customHeight="1" outlineLevel="2" x14ac:dyDescent="0.25">
      <c r="A462" s="19"/>
      <c r="B462" s="11" t="s">
        <v>547</v>
      </c>
      <c r="C462" s="9" t="s">
        <v>41</v>
      </c>
      <c r="D462" s="43">
        <v>4660136228530</v>
      </c>
      <c r="E462" s="9" t="s">
        <v>21</v>
      </c>
      <c r="F462" s="9"/>
      <c r="G462" s="24" t="s">
        <v>119</v>
      </c>
      <c r="H462" s="89">
        <f t="shared" si="98"/>
        <v>39</v>
      </c>
      <c r="I462" s="106" t="s">
        <v>77</v>
      </c>
      <c r="J462" s="113">
        <f t="shared" si="99"/>
        <v>17.600000000000001</v>
      </c>
      <c r="K462" s="29" t="s">
        <v>44</v>
      </c>
      <c r="L462" s="39"/>
      <c r="M462" s="36">
        <f t="shared" si="100"/>
        <v>0</v>
      </c>
    </row>
    <row r="463" spans="1:13" s="60" customFormat="1" ht="20.25" customHeight="1" outlineLevel="1" x14ac:dyDescent="0.3">
      <c r="A463" s="56"/>
      <c r="B463" s="56" t="s">
        <v>584</v>
      </c>
      <c r="C463" s="56"/>
      <c r="D463" s="56"/>
      <c r="E463" s="56"/>
      <c r="F463" s="56"/>
      <c r="G463" s="95"/>
      <c r="H463" s="99"/>
      <c r="I463" s="104"/>
      <c r="J463" s="112"/>
      <c r="K463" s="57"/>
      <c r="L463" s="58"/>
      <c r="M463" s="59"/>
    </row>
    <row r="464" spans="1:13" s="8" customFormat="1" ht="126" customHeight="1" outlineLevel="2" x14ac:dyDescent="0.25">
      <c r="A464" s="16"/>
      <c r="B464" s="17" t="s">
        <v>585</v>
      </c>
      <c r="C464" s="15" t="s">
        <v>41</v>
      </c>
      <c r="D464" s="44">
        <v>4660136227328</v>
      </c>
      <c r="E464" s="15" t="s">
        <v>21</v>
      </c>
      <c r="F464" s="15"/>
      <c r="G464" s="25" t="s">
        <v>87</v>
      </c>
      <c r="H464" s="89">
        <f t="shared" ref="H464:H465" si="101">G464*0.75</f>
        <v>299.25</v>
      </c>
      <c r="I464" s="107" t="s">
        <v>83</v>
      </c>
      <c r="J464" s="113">
        <f t="shared" ref="J464:J475" si="102">I464-I464*$I$2</f>
        <v>136.80000000000001</v>
      </c>
      <c r="K464" s="30" t="s">
        <v>50</v>
      </c>
      <c r="L464" s="40"/>
      <c r="M464" s="36">
        <f t="shared" ref="M464:M475" si="103">L464*J464</f>
        <v>0</v>
      </c>
    </row>
    <row r="465" spans="1:13" s="8" customFormat="1" ht="126" customHeight="1" outlineLevel="2" x14ac:dyDescent="0.25">
      <c r="A465" s="18"/>
      <c r="B465" s="7" t="s">
        <v>586</v>
      </c>
      <c r="C465" s="5" t="s">
        <v>41</v>
      </c>
      <c r="D465" s="42">
        <v>4660136227311</v>
      </c>
      <c r="E465" s="5" t="s">
        <v>21</v>
      </c>
      <c r="F465" s="116" t="s">
        <v>205</v>
      </c>
      <c r="G465" s="23" t="s">
        <v>87</v>
      </c>
      <c r="H465" s="89">
        <f t="shared" si="101"/>
        <v>299.25</v>
      </c>
      <c r="I465" s="105" t="s">
        <v>83</v>
      </c>
      <c r="J465" s="113">
        <f t="shared" si="102"/>
        <v>136.80000000000001</v>
      </c>
      <c r="K465" s="28" t="s">
        <v>50</v>
      </c>
      <c r="L465" s="38"/>
      <c r="M465" s="36">
        <f t="shared" si="103"/>
        <v>0</v>
      </c>
    </row>
    <row r="466" spans="1:13" s="8" customFormat="1" ht="126" customHeight="1" outlineLevel="2" x14ac:dyDescent="0.25">
      <c r="A466" s="18"/>
      <c r="B466" s="7" t="s">
        <v>587</v>
      </c>
      <c r="C466" s="5" t="s">
        <v>41</v>
      </c>
      <c r="D466" s="42">
        <v>4660136226604</v>
      </c>
      <c r="E466" s="5" t="s">
        <v>181</v>
      </c>
      <c r="F466" s="87"/>
      <c r="G466" s="23" t="s">
        <v>93</v>
      </c>
      <c r="H466" s="89">
        <v>199</v>
      </c>
      <c r="I466" s="105" t="s">
        <v>169</v>
      </c>
      <c r="J466" s="113">
        <f t="shared" si="102"/>
        <v>91.2</v>
      </c>
      <c r="K466" s="28" t="s">
        <v>50</v>
      </c>
      <c r="L466" s="38"/>
      <c r="M466" s="36">
        <f t="shared" si="103"/>
        <v>0</v>
      </c>
    </row>
    <row r="467" spans="1:13" s="8" customFormat="1" ht="126" customHeight="1" outlineLevel="2" x14ac:dyDescent="0.25">
      <c r="A467" s="18"/>
      <c r="B467" s="7" t="s">
        <v>588</v>
      </c>
      <c r="C467" s="5" t="s">
        <v>41</v>
      </c>
      <c r="D467" s="42">
        <v>4660136227007</v>
      </c>
      <c r="E467" s="5" t="s">
        <v>181</v>
      </c>
      <c r="F467" s="87"/>
      <c r="G467" s="23" t="s">
        <v>93</v>
      </c>
      <c r="H467" s="89">
        <v>199</v>
      </c>
      <c r="I467" s="105" t="s">
        <v>169</v>
      </c>
      <c r="J467" s="113">
        <f t="shared" si="102"/>
        <v>91.2</v>
      </c>
      <c r="K467" s="28" t="s">
        <v>50</v>
      </c>
      <c r="L467" s="38"/>
      <c r="M467" s="36">
        <f t="shared" si="103"/>
        <v>0</v>
      </c>
    </row>
    <row r="468" spans="1:13" s="8" customFormat="1" ht="126" customHeight="1" outlineLevel="2" x14ac:dyDescent="0.25">
      <c r="A468" s="18"/>
      <c r="B468" s="7" t="s">
        <v>589</v>
      </c>
      <c r="C468" s="5" t="s">
        <v>41</v>
      </c>
      <c r="D468" s="42">
        <v>4650348230674</v>
      </c>
      <c r="E468" s="5" t="s">
        <v>181</v>
      </c>
      <c r="F468" s="5"/>
      <c r="G468" s="23" t="s">
        <v>93</v>
      </c>
      <c r="H468" s="89">
        <v>199</v>
      </c>
      <c r="I468" s="105" t="s">
        <v>169</v>
      </c>
      <c r="J468" s="113">
        <f t="shared" si="102"/>
        <v>91.2</v>
      </c>
      <c r="K468" s="28" t="s">
        <v>25</v>
      </c>
      <c r="L468" s="38"/>
      <c r="M468" s="36">
        <f t="shared" si="103"/>
        <v>0</v>
      </c>
    </row>
    <row r="469" spans="1:13" s="8" customFormat="1" ht="126" customHeight="1" outlineLevel="2" x14ac:dyDescent="0.25">
      <c r="A469" s="18"/>
      <c r="B469" s="7" t="s">
        <v>590</v>
      </c>
      <c r="C469" s="5" t="s">
        <v>41</v>
      </c>
      <c r="D469" s="42">
        <v>4650348230681</v>
      </c>
      <c r="E469" s="5" t="s">
        <v>181</v>
      </c>
      <c r="F469" s="5"/>
      <c r="G469" s="23" t="s">
        <v>93</v>
      </c>
      <c r="H469" s="89">
        <v>199</v>
      </c>
      <c r="I469" s="105" t="s">
        <v>169</v>
      </c>
      <c r="J469" s="113">
        <f t="shared" si="102"/>
        <v>91.2</v>
      </c>
      <c r="K469" s="28" t="s">
        <v>25</v>
      </c>
      <c r="L469" s="38"/>
      <c r="M469" s="36">
        <f t="shared" si="103"/>
        <v>0</v>
      </c>
    </row>
    <row r="470" spans="1:13" s="8" customFormat="1" ht="126" customHeight="1" outlineLevel="2" x14ac:dyDescent="0.25">
      <c r="A470" s="18"/>
      <c r="B470" s="7" t="s">
        <v>591</v>
      </c>
      <c r="C470" s="5" t="s">
        <v>41</v>
      </c>
      <c r="D470" s="42">
        <v>4660136226598</v>
      </c>
      <c r="E470" s="5" t="s">
        <v>181</v>
      </c>
      <c r="F470" s="5"/>
      <c r="G470" s="23" t="s">
        <v>93</v>
      </c>
      <c r="H470" s="89">
        <v>199</v>
      </c>
      <c r="I470" s="105" t="s">
        <v>169</v>
      </c>
      <c r="J470" s="113">
        <f t="shared" si="102"/>
        <v>91.2</v>
      </c>
      <c r="K470" s="28" t="s">
        <v>50</v>
      </c>
      <c r="L470" s="38"/>
      <c r="M470" s="36">
        <f t="shared" si="103"/>
        <v>0</v>
      </c>
    </row>
    <row r="471" spans="1:13" s="8" customFormat="1" ht="126" customHeight="1" outlineLevel="2" x14ac:dyDescent="0.25">
      <c r="A471" s="18"/>
      <c r="B471" s="7" t="s">
        <v>592</v>
      </c>
      <c r="C471" s="5" t="s">
        <v>41</v>
      </c>
      <c r="D471" s="42">
        <v>4660136226154</v>
      </c>
      <c r="E471" s="5" t="s">
        <v>181</v>
      </c>
      <c r="F471" s="5"/>
      <c r="G471" s="23" t="s">
        <v>93</v>
      </c>
      <c r="H471" s="89">
        <v>199</v>
      </c>
      <c r="I471" s="105" t="s">
        <v>169</v>
      </c>
      <c r="J471" s="113">
        <f t="shared" si="102"/>
        <v>91.2</v>
      </c>
      <c r="K471" s="28" t="s">
        <v>50</v>
      </c>
      <c r="L471" s="38"/>
      <c r="M471" s="36">
        <f t="shared" si="103"/>
        <v>0</v>
      </c>
    </row>
    <row r="472" spans="1:13" s="8" customFormat="1" ht="126" customHeight="1" outlineLevel="2" x14ac:dyDescent="0.25">
      <c r="A472" s="18"/>
      <c r="B472" s="7" t="s">
        <v>593</v>
      </c>
      <c r="C472" s="5" t="s">
        <v>41</v>
      </c>
      <c r="D472" s="42">
        <v>4660136226161</v>
      </c>
      <c r="E472" s="5" t="s">
        <v>181</v>
      </c>
      <c r="F472" s="5"/>
      <c r="G472" s="23" t="s">
        <v>93</v>
      </c>
      <c r="H472" s="89">
        <v>199</v>
      </c>
      <c r="I472" s="105" t="s">
        <v>169</v>
      </c>
      <c r="J472" s="113">
        <f t="shared" si="102"/>
        <v>91.2</v>
      </c>
      <c r="K472" s="28" t="s">
        <v>50</v>
      </c>
      <c r="L472" s="38"/>
      <c r="M472" s="36">
        <f t="shared" si="103"/>
        <v>0</v>
      </c>
    </row>
    <row r="473" spans="1:13" s="8" customFormat="1" ht="126" customHeight="1" outlineLevel="2" x14ac:dyDescent="0.25">
      <c r="A473" s="18"/>
      <c r="B473" s="7" t="s">
        <v>594</v>
      </c>
      <c r="C473" s="5" t="s">
        <v>41</v>
      </c>
      <c r="D473" s="42">
        <v>4650348230698</v>
      </c>
      <c r="E473" s="5" t="s">
        <v>181</v>
      </c>
      <c r="F473" s="5"/>
      <c r="G473" s="23" t="s">
        <v>93</v>
      </c>
      <c r="H473" s="89">
        <v>199</v>
      </c>
      <c r="I473" s="105" t="s">
        <v>169</v>
      </c>
      <c r="J473" s="113">
        <f t="shared" si="102"/>
        <v>91.2</v>
      </c>
      <c r="K473" s="28" t="s">
        <v>25</v>
      </c>
      <c r="L473" s="38"/>
      <c r="M473" s="36">
        <f t="shared" si="103"/>
        <v>0</v>
      </c>
    </row>
    <row r="474" spans="1:13" s="8" customFormat="1" ht="126" customHeight="1" outlineLevel="2" x14ac:dyDescent="0.25">
      <c r="A474" s="18"/>
      <c r="B474" s="7" t="s">
        <v>595</v>
      </c>
      <c r="C474" s="5" t="s">
        <v>216</v>
      </c>
      <c r="D474" s="42">
        <v>4650348230643</v>
      </c>
      <c r="E474" s="5" t="s">
        <v>181</v>
      </c>
      <c r="F474" s="116" t="s">
        <v>197</v>
      </c>
      <c r="G474" s="23" t="s">
        <v>93</v>
      </c>
      <c r="H474" s="89">
        <v>199</v>
      </c>
      <c r="I474" s="105" t="s">
        <v>169</v>
      </c>
      <c r="J474" s="113">
        <f t="shared" si="102"/>
        <v>91.2</v>
      </c>
      <c r="K474" s="28" t="s">
        <v>25</v>
      </c>
      <c r="L474" s="38"/>
      <c r="M474" s="36">
        <f t="shared" si="103"/>
        <v>0</v>
      </c>
    </row>
    <row r="475" spans="1:13" s="8" customFormat="1" ht="126" customHeight="1" outlineLevel="2" x14ac:dyDescent="0.25">
      <c r="A475" s="19"/>
      <c r="B475" s="11" t="s">
        <v>596</v>
      </c>
      <c r="C475" s="9" t="s">
        <v>41</v>
      </c>
      <c r="D475" s="43">
        <v>4660136227045</v>
      </c>
      <c r="E475" s="9" t="s">
        <v>181</v>
      </c>
      <c r="F475" s="9"/>
      <c r="G475" s="24" t="s">
        <v>93</v>
      </c>
      <c r="H475" s="89">
        <v>199</v>
      </c>
      <c r="I475" s="106" t="s">
        <v>169</v>
      </c>
      <c r="J475" s="113">
        <f t="shared" si="102"/>
        <v>91.2</v>
      </c>
      <c r="K475" s="29" t="s">
        <v>50</v>
      </c>
      <c r="L475" s="39"/>
      <c r="M475" s="36">
        <f t="shared" si="103"/>
        <v>0</v>
      </c>
    </row>
    <row r="476" spans="1:13" s="60" customFormat="1" ht="12.95" customHeight="1" outlineLevel="1" x14ac:dyDescent="0.3">
      <c r="A476" s="56"/>
      <c r="B476" s="56" t="s">
        <v>597</v>
      </c>
      <c r="C476" s="56"/>
      <c r="D476" s="56"/>
      <c r="E476" s="56"/>
      <c r="F476" s="56"/>
      <c r="G476" s="95"/>
      <c r="H476" s="99"/>
      <c r="I476" s="104"/>
      <c r="J476" s="112"/>
      <c r="K476" s="57"/>
      <c r="L476" s="58"/>
      <c r="M476" s="59"/>
    </row>
    <row r="477" spans="1:13" s="8" customFormat="1" ht="126" customHeight="1" outlineLevel="2" x14ac:dyDescent="0.25">
      <c r="A477" s="16"/>
      <c r="B477" s="17" t="s">
        <v>598</v>
      </c>
      <c r="C477" s="15" t="s">
        <v>41</v>
      </c>
      <c r="D477" s="44">
        <v>4660136224365</v>
      </c>
      <c r="E477" s="15" t="s">
        <v>181</v>
      </c>
      <c r="F477" s="15"/>
      <c r="G477" s="25" t="s">
        <v>87</v>
      </c>
      <c r="H477" s="89">
        <f t="shared" ref="H477:H488" si="104">G477*0.75</f>
        <v>299.25</v>
      </c>
      <c r="I477" s="107" t="s">
        <v>83</v>
      </c>
      <c r="J477" s="113">
        <f t="shared" ref="J477:J488" si="105">I477-I477*$I$2</f>
        <v>136.80000000000001</v>
      </c>
      <c r="K477" s="30" t="s">
        <v>207</v>
      </c>
      <c r="L477" s="40"/>
      <c r="M477" s="36">
        <f t="shared" ref="M477:M488" si="106">L477*J477</f>
        <v>0</v>
      </c>
    </row>
    <row r="478" spans="1:13" s="8" customFormat="1" ht="126" customHeight="1" outlineLevel="2" x14ac:dyDescent="0.25">
      <c r="A478" s="18"/>
      <c r="B478" s="7" t="s">
        <v>599</v>
      </c>
      <c r="C478" s="5" t="s">
        <v>41</v>
      </c>
      <c r="D478" s="42">
        <v>4660136221302</v>
      </c>
      <c r="E478" s="5" t="s">
        <v>181</v>
      </c>
      <c r="F478" s="5"/>
      <c r="G478" s="23" t="s">
        <v>87</v>
      </c>
      <c r="H478" s="89">
        <f t="shared" si="104"/>
        <v>299.25</v>
      </c>
      <c r="I478" s="105" t="s">
        <v>83</v>
      </c>
      <c r="J478" s="113">
        <f t="shared" si="105"/>
        <v>136.80000000000001</v>
      </c>
      <c r="K478" s="28" t="s">
        <v>207</v>
      </c>
      <c r="L478" s="38"/>
      <c r="M478" s="36">
        <f t="shared" si="106"/>
        <v>0</v>
      </c>
    </row>
    <row r="479" spans="1:13" s="8" customFormat="1" ht="126" customHeight="1" outlineLevel="2" x14ac:dyDescent="0.25">
      <c r="A479" s="18"/>
      <c r="B479" s="7" t="s">
        <v>600</v>
      </c>
      <c r="C479" s="5" t="s">
        <v>216</v>
      </c>
      <c r="D479" s="42">
        <v>4660136224723</v>
      </c>
      <c r="E479" s="5" t="s">
        <v>181</v>
      </c>
      <c r="F479" s="116" t="s">
        <v>197</v>
      </c>
      <c r="G479" s="23" t="s">
        <v>87</v>
      </c>
      <c r="H479" s="89">
        <f t="shared" si="104"/>
        <v>299.25</v>
      </c>
      <c r="I479" s="105" t="s">
        <v>83</v>
      </c>
      <c r="J479" s="113">
        <f t="shared" si="105"/>
        <v>136.80000000000001</v>
      </c>
      <c r="K479" s="28" t="s">
        <v>207</v>
      </c>
      <c r="L479" s="38"/>
      <c r="M479" s="36">
        <f t="shared" si="106"/>
        <v>0</v>
      </c>
    </row>
    <row r="480" spans="1:13" s="8" customFormat="1" ht="126" customHeight="1" outlineLevel="2" x14ac:dyDescent="0.25">
      <c r="A480" s="18"/>
      <c r="B480" s="7" t="s">
        <v>607</v>
      </c>
      <c r="C480" s="5" t="s">
        <v>41</v>
      </c>
      <c r="D480" s="42">
        <v>4660136228585</v>
      </c>
      <c r="E480" s="5" t="s">
        <v>181</v>
      </c>
      <c r="F480" s="5"/>
      <c r="G480" s="23" t="s">
        <v>87</v>
      </c>
      <c r="H480" s="89">
        <f t="shared" si="104"/>
        <v>299.25</v>
      </c>
      <c r="I480" s="105" t="s">
        <v>83</v>
      </c>
      <c r="J480" s="113">
        <f t="shared" si="105"/>
        <v>136.80000000000001</v>
      </c>
      <c r="K480" s="28" t="s">
        <v>150</v>
      </c>
      <c r="L480" s="38"/>
      <c r="M480" s="36">
        <f t="shared" si="106"/>
        <v>0</v>
      </c>
    </row>
    <row r="481" spans="1:13" s="8" customFormat="1" ht="126" customHeight="1" outlineLevel="2" x14ac:dyDescent="0.25">
      <c r="A481" s="18"/>
      <c r="B481" s="7" t="s">
        <v>608</v>
      </c>
      <c r="C481" s="5" t="s">
        <v>41</v>
      </c>
      <c r="D481" s="42">
        <v>4660136228578</v>
      </c>
      <c r="E481" s="5" t="s">
        <v>181</v>
      </c>
      <c r="F481" s="5"/>
      <c r="G481" s="23" t="s">
        <v>87</v>
      </c>
      <c r="H481" s="89">
        <f t="shared" si="104"/>
        <v>299.25</v>
      </c>
      <c r="I481" s="105" t="s">
        <v>83</v>
      </c>
      <c r="J481" s="113">
        <f t="shared" si="105"/>
        <v>136.80000000000001</v>
      </c>
      <c r="K481" s="28" t="s">
        <v>150</v>
      </c>
      <c r="L481" s="38"/>
      <c r="M481" s="36">
        <f t="shared" si="106"/>
        <v>0</v>
      </c>
    </row>
    <row r="482" spans="1:13" s="8" customFormat="1" ht="126" customHeight="1" outlineLevel="2" x14ac:dyDescent="0.25">
      <c r="A482" s="18"/>
      <c r="B482" s="7" t="s">
        <v>609</v>
      </c>
      <c r="C482" s="5" t="s">
        <v>41</v>
      </c>
      <c r="D482" s="42">
        <v>4660136228561</v>
      </c>
      <c r="E482" s="5" t="s">
        <v>181</v>
      </c>
      <c r="F482" s="5"/>
      <c r="G482" s="23" t="s">
        <v>87</v>
      </c>
      <c r="H482" s="89">
        <f t="shared" si="104"/>
        <v>299.25</v>
      </c>
      <c r="I482" s="105" t="s">
        <v>83</v>
      </c>
      <c r="J482" s="113">
        <f t="shared" si="105"/>
        <v>136.80000000000001</v>
      </c>
      <c r="K482" s="28" t="s">
        <v>150</v>
      </c>
      <c r="L482" s="38"/>
      <c r="M482" s="36">
        <f t="shared" si="106"/>
        <v>0</v>
      </c>
    </row>
    <row r="483" spans="1:13" s="8" customFormat="1" ht="126" customHeight="1" outlineLevel="2" x14ac:dyDescent="0.25">
      <c r="A483" s="18"/>
      <c r="B483" s="7" t="s">
        <v>601</v>
      </c>
      <c r="C483" s="5" t="s">
        <v>41</v>
      </c>
      <c r="D483" s="42">
        <v>4607177459141</v>
      </c>
      <c r="E483" s="5" t="s">
        <v>181</v>
      </c>
      <c r="F483" s="5"/>
      <c r="G483" s="23" t="s">
        <v>84</v>
      </c>
      <c r="H483" s="89">
        <f t="shared" si="104"/>
        <v>239.25</v>
      </c>
      <c r="I483" s="105" t="s">
        <v>219</v>
      </c>
      <c r="J483" s="113">
        <f t="shared" si="105"/>
        <v>109.6</v>
      </c>
      <c r="K483" s="28" t="s">
        <v>29</v>
      </c>
      <c r="L483" s="38"/>
      <c r="M483" s="36">
        <f t="shared" si="106"/>
        <v>0</v>
      </c>
    </row>
    <row r="484" spans="1:13" s="8" customFormat="1" ht="126" customHeight="1" outlineLevel="2" x14ac:dyDescent="0.25">
      <c r="A484" s="18"/>
      <c r="B484" s="7" t="s">
        <v>602</v>
      </c>
      <c r="C484" s="5" t="s">
        <v>41</v>
      </c>
      <c r="D484" s="42">
        <v>4607177459134</v>
      </c>
      <c r="E484" s="5" t="s">
        <v>181</v>
      </c>
      <c r="F484" s="5"/>
      <c r="G484" s="23" t="s">
        <v>84</v>
      </c>
      <c r="H484" s="89">
        <f t="shared" si="104"/>
        <v>239.25</v>
      </c>
      <c r="I484" s="105" t="s">
        <v>219</v>
      </c>
      <c r="J484" s="113">
        <f t="shared" si="105"/>
        <v>109.6</v>
      </c>
      <c r="K484" s="28" t="s">
        <v>29</v>
      </c>
      <c r="L484" s="38"/>
      <c r="M484" s="36">
        <f t="shared" si="106"/>
        <v>0</v>
      </c>
    </row>
    <row r="485" spans="1:13" s="8" customFormat="1" ht="126" customHeight="1" outlineLevel="2" x14ac:dyDescent="0.25">
      <c r="A485" s="18"/>
      <c r="B485" s="7" t="s">
        <v>603</v>
      </c>
      <c r="C485" s="5" t="s">
        <v>41</v>
      </c>
      <c r="D485" s="42">
        <v>4607177459110</v>
      </c>
      <c r="E485" s="5" t="s">
        <v>181</v>
      </c>
      <c r="F485" s="5"/>
      <c r="G485" s="23" t="s">
        <v>84</v>
      </c>
      <c r="H485" s="89">
        <f t="shared" si="104"/>
        <v>239.25</v>
      </c>
      <c r="I485" s="105" t="s">
        <v>219</v>
      </c>
      <c r="J485" s="113">
        <f t="shared" si="105"/>
        <v>109.6</v>
      </c>
      <c r="K485" s="28" t="s">
        <v>29</v>
      </c>
      <c r="L485" s="38"/>
      <c r="M485" s="36">
        <f t="shared" si="106"/>
        <v>0</v>
      </c>
    </row>
    <row r="486" spans="1:13" s="8" customFormat="1" ht="126" customHeight="1" outlineLevel="2" x14ac:dyDescent="0.25">
      <c r="A486" s="18"/>
      <c r="B486" s="7" t="s">
        <v>604</v>
      </c>
      <c r="C486" s="5" t="s">
        <v>41</v>
      </c>
      <c r="D486" s="42">
        <v>4660136221982</v>
      </c>
      <c r="E486" s="5" t="s">
        <v>181</v>
      </c>
      <c r="F486" s="5"/>
      <c r="G486" s="23" t="s">
        <v>84</v>
      </c>
      <c r="H486" s="89">
        <f t="shared" si="104"/>
        <v>239.25</v>
      </c>
      <c r="I486" s="105" t="s">
        <v>219</v>
      </c>
      <c r="J486" s="113">
        <f t="shared" si="105"/>
        <v>109.6</v>
      </c>
      <c r="K486" s="28" t="s">
        <v>44</v>
      </c>
      <c r="L486" s="38"/>
      <c r="M486" s="36">
        <f t="shared" si="106"/>
        <v>0</v>
      </c>
    </row>
    <row r="487" spans="1:13" s="8" customFormat="1" ht="126" customHeight="1" outlineLevel="2" x14ac:dyDescent="0.25">
      <c r="A487" s="18"/>
      <c r="B487" s="7" t="s">
        <v>605</v>
      </c>
      <c r="C487" s="5" t="s">
        <v>41</v>
      </c>
      <c r="D487" s="42">
        <v>4660136221975</v>
      </c>
      <c r="E487" s="5" t="s">
        <v>181</v>
      </c>
      <c r="F487" s="5"/>
      <c r="G487" s="23" t="s">
        <v>84</v>
      </c>
      <c r="H487" s="89">
        <f t="shared" si="104"/>
        <v>239.25</v>
      </c>
      <c r="I487" s="105" t="s">
        <v>219</v>
      </c>
      <c r="J487" s="113">
        <f t="shared" si="105"/>
        <v>109.6</v>
      </c>
      <c r="K487" s="28" t="s">
        <v>44</v>
      </c>
      <c r="L487" s="38"/>
      <c r="M487" s="36">
        <f t="shared" si="106"/>
        <v>0</v>
      </c>
    </row>
    <row r="488" spans="1:13" s="8" customFormat="1" ht="126" customHeight="1" outlineLevel="2" x14ac:dyDescent="0.25">
      <c r="A488" s="19"/>
      <c r="B488" s="11" t="s">
        <v>606</v>
      </c>
      <c r="C488" s="9" t="s">
        <v>41</v>
      </c>
      <c r="D488" s="43">
        <v>4660136221999</v>
      </c>
      <c r="E488" s="9" t="s">
        <v>181</v>
      </c>
      <c r="F488" s="9"/>
      <c r="G488" s="24" t="s">
        <v>84</v>
      </c>
      <c r="H488" s="89">
        <f t="shared" si="104"/>
        <v>239.25</v>
      </c>
      <c r="I488" s="106" t="s">
        <v>219</v>
      </c>
      <c r="J488" s="113">
        <f t="shared" si="105"/>
        <v>109.6</v>
      </c>
      <c r="K488" s="29" t="s">
        <v>44</v>
      </c>
      <c r="L488" s="39"/>
      <c r="M488" s="36">
        <f t="shared" si="106"/>
        <v>0</v>
      </c>
    </row>
    <row r="489" spans="1:13" s="60" customFormat="1" ht="22.5" customHeight="1" x14ac:dyDescent="0.3">
      <c r="A489" s="61" t="s">
        <v>610</v>
      </c>
      <c r="B489" s="61"/>
      <c r="C489" s="61"/>
      <c r="D489" s="61"/>
      <c r="E489" s="61"/>
      <c r="F489" s="61"/>
      <c r="G489" s="94"/>
      <c r="H489" s="98"/>
      <c r="I489" s="103"/>
      <c r="J489" s="111"/>
      <c r="K489" s="62"/>
      <c r="L489" s="61"/>
      <c r="M489" s="63"/>
    </row>
    <row r="490" spans="1:13" s="60" customFormat="1" ht="22.5" customHeight="1" outlineLevel="1" x14ac:dyDescent="0.3">
      <c r="A490" s="56"/>
      <c r="B490" s="56" t="s">
        <v>611</v>
      </c>
      <c r="C490" s="56"/>
      <c r="D490" s="56"/>
      <c r="E490" s="56"/>
      <c r="F490" s="56"/>
      <c r="G490" s="95"/>
      <c r="H490" s="99"/>
      <c r="I490" s="104"/>
      <c r="J490" s="112"/>
      <c r="K490" s="57"/>
      <c r="L490" s="58"/>
      <c r="M490" s="59"/>
    </row>
    <row r="491" spans="1:13" s="8" customFormat="1" ht="126" customHeight="1" outlineLevel="2" x14ac:dyDescent="0.25">
      <c r="A491" s="18"/>
      <c r="B491" s="7" t="s">
        <v>613</v>
      </c>
      <c r="C491" s="5" t="s">
        <v>41</v>
      </c>
      <c r="D491" s="42">
        <v>4607177455150</v>
      </c>
      <c r="E491" s="5" t="s">
        <v>181</v>
      </c>
      <c r="F491" s="5"/>
      <c r="G491" s="23">
        <v>1332</v>
      </c>
      <c r="H491" s="89">
        <f t="shared" ref="H491:H500" si="107">G491*0.75</f>
        <v>999</v>
      </c>
      <c r="I491" s="105" t="s">
        <v>612</v>
      </c>
      <c r="J491" s="113">
        <f t="shared" ref="J491:J500" si="108">I491-I491*$I$2</f>
        <v>684.8</v>
      </c>
      <c r="K491" s="28" t="s">
        <v>36</v>
      </c>
      <c r="L491" s="38"/>
      <c r="M491" s="36">
        <f t="shared" ref="M491:M500" si="109">L491*J491</f>
        <v>0</v>
      </c>
    </row>
    <row r="492" spans="1:13" s="8" customFormat="1" ht="126" customHeight="1" outlineLevel="2" x14ac:dyDescent="0.25">
      <c r="A492" s="18"/>
      <c r="B492" s="7" t="s">
        <v>614</v>
      </c>
      <c r="C492" s="5" t="s">
        <v>41</v>
      </c>
      <c r="D492" s="42">
        <v>4660136224358</v>
      </c>
      <c r="E492" s="5" t="s">
        <v>181</v>
      </c>
      <c r="F492" s="5"/>
      <c r="G492" s="23">
        <v>1332</v>
      </c>
      <c r="H492" s="89">
        <f t="shared" si="107"/>
        <v>999</v>
      </c>
      <c r="I492" s="105" t="s">
        <v>612</v>
      </c>
      <c r="J492" s="113">
        <f t="shared" si="108"/>
        <v>684.8</v>
      </c>
      <c r="K492" s="28" t="s">
        <v>34</v>
      </c>
      <c r="L492" s="38"/>
      <c r="M492" s="36">
        <f t="shared" si="109"/>
        <v>0</v>
      </c>
    </row>
    <row r="493" spans="1:13" s="8" customFormat="1" ht="126" customHeight="1" outlineLevel="2" x14ac:dyDescent="0.25">
      <c r="A493" s="18"/>
      <c r="B493" s="7" t="s">
        <v>615</v>
      </c>
      <c r="C493" s="5" t="s">
        <v>41</v>
      </c>
      <c r="D493" s="42">
        <v>4660136222040</v>
      </c>
      <c r="E493" s="5" t="s">
        <v>181</v>
      </c>
      <c r="F493" s="5"/>
      <c r="G493" s="23">
        <v>1332</v>
      </c>
      <c r="H493" s="89">
        <f t="shared" si="107"/>
        <v>999</v>
      </c>
      <c r="I493" s="105" t="s">
        <v>612</v>
      </c>
      <c r="J493" s="113">
        <f t="shared" si="108"/>
        <v>684.8</v>
      </c>
      <c r="K493" s="28" t="s">
        <v>34</v>
      </c>
      <c r="L493" s="38"/>
      <c r="M493" s="36">
        <f t="shared" si="109"/>
        <v>0</v>
      </c>
    </row>
    <row r="494" spans="1:13" s="8" customFormat="1" ht="126" customHeight="1" outlineLevel="2" x14ac:dyDescent="0.25">
      <c r="A494" s="18"/>
      <c r="B494" s="7" t="s">
        <v>616</v>
      </c>
      <c r="C494" s="5" t="s">
        <v>41</v>
      </c>
      <c r="D494" s="42">
        <v>4650348230742</v>
      </c>
      <c r="E494" s="5" t="s">
        <v>181</v>
      </c>
      <c r="F494" s="5"/>
      <c r="G494" s="23">
        <v>1332</v>
      </c>
      <c r="H494" s="89">
        <f t="shared" si="107"/>
        <v>999</v>
      </c>
      <c r="I494" s="105" t="s">
        <v>612</v>
      </c>
      <c r="J494" s="113">
        <f t="shared" si="108"/>
        <v>684.8</v>
      </c>
      <c r="K494" s="28" t="s">
        <v>34</v>
      </c>
      <c r="L494" s="38"/>
      <c r="M494" s="36">
        <f t="shared" si="109"/>
        <v>0</v>
      </c>
    </row>
    <row r="495" spans="1:13" s="8" customFormat="1" ht="126" customHeight="1" outlineLevel="2" x14ac:dyDescent="0.25">
      <c r="A495" s="18"/>
      <c r="B495" s="7" t="s">
        <v>617</v>
      </c>
      <c r="C495" s="5" t="s">
        <v>41</v>
      </c>
      <c r="D495" s="42">
        <v>4660136220473</v>
      </c>
      <c r="E495" s="5" t="s">
        <v>181</v>
      </c>
      <c r="F495" s="5"/>
      <c r="G495" s="23">
        <v>1332</v>
      </c>
      <c r="H495" s="89">
        <f t="shared" si="107"/>
        <v>999</v>
      </c>
      <c r="I495" s="105" t="s">
        <v>612</v>
      </c>
      <c r="J495" s="113">
        <f t="shared" si="108"/>
        <v>684.8</v>
      </c>
      <c r="K495" s="28" t="s">
        <v>34</v>
      </c>
      <c r="L495" s="38"/>
      <c r="M495" s="36">
        <f t="shared" si="109"/>
        <v>0</v>
      </c>
    </row>
    <row r="496" spans="1:13" s="8" customFormat="1" ht="126" customHeight="1" outlineLevel="2" x14ac:dyDescent="0.25">
      <c r="A496" s="18"/>
      <c r="B496" s="7" t="s">
        <v>618</v>
      </c>
      <c r="C496" s="5" t="s">
        <v>41</v>
      </c>
      <c r="D496" s="42">
        <v>4660136220480</v>
      </c>
      <c r="E496" s="5" t="s">
        <v>181</v>
      </c>
      <c r="F496" s="9"/>
      <c r="G496" s="23">
        <v>1332</v>
      </c>
      <c r="H496" s="89">
        <f t="shared" si="107"/>
        <v>999</v>
      </c>
      <c r="I496" s="105">
        <v>856</v>
      </c>
      <c r="J496" s="113">
        <f t="shared" si="108"/>
        <v>684.8</v>
      </c>
      <c r="K496" s="28" t="s">
        <v>34</v>
      </c>
      <c r="L496" s="38"/>
      <c r="M496" s="36">
        <f t="shared" si="109"/>
        <v>0</v>
      </c>
    </row>
    <row r="497" spans="1:13" s="8" customFormat="1" ht="126" customHeight="1" outlineLevel="2" x14ac:dyDescent="0.25">
      <c r="A497" s="18"/>
      <c r="B497" s="7" t="s">
        <v>619</v>
      </c>
      <c r="C497" s="5" t="s">
        <v>41</v>
      </c>
      <c r="D497" s="42">
        <v>4607177458755</v>
      </c>
      <c r="E497" s="5" t="s">
        <v>181</v>
      </c>
      <c r="F497" s="5"/>
      <c r="G497" s="23">
        <v>1332</v>
      </c>
      <c r="H497" s="89">
        <f t="shared" si="107"/>
        <v>999</v>
      </c>
      <c r="I497" s="105" t="s">
        <v>612</v>
      </c>
      <c r="J497" s="113">
        <f t="shared" si="108"/>
        <v>684.8</v>
      </c>
      <c r="K497" s="28" t="s">
        <v>34</v>
      </c>
      <c r="L497" s="38"/>
      <c r="M497" s="36">
        <f t="shared" si="109"/>
        <v>0</v>
      </c>
    </row>
    <row r="498" spans="1:13" s="8" customFormat="1" ht="126" customHeight="1" outlineLevel="2" x14ac:dyDescent="0.25">
      <c r="A498" s="18"/>
      <c r="B498" s="7" t="s">
        <v>620</v>
      </c>
      <c r="C498" s="5" t="s">
        <v>41</v>
      </c>
      <c r="D498" s="42">
        <v>4660136227335</v>
      </c>
      <c r="E498" s="5" t="s">
        <v>181</v>
      </c>
      <c r="F498" s="116" t="s">
        <v>205</v>
      </c>
      <c r="G498" s="23">
        <v>1332</v>
      </c>
      <c r="H498" s="89">
        <f t="shared" si="107"/>
        <v>999</v>
      </c>
      <c r="I498" s="105" t="s">
        <v>612</v>
      </c>
      <c r="J498" s="113">
        <f t="shared" si="108"/>
        <v>684.8</v>
      </c>
      <c r="K498" s="28" t="s">
        <v>34</v>
      </c>
      <c r="L498" s="38"/>
      <c r="M498" s="36">
        <f t="shared" si="109"/>
        <v>0</v>
      </c>
    </row>
    <row r="499" spans="1:13" s="8" customFormat="1" ht="126" customHeight="1" outlineLevel="2" x14ac:dyDescent="0.25">
      <c r="A499" s="18"/>
      <c r="B499" s="7" t="s">
        <v>621</v>
      </c>
      <c r="C499" s="5" t="s">
        <v>41</v>
      </c>
      <c r="D499" s="42">
        <v>4660136225102</v>
      </c>
      <c r="E499" s="5" t="s">
        <v>181</v>
      </c>
      <c r="F499" s="5"/>
      <c r="G499" s="23">
        <v>1332</v>
      </c>
      <c r="H499" s="89">
        <f t="shared" si="107"/>
        <v>999</v>
      </c>
      <c r="I499" s="105" t="s">
        <v>612</v>
      </c>
      <c r="J499" s="113">
        <f t="shared" si="108"/>
        <v>684.8</v>
      </c>
      <c r="K499" s="28" t="s">
        <v>34</v>
      </c>
      <c r="L499" s="38"/>
      <c r="M499" s="36">
        <f t="shared" si="109"/>
        <v>0</v>
      </c>
    </row>
    <row r="500" spans="1:13" s="8" customFormat="1" ht="126" customHeight="1" outlineLevel="2" x14ac:dyDescent="0.25">
      <c r="A500" s="19"/>
      <c r="B500" s="11" t="s">
        <v>622</v>
      </c>
      <c r="C500" s="9" t="s">
        <v>41</v>
      </c>
      <c r="D500" s="43">
        <v>4660136225324</v>
      </c>
      <c r="E500" s="9" t="s">
        <v>181</v>
      </c>
      <c r="F500" s="121" t="s">
        <v>205</v>
      </c>
      <c r="G500" s="23">
        <v>1332</v>
      </c>
      <c r="H500" s="89">
        <f t="shared" si="107"/>
        <v>999</v>
      </c>
      <c r="I500" s="106" t="s">
        <v>612</v>
      </c>
      <c r="J500" s="113">
        <f t="shared" si="108"/>
        <v>684.8</v>
      </c>
      <c r="K500" s="29" t="s">
        <v>34</v>
      </c>
      <c r="L500" s="39"/>
      <c r="M500" s="36">
        <f t="shared" si="109"/>
        <v>0</v>
      </c>
    </row>
    <row r="501" spans="1:13" s="60" customFormat="1" ht="30" customHeight="1" outlineLevel="1" x14ac:dyDescent="0.3">
      <c r="A501" s="56"/>
      <c r="B501" s="56" t="s">
        <v>623</v>
      </c>
      <c r="C501" s="56"/>
      <c r="D501" s="56"/>
      <c r="E501" s="56"/>
      <c r="F501" s="56"/>
      <c r="G501" s="95"/>
      <c r="H501" s="99"/>
      <c r="I501" s="104"/>
      <c r="J501" s="112"/>
      <c r="K501" s="57"/>
      <c r="L501" s="58"/>
      <c r="M501" s="59"/>
    </row>
    <row r="502" spans="1:13" s="8" customFormat="1" ht="126" customHeight="1" outlineLevel="2" x14ac:dyDescent="0.25">
      <c r="A502" s="18"/>
      <c r="B502" s="7" t="s">
        <v>624</v>
      </c>
      <c r="C502" s="5" t="s">
        <v>41</v>
      </c>
      <c r="D502" s="42">
        <v>4660136227755</v>
      </c>
      <c r="E502" s="5" t="s">
        <v>181</v>
      </c>
      <c r="F502" s="5"/>
      <c r="G502" s="23">
        <v>1332</v>
      </c>
      <c r="H502" s="89">
        <f t="shared" ref="H502:H517" si="110">G502*0.75</f>
        <v>999</v>
      </c>
      <c r="I502" s="105" t="s">
        <v>612</v>
      </c>
      <c r="J502" s="113">
        <f t="shared" ref="J502:J517" si="111">I502-I502*$I$2</f>
        <v>684.8</v>
      </c>
      <c r="K502" s="28" t="s">
        <v>18</v>
      </c>
      <c r="L502" s="38"/>
      <c r="M502" s="36">
        <f t="shared" ref="M502:M517" si="112">L502*J502</f>
        <v>0</v>
      </c>
    </row>
    <row r="503" spans="1:13" s="8" customFormat="1" ht="126" customHeight="1" outlineLevel="2" x14ac:dyDescent="0.25">
      <c r="A503" s="18"/>
      <c r="B503" s="7" t="s">
        <v>625</v>
      </c>
      <c r="C503" s="5" t="s">
        <v>41</v>
      </c>
      <c r="D503" s="42">
        <v>4660136227793</v>
      </c>
      <c r="E503" s="5" t="s">
        <v>181</v>
      </c>
      <c r="F503" s="5"/>
      <c r="G503" s="23">
        <v>1332</v>
      </c>
      <c r="H503" s="89">
        <f t="shared" si="110"/>
        <v>999</v>
      </c>
      <c r="I503" s="105" t="s">
        <v>612</v>
      </c>
      <c r="J503" s="113">
        <f t="shared" si="111"/>
        <v>684.8</v>
      </c>
      <c r="K503" s="28" t="s">
        <v>18</v>
      </c>
      <c r="L503" s="38"/>
      <c r="M503" s="36">
        <f t="shared" si="112"/>
        <v>0</v>
      </c>
    </row>
    <row r="504" spans="1:13" s="8" customFormat="1" ht="126" customHeight="1" outlineLevel="2" x14ac:dyDescent="0.25">
      <c r="A504" s="18"/>
      <c r="B504" s="7" t="s">
        <v>626</v>
      </c>
      <c r="C504" s="5" t="s">
        <v>41</v>
      </c>
      <c r="D504" s="42">
        <v>4607177456072</v>
      </c>
      <c r="E504" s="5" t="s">
        <v>181</v>
      </c>
      <c r="F504" s="5"/>
      <c r="G504" s="23">
        <v>1066</v>
      </c>
      <c r="H504" s="89">
        <v>799</v>
      </c>
      <c r="I504" s="105" t="s">
        <v>627</v>
      </c>
      <c r="J504" s="113">
        <f t="shared" si="111"/>
        <v>548</v>
      </c>
      <c r="K504" s="28" t="s">
        <v>73</v>
      </c>
      <c r="L504" s="38"/>
      <c r="M504" s="36">
        <f t="shared" si="112"/>
        <v>0</v>
      </c>
    </row>
    <row r="505" spans="1:13" s="8" customFormat="1" ht="126" customHeight="1" outlineLevel="2" x14ac:dyDescent="0.25">
      <c r="A505" s="18"/>
      <c r="B505" s="7" t="s">
        <v>628</v>
      </c>
      <c r="C505" s="5" t="s">
        <v>41</v>
      </c>
      <c r="D505" s="42">
        <v>4607177458120</v>
      </c>
      <c r="E505" s="5" t="s">
        <v>181</v>
      </c>
      <c r="F505" s="116" t="s">
        <v>205</v>
      </c>
      <c r="G505" s="23">
        <v>1066</v>
      </c>
      <c r="H505" s="89">
        <v>799</v>
      </c>
      <c r="I505" s="105" t="s">
        <v>627</v>
      </c>
      <c r="J505" s="113">
        <f t="shared" si="111"/>
        <v>548</v>
      </c>
      <c r="K505" s="28" t="s">
        <v>73</v>
      </c>
      <c r="L505" s="38"/>
      <c r="M505" s="36">
        <f t="shared" si="112"/>
        <v>0</v>
      </c>
    </row>
    <row r="506" spans="1:13" s="8" customFormat="1" ht="126" customHeight="1" outlineLevel="2" x14ac:dyDescent="0.25">
      <c r="A506" s="18"/>
      <c r="B506" s="7" t="s">
        <v>629</v>
      </c>
      <c r="C506" s="5" t="s">
        <v>41</v>
      </c>
      <c r="D506" s="42">
        <v>4607177453811</v>
      </c>
      <c r="E506" s="5" t="s">
        <v>181</v>
      </c>
      <c r="F506" s="5"/>
      <c r="G506" s="23">
        <v>1066</v>
      </c>
      <c r="H506" s="89">
        <v>799</v>
      </c>
      <c r="I506" s="105" t="s">
        <v>627</v>
      </c>
      <c r="J506" s="113">
        <f t="shared" si="111"/>
        <v>548</v>
      </c>
      <c r="K506" s="28" t="s">
        <v>73</v>
      </c>
      <c r="L506" s="38"/>
      <c r="M506" s="36">
        <f t="shared" si="112"/>
        <v>0</v>
      </c>
    </row>
    <row r="507" spans="1:13" s="8" customFormat="1" ht="126" customHeight="1" outlineLevel="2" x14ac:dyDescent="0.25">
      <c r="A507" s="18"/>
      <c r="B507" s="7" t="s">
        <v>630</v>
      </c>
      <c r="C507" s="5" t="s">
        <v>41</v>
      </c>
      <c r="D507" s="42">
        <v>4607177453071</v>
      </c>
      <c r="E507" s="5" t="s">
        <v>181</v>
      </c>
      <c r="F507" s="116" t="s">
        <v>205</v>
      </c>
      <c r="G507" s="23">
        <v>1066</v>
      </c>
      <c r="H507" s="89">
        <v>799</v>
      </c>
      <c r="I507" s="105" t="s">
        <v>627</v>
      </c>
      <c r="J507" s="113">
        <f t="shared" si="111"/>
        <v>548</v>
      </c>
      <c r="K507" s="28" t="s">
        <v>73</v>
      </c>
      <c r="L507" s="38"/>
      <c r="M507" s="36">
        <f t="shared" si="112"/>
        <v>0</v>
      </c>
    </row>
    <row r="508" spans="1:13" s="8" customFormat="1" ht="126" customHeight="1" outlineLevel="2" x14ac:dyDescent="0.25">
      <c r="A508" s="18"/>
      <c r="B508" s="7" t="s">
        <v>631</v>
      </c>
      <c r="C508" s="5" t="s">
        <v>41</v>
      </c>
      <c r="D508" s="42">
        <v>4607177455204</v>
      </c>
      <c r="E508" s="5" t="s">
        <v>181</v>
      </c>
      <c r="F508" s="5"/>
      <c r="G508" s="23">
        <v>1066</v>
      </c>
      <c r="H508" s="89">
        <v>799</v>
      </c>
      <c r="I508" s="105" t="s">
        <v>627</v>
      </c>
      <c r="J508" s="113">
        <f t="shared" si="111"/>
        <v>548</v>
      </c>
      <c r="K508" s="28" t="s">
        <v>73</v>
      </c>
      <c r="L508" s="38"/>
      <c r="M508" s="36">
        <f t="shared" si="112"/>
        <v>0</v>
      </c>
    </row>
    <row r="509" spans="1:13" s="8" customFormat="1" ht="126" customHeight="1" outlineLevel="2" x14ac:dyDescent="0.25">
      <c r="A509" s="18"/>
      <c r="B509" s="7" t="s">
        <v>632</v>
      </c>
      <c r="C509" s="5" t="s">
        <v>41</v>
      </c>
      <c r="D509" s="42">
        <v>4607177453057</v>
      </c>
      <c r="E509" s="5" t="s">
        <v>181</v>
      </c>
      <c r="F509" s="116" t="s">
        <v>205</v>
      </c>
      <c r="G509" s="23">
        <v>1066</v>
      </c>
      <c r="H509" s="89">
        <v>799</v>
      </c>
      <c r="I509" s="105" t="s">
        <v>627</v>
      </c>
      <c r="J509" s="113">
        <f t="shared" si="111"/>
        <v>548</v>
      </c>
      <c r="K509" s="28" t="s">
        <v>73</v>
      </c>
      <c r="L509" s="38"/>
      <c r="M509" s="36">
        <f t="shared" si="112"/>
        <v>0</v>
      </c>
    </row>
    <row r="510" spans="1:13" s="8" customFormat="1" ht="126" customHeight="1" outlineLevel="2" x14ac:dyDescent="0.25">
      <c r="A510" s="18"/>
      <c r="B510" s="7" t="s">
        <v>633</v>
      </c>
      <c r="C510" s="5" t="s">
        <v>41</v>
      </c>
      <c r="D510" s="42">
        <v>4607177453088</v>
      </c>
      <c r="E510" s="5" t="s">
        <v>181</v>
      </c>
      <c r="F510" s="116" t="s">
        <v>205</v>
      </c>
      <c r="G510" s="23">
        <v>1066</v>
      </c>
      <c r="H510" s="89">
        <v>799</v>
      </c>
      <c r="I510" s="105" t="s">
        <v>627</v>
      </c>
      <c r="J510" s="113">
        <f t="shared" si="111"/>
        <v>548</v>
      </c>
      <c r="K510" s="28" t="s">
        <v>73</v>
      </c>
      <c r="L510" s="38"/>
      <c r="M510" s="36">
        <f t="shared" si="112"/>
        <v>0</v>
      </c>
    </row>
    <row r="511" spans="1:13" s="8" customFormat="1" ht="126" customHeight="1" outlineLevel="2" x14ac:dyDescent="0.25">
      <c r="A511" s="18"/>
      <c r="B511" s="7" t="s">
        <v>634</v>
      </c>
      <c r="C511" s="5" t="s">
        <v>41</v>
      </c>
      <c r="D511" s="42">
        <v>4607177453064</v>
      </c>
      <c r="E511" s="5" t="s">
        <v>181</v>
      </c>
      <c r="F511" s="116" t="s">
        <v>205</v>
      </c>
      <c r="G511" s="23">
        <v>1066</v>
      </c>
      <c r="H511" s="89">
        <v>799</v>
      </c>
      <c r="I511" s="105" t="s">
        <v>627</v>
      </c>
      <c r="J511" s="113">
        <f t="shared" si="111"/>
        <v>548</v>
      </c>
      <c r="K511" s="28" t="s">
        <v>73</v>
      </c>
      <c r="L511" s="38"/>
      <c r="M511" s="36">
        <f t="shared" si="112"/>
        <v>0</v>
      </c>
    </row>
    <row r="512" spans="1:13" s="8" customFormat="1" ht="126" customHeight="1" outlineLevel="2" x14ac:dyDescent="0.25">
      <c r="A512" s="18"/>
      <c r="B512" s="7" t="s">
        <v>635</v>
      </c>
      <c r="C512" s="5" t="s">
        <v>41</v>
      </c>
      <c r="D512" s="42">
        <v>4607177456713</v>
      </c>
      <c r="E512" s="5" t="s">
        <v>181</v>
      </c>
      <c r="F512" s="5"/>
      <c r="G512" s="23">
        <v>1332</v>
      </c>
      <c r="H512" s="89">
        <f t="shared" si="110"/>
        <v>999</v>
      </c>
      <c r="I512" s="105" t="s">
        <v>612</v>
      </c>
      <c r="J512" s="113">
        <f t="shared" si="111"/>
        <v>684.8</v>
      </c>
      <c r="K512" s="28" t="s">
        <v>34</v>
      </c>
      <c r="L512" s="38"/>
      <c r="M512" s="36">
        <f t="shared" si="112"/>
        <v>0</v>
      </c>
    </row>
    <row r="513" spans="1:13" s="8" customFormat="1" ht="126" customHeight="1" outlineLevel="2" x14ac:dyDescent="0.25">
      <c r="A513" s="18"/>
      <c r="B513" s="7" t="s">
        <v>636</v>
      </c>
      <c r="C513" s="5" t="s">
        <v>41</v>
      </c>
      <c r="D513" s="42">
        <v>4607177456812</v>
      </c>
      <c r="E513" s="5" t="s">
        <v>181</v>
      </c>
      <c r="F513" s="5"/>
      <c r="G513" s="23">
        <v>1332</v>
      </c>
      <c r="H513" s="89">
        <f t="shared" si="110"/>
        <v>999</v>
      </c>
      <c r="I513" s="105" t="s">
        <v>612</v>
      </c>
      <c r="J513" s="113">
        <f t="shared" si="111"/>
        <v>684.8</v>
      </c>
      <c r="K513" s="28" t="s">
        <v>34</v>
      </c>
      <c r="L513" s="38"/>
      <c r="M513" s="36">
        <f t="shared" si="112"/>
        <v>0</v>
      </c>
    </row>
    <row r="514" spans="1:13" s="8" customFormat="1" ht="126" customHeight="1" outlineLevel="2" x14ac:dyDescent="0.25">
      <c r="A514" s="18"/>
      <c r="B514" s="7" t="s">
        <v>637</v>
      </c>
      <c r="C514" s="5" t="s">
        <v>41</v>
      </c>
      <c r="D514" s="42">
        <v>4607177457208</v>
      </c>
      <c r="E514" s="5" t="s">
        <v>181</v>
      </c>
      <c r="F514" s="5"/>
      <c r="G514" s="23">
        <v>1332</v>
      </c>
      <c r="H514" s="89">
        <f t="shared" si="110"/>
        <v>999</v>
      </c>
      <c r="I514" s="105" t="s">
        <v>612</v>
      </c>
      <c r="J514" s="113">
        <f t="shared" si="111"/>
        <v>684.8</v>
      </c>
      <c r="K514" s="28" t="s">
        <v>34</v>
      </c>
      <c r="L514" s="38"/>
      <c r="M514" s="36">
        <f t="shared" si="112"/>
        <v>0</v>
      </c>
    </row>
    <row r="515" spans="1:13" s="8" customFormat="1" ht="126" customHeight="1" outlineLevel="2" x14ac:dyDescent="0.25">
      <c r="A515" s="18"/>
      <c r="B515" s="7" t="s">
        <v>638</v>
      </c>
      <c r="C515" s="5" t="s">
        <v>41</v>
      </c>
      <c r="D515" s="42">
        <v>4660136227762</v>
      </c>
      <c r="E515" s="5" t="s">
        <v>181</v>
      </c>
      <c r="F515" s="5"/>
      <c r="G515" s="23">
        <v>1332</v>
      </c>
      <c r="H515" s="89">
        <f t="shared" si="110"/>
        <v>999</v>
      </c>
      <c r="I515" s="105" t="s">
        <v>612</v>
      </c>
      <c r="J515" s="113">
        <f t="shared" si="111"/>
        <v>684.8</v>
      </c>
      <c r="K515" s="28" t="s">
        <v>18</v>
      </c>
      <c r="L515" s="38"/>
      <c r="M515" s="36">
        <f t="shared" si="112"/>
        <v>0</v>
      </c>
    </row>
    <row r="516" spans="1:13" s="8" customFormat="1" ht="126" customHeight="1" outlineLevel="2" x14ac:dyDescent="0.25">
      <c r="A516" s="18"/>
      <c r="B516" s="7" t="s">
        <v>639</v>
      </c>
      <c r="C516" s="5" t="s">
        <v>41</v>
      </c>
      <c r="D516" s="42">
        <v>4660136227946</v>
      </c>
      <c r="E516" s="5" t="s">
        <v>181</v>
      </c>
      <c r="F516" s="5"/>
      <c r="G516" s="23">
        <v>1332</v>
      </c>
      <c r="H516" s="89">
        <f t="shared" si="110"/>
        <v>999</v>
      </c>
      <c r="I516" s="105" t="s">
        <v>612</v>
      </c>
      <c r="J516" s="113">
        <f t="shared" si="111"/>
        <v>684.8</v>
      </c>
      <c r="K516" s="28" t="s">
        <v>18</v>
      </c>
      <c r="L516" s="38"/>
      <c r="M516" s="36">
        <f t="shared" si="112"/>
        <v>0</v>
      </c>
    </row>
    <row r="517" spans="1:13" s="8" customFormat="1" ht="126" customHeight="1" outlineLevel="2" x14ac:dyDescent="0.25">
      <c r="A517" s="19"/>
      <c r="B517" s="11" t="s">
        <v>640</v>
      </c>
      <c r="C517" s="9" t="s">
        <v>41</v>
      </c>
      <c r="D517" s="43">
        <v>4660136227922</v>
      </c>
      <c r="E517" s="9" t="s">
        <v>181</v>
      </c>
      <c r="F517" s="9"/>
      <c r="G517" s="23">
        <v>1332</v>
      </c>
      <c r="H517" s="89">
        <f t="shared" si="110"/>
        <v>999</v>
      </c>
      <c r="I517" s="106" t="s">
        <v>612</v>
      </c>
      <c r="J517" s="113">
        <f t="shared" si="111"/>
        <v>684.8</v>
      </c>
      <c r="K517" s="29" t="s">
        <v>18</v>
      </c>
      <c r="L517" s="39"/>
      <c r="M517" s="36">
        <f t="shared" si="112"/>
        <v>0</v>
      </c>
    </row>
    <row r="518" spans="1:13" s="60" customFormat="1" ht="15.95" customHeight="1" x14ac:dyDescent="0.3">
      <c r="A518" s="61" t="s">
        <v>650</v>
      </c>
      <c r="B518" s="61"/>
      <c r="C518" s="61"/>
      <c r="D518" s="61"/>
      <c r="E518" s="61"/>
      <c r="F518" s="61"/>
      <c r="G518" s="94"/>
      <c r="H518" s="98"/>
      <c r="I518" s="103"/>
      <c r="J518" s="111"/>
      <c r="K518" s="62"/>
      <c r="L518" s="61"/>
      <c r="M518" s="63"/>
    </row>
    <row r="519" spans="1:13" s="60" customFormat="1" ht="12.95" customHeight="1" outlineLevel="1" x14ac:dyDescent="0.3">
      <c r="A519" s="56"/>
      <c r="B519" s="56" t="s">
        <v>651</v>
      </c>
      <c r="C519" s="56"/>
      <c r="D519" s="56"/>
      <c r="E519" s="56"/>
      <c r="F519" s="56"/>
      <c r="G519" s="95"/>
      <c r="H519" s="99"/>
      <c r="I519" s="104"/>
      <c r="J519" s="112"/>
      <c r="K519" s="57"/>
      <c r="L519" s="58"/>
      <c r="M519" s="59"/>
    </row>
    <row r="520" spans="1:13" s="8" customFormat="1" ht="126" customHeight="1" outlineLevel="2" x14ac:dyDescent="0.25">
      <c r="A520" s="16"/>
      <c r="B520" s="17" t="s">
        <v>652</v>
      </c>
      <c r="C520" s="15" t="s">
        <v>41</v>
      </c>
      <c r="D520" s="44">
        <v>4660136221289</v>
      </c>
      <c r="E520" s="15" t="s">
        <v>181</v>
      </c>
      <c r="F520" s="15" t="s">
        <v>653</v>
      </c>
      <c r="G520" s="25" t="s">
        <v>87</v>
      </c>
      <c r="H520" s="89">
        <f t="shared" ref="H520:H536" si="113">G520*0.75</f>
        <v>299.25</v>
      </c>
      <c r="I520" s="107" t="s">
        <v>83</v>
      </c>
      <c r="J520" s="113">
        <f t="shared" ref="J520:J565" si="114">I520-I520*$I$2</f>
        <v>136.80000000000001</v>
      </c>
      <c r="K520" s="30" t="s">
        <v>207</v>
      </c>
      <c r="L520" s="40"/>
      <c r="M520" s="36">
        <f t="shared" ref="M520:M537" si="115">L520*J520</f>
        <v>0</v>
      </c>
    </row>
    <row r="521" spans="1:13" s="8" customFormat="1" ht="126" customHeight="1" outlineLevel="2" x14ac:dyDescent="0.25">
      <c r="A521" s="18"/>
      <c r="B521" s="7" t="s">
        <v>654</v>
      </c>
      <c r="C521" s="5" t="s">
        <v>41</v>
      </c>
      <c r="D521" s="42">
        <v>4660136227403</v>
      </c>
      <c r="E521" s="5" t="s">
        <v>181</v>
      </c>
      <c r="F521" s="5" t="s">
        <v>653</v>
      </c>
      <c r="G521" s="23" t="s">
        <v>247</v>
      </c>
      <c r="H521" s="89">
        <f t="shared" si="113"/>
        <v>119.25</v>
      </c>
      <c r="I521" s="105" t="s">
        <v>135</v>
      </c>
      <c r="J521" s="113">
        <f t="shared" si="114"/>
        <v>54.4</v>
      </c>
      <c r="K521" s="28" t="s">
        <v>191</v>
      </c>
      <c r="L521" s="38"/>
      <c r="M521" s="36">
        <f t="shared" si="115"/>
        <v>0</v>
      </c>
    </row>
    <row r="522" spans="1:13" s="8" customFormat="1" ht="126" customHeight="1" outlineLevel="2" x14ac:dyDescent="0.25">
      <c r="A522" s="18"/>
      <c r="B522" s="7" t="s">
        <v>655</v>
      </c>
      <c r="C522" s="5" t="s">
        <v>41</v>
      </c>
      <c r="D522" s="42">
        <v>4660136223023</v>
      </c>
      <c r="E522" s="5" t="s">
        <v>21</v>
      </c>
      <c r="F522" s="5" t="s">
        <v>653</v>
      </c>
      <c r="G522" s="23" t="s">
        <v>258</v>
      </c>
      <c r="H522" s="89">
        <f t="shared" si="113"/>
        <v>129</v>
      </c>
      <c r="I522" s="105" t="s">
        <v>145</v>
      </c>
      <c r="J522" s="113">
        <f t="shared" si="114"/>
        <v>59.2</v>
      </c>
      <c r="K522" s="28" t="s">
        <v>108</v>
      </c>
      <c r="L522" s="38"/>
      <c r="M522" s="36">
        <f t="shared" si="115"/>
        <v>0</v>
      </c>
    </row>
    <row r="523" spans="1:13" s="8" customFormat="1" ht="126" customHeight="1" outlineLevel="2" x14ac:dyDescent="0.25">
      <c r="A523" s="47"/>
      <c r="B523" s="48" t="s">
        <v>656</v>
      </c>
      <c r="C523" s="46" t="s">
        <v>217</v>
      </c>
      <c r="D523" s="49">
        <v>4660136227397</v>
      </c>
      <c r="E523" s="46" t="s">
        <v>181</v>
      </c>
      <c r="F523" s="55" t="s">
        <v>727</v>
      </c>
      <c r="G523" s="50">
        <v>1332</v>
      </c>
      <c r="H523" s="100">
        <f t="shared" si="113"/>
        <v>999</v>
      </c>
      <c r="I523" s="108" t="s">
        <v>612</v>
      </c>
      <c r="J523" s="114">
        <f t="shared" si="114"/>
        <v>684.8</v>
      </c>
      <c r="K523" s="51" t="s">
        <v>18</v>
      </c>
      <c r="L523" s="52"/>
      <c r="M523" s="53">
        <f t="shared" si="115"/>
        <v>0</v>
      </c>
    </row>
    <row r="524" spans="1:13" s="8" customFormat="1" ht="126" customHeight="1" outlineLevel="2" x14ac:dyDescent="0.25">
      <c r="A524" s="47"/>
      <c r="B524" s="48" t="s">
        <v>657</v>
      </c>
      <c r="C524" s="46" t="s">
        <v>217</v>
      </c>
      <c r="D524" s="49">
        <v>4660136227731</v>
      </c>
      <c r="E524" s="46" t="s">
        <v>181</v>
      </c>
      <c r="F524" s="55" t="s">
        <v>727</v>
      </c>
      <c r="G524" s="50">
        <v>1332</v>
      </c>
      <c r="H524" s="100">
        <f t="shared" si="113"/>
        <v>999</v>
      </c>
      <c r="I524" s="108" t="s">
        <v>612</v>
      </c>
      <c r="J524" s="114">
        <f t="shared" si="114"/>
        <v>684.8</v>
      </c>
      <c r="K524" s="51" t="s">
        <v>18</v>
      </c>
      <c r="L524" s="52"/>
      <c r="M524" s="53">
        <f t="shared" si="115"/>
        <v>0</v>
      </c>
    </row>
    <row r="525" spans="1:13" s="8" customFormat="1" ht="126" customHeight="1" outlineLevel="2" x14ac:dyDescent="0.25">
      <c r="A525" s="18"/>
      <c r="B525" s="7" t="s">
        <v>658</v>
      </c>
      <c r="C525" s="5" t="s">
        <v>41</v>
      </c>
      <c r="D525" s="42">
        <v>4660136222590</v>
      </c>
      <c r="E525" s="5" t="s">
        <v>181</v>
      </c>
      <c r="F525" s="22" t="s">
        <v>184</v>
      </c>
      <c r="G525" s="23" t="s">
        <v>87</v>
      </c>
      <c r="H525" s="89">
        <f t="shared" si="113"/>
        <v>299.25</v>
      </c>
      <c r="I525" s="105" t="s">
        <v>83</v>
      </c>
      <c r="J525" s="113">
        <f t="shared" si="114"/>
        <v>136.80000000000001</v>
      </c>
      <c r="K525" s="28" t="s">
        <v>108</v>
      </c>
      <c r="L525" s="38"/>
      <c r="M525" s="36">
        <f t="shared" si="115"/>
        <v>0</v>
      </c>
    </row>
    <row r="526" spans="1:13" s="8" customFormat="1" ht="126" customHeight="1" outlineLevel="2" x14ac:dyDescent="0.25">
      <c r="A526" s="18"/>
      <c r="B526" s="7" t="s">
        <v>659</v>
      </c>
      <c r="C526" s="5" t="s">
        <v>41</v>
      </c>
      <c r="D526" s="42">
        <v>4607177457246</v>
      </c>
      <c r="E526" s="5" t="s">
        <v>181</v>
      </c>
      <c r="F526" s="5" t="s">
        <v>653</v>
      </c>
      <c r="G526" s="23" t="s">
        <v>49</v>
      </c>
      <c r="H526" s="89">
        <v>259</v>
      </c>
      <c r="I526" s="105" t="s">
        <v>48</v>
      </c>
      <c r="J526" s="113">
        <f t="shared" si="114"/>
        <v>148</v>
      </c>
      <c r="K526" s="28" t="s">
        <v>166</v>
      </c>
      <c r="L526" s="38"/>
      <c r="M526" s="36">
        <f t="shared" si="115"/>
        <v>0</v>
      </c>
    </row>
    <row r="527" spans="1:13" s="8" customFormat="1" ht="126" customHeight="1" outlineLevel="2" x14ac:dyDescent="0.25">
      <c r="A527" s="18"/>
      <c r="B527" s="7" t="s">
        <v>660</v>
      </c>
      <c r="C527" s="5" t="s">
        <v>41</v>
      </c>
      <c r="D527" s="42">
        <v>4607177458953</v>
      </c>
      <c r="E527" s="5" t="s">
        <v>181</v>
      </c>
      <c r="F527" s="5" t="s">
        <v>653</v>
      </c>
      <c r="G527" s="23" t="s">
        <v>168</v>
      </c>
      <c r="H527" s="89">
        <f t="shared" si="113"/>
        <v>159</v>
      </c>
      <c r="I527" s="105" t="s">
        <v>161</v>
      </c>
      <c r="J527" s="113">
        <f t="shared" si="114"/>
        <v>72.8</v>
      </c>
      <c r="K527" s="28" t="s">
        <v>44</v>
      </c>
      <c r="L527" s="38"/>
      <c r="M527" s="36">
        <f t="shared" si="115"/>
        <v>0</v>
      </c>
    </row>
    <row r="528" spans="1:13" s="8" customFormat="1" ht="126" customHeight="1" outlineLevel="2" x14ac:dyDescent="0.25">
      <c r="A528" s="18"/>
      <c r="B528" s="7" t="s">
        <v>661</v>
      </c>
      <c r="C528" s="5" t="s">
        <v>41</v>
      </c>
      <c r="D528" s="42">
        <v>4660136222002</v>
      </c>
      <c r="E528" s="5" t="s">
        <v>181</v>
      </c>
      <c r="F528" s="5" t="s">
        <v>653</v>
      </c>
      <c r="G528" s="23" t="s">
        <v>84</v>
      </c>
      <c r="H528" s="89">
        <f t="shared" si="113"/>
        <v>239.25</v>
      </c>
      <c r="I528" s="105" t="s">
        <v>219</v>
      </c>
      <c r="J528" s="113">
        <f t="shared" si="114"/>
        <v>109.6</v>
      </c>
      <c r="K528" s="28" t="s">
        <v>44</v>
      </c>
      <c r="L528" s="38"/>
      <c r="M528" s="36">
        <f t="shared" si="115"/>
        <v>0</v>
      </c>
    </row>
    <row r="529" spans="1:13" s="8" customFormat="1" ht="126" customHeight="1" outlineLevel="2" x14ac:dyDescent="0.25">
      <c r="A529" s="18"/>
      <c r="B529" s="7" t="s">
        <v>662</v>
      </c>
      <c r="C529" s="5" t="s">
        <v>41</v>
      </c>
      <c r="D529" s="42">
        <v>4607177459127</v>
      </c>
      <c r="E529" s="5" t="s">
        <v>181</v>
      </c>
      <c r="F529" s="5" t="s">
        <v>653</v>
      </c>
      <c r="G529" s="23" t="s">
        <v>84</v>
      </c>
      <c r="H529" s="89">
        <f t="shared" si="113"/>
        <v>239.25</v>
      </c>
      <c r="I529" s="105" t="s">
        <v>219</v>
      </c>
      <c r="J529" s="113">
        <f t="shared" si="114"/>
        <v>109.6</v>
      </c>
      <c r="K529" s="28" t="s">
        <v>29</v>
      </c>
      <c r="L529" s="38"/>
      <c r="M529" s="36">
        <f t="shared" si="115"/>
        <v>0</v>
      </c>
    </row>
    <row r="530" spans="1:13" s="8" customFormat="1" ht="126" customHeight="1" outlineLevel="2" x14ac:dyDescent="0.25">
      <c r="A530" s="18"/>
      <c r="B530" s="7" t="s">
        <v>663</v>
      </c>
      <c r="C530" s="5" t="s">
        <v>41</v>
      </c>
      <c r="D530" s="42">
        <v>9785907093294</v>
      </c>
      <c r="E530" s="5" t="s">
        <v>181</v>
      </c>
      <c r="F530" s="5" t="s">
        <v>653</v>
      </c>
      <c r="G530" s="23" t="s">
        <v>168</v>
      </c>
      <c r="H530" s="89">
        <f t="shared" si="113"/>
        <v>159</v>
      </c>
      <c r="I530" s="105" t="s">
        <v>161</v>
      </c>
      <c r="J530" s="113">
        <f t="shared" si="114"/>
        <v>72.8</v>
      </c>
      <c r="K530" s="28" t="s">
        <v>307</v>
      </c>
      <c r="L530" s="38"/>
      <c r="M530" s="36">
        <f t="shared" si="115"/>
        <v>0</v>
      </c>
    </row>
    <row r="531" spans="1:13" s="8" customFormat="1" ht="126" customHeight="1" outlineLevel="2" x14ac:dyDescent="0.25">
      <c r="A531" s="18"/>
      <c r="B531" s="7" t="s">
        <v>664</v>
      </c>
      <c r="C531" s="5" t="s">
        <v>41</v>
      </c>
      <c r="D531" s="42">
        <v>4660136223085</v>
      </c>
      <c r="E531" s="5" t="s">
        <v>181</v>
      </c>
      <c r="F531" s="22" t="s">
        <v>184</v>
      </c>
      <c r="G531" s="23">
        <v>799</v>
      </c>
      <c r="H531" s="89">
        <v>599</v>
      </c>
      <c r="I531" s="105">
        <v>471</v>
      </c>
      <c r="J531" s="113">
        <f t="shared" si="114"/>
        <v>376.8</v>
      </c>
      <c r="K531" s="28" t="s">
        <v>55</v>
      </c>
      <c r="L531" s="38"/>
      <c r="M531" s="36">
        <f t="shared" si="115"/>
        <v>0</v>
      </c>
    </row>
    <row r="532" spans="1:13" s="8" customFormat="1" ht="126" customHeight="1" outlineLevel="2" x14ac:dyDescent="0.25">
      <c r="A532" s="18"/>
      <c r="B532" s="7" t="s">
        <v>665</v>
      </c>
      <c r="C532" s="5" t="s">
        <v>41</v>
      </c>
      <c r="D532" s="42">
        <v>4660136228523</v>
      </c>
      <c r="E532" s="5" t="s">
        <v>21</v>
      </c>
      <c r="F532" s="5" t="s">
        <v>653</v>
      </c>
      <c r="G532" s="23" t="s">
        <v>119</v>
      </c>
      <c r="H532" s="89">
        <f t="shared" si="113"/>
        <v>39</v>
      </c>
      <c r="I532" s="105" t="s">
        <v>77</v>
      </c>
      <c r="J532" s="113">
        <f t="shared" si="114"/>
        <v>17.600000000000001</v>
      </c>
      <c r="K532" s="28" t="s">
        <v>44</v>
      </c>
      <c r="L532" s="38"/>
      <c r="M532" s="36">
        <f t="shared" si="115"/>
        <v>0</v>
      </c>
    </row>
    <row r="533" spans="1:13" s="8" customFormat="1" ht="126" customHeight="1" outlineLevel="2" x14ac:dyDescent="0.25">
      <c r="A533" s="18"/>
      <c r="B533" s="7" t="s">
        <v>666</v>
      </c>
      <c r="C533" s="5" t="s">
        <v>41</v>
      </c>
      <c r="D533" s="42">
        <v>4607177454689</v>
      </c>
      <c r="E533" s="5" t="s">
        <v>181</v>
      </c>
      <c r="F533" s="5" t="s">
        <v>653</v>
      </c>
      <c r="G533" s="23" t="s">
        <v>212</v>
      </c>
      <c r="H533" s="89">
        <f t="shared" si="113"/>
        <v>99</v>
      </c>
      <c r="I533" s="105" t="s">
        <v>156</v>
      </c>
      <c r="J533" s="113">
        <f t="shared" si="114"/>
        <v>68</v>
      </c>
      <c r="K533" s="28" t="s">
        <v>191</v>
      </c>
      <c r="L533" s="38"/>
      <c r="M533" s="36">
        <f t="shared" si="115"/>
        <v>0</v>
      </c>
    </row>
    <row r="534" spans="1:13" s="8" customFormat="1" ht="87" customHeight="1" outlineLevel="2" x14ac:dyDescent="0.25">
      <c r="A534" s="18"/>
      <c r="B534" s="7" t="s">
        <v>667</v>
      </c>
      <c r="C534" s="5" t="s">
        <v>41</v>
      </c>
      <c r="D534" s="42">
        <v>4607177456409</v>
      </c>
      <c r="E534" s="5" t="s">
        <v>181</v>
      </c>
      <c r="F534" s="5" t="s">
        <v>653</v>
      </c>
      <c r="G534" s="23" t="s">
        <v>93</v>
      </c>
      <c r="H534" s="89">
        <v>199</v>
      </c>
      <c r="I534" s="105" t="s">
        <v>169</v>
      </c>
      <c r="J534" s="113">
        <f t="shared" si="114"/>
        <v>91.2</v>
      </c>
      <c r="K534" s="28" t="s">
        <v>160</v>
      </c>
      <c r="L534" s="38"/>
      <c r="M534" s="36">
        <f t="shared" si="115"/>
        <v>0</v>
      </c>
    </row>
    <row r="535" spans="1:13" s="8" customFormat="1" ht="126" customHeight="1" outlineLevel="2" x14ac:dyDescent="0.25">
      <c r="A535" s="18"/>
      <c r="B535" s="7" t="s">
        <v>668</v>
      </c>
      <c r="C535" s="5" t="s">
        <v>41</v>
      </c>
      <c r="D535" s="42">
        <v>4660136222309</v>
      </c>
      <c r="E535" s="5" t="s">
        <v>181</v>
      </c>
      <c r="F535" s="22" t="s">
        <v>184</v>
      </c>
      <c r="G535" s="23" t="s">
        <v>87</v>
      </c>
      <c r="H535" s="89">
        <f t="shared" si="113"/>
        <v>299.25</v>
      </c>
      <c r="I535" s="105" t="s">
        <v>83</v>
      </c>
      <c r="J535" s="113">
        <f t="shared" si="114"/>
        <v>136.80000000000001</v>
      </c>
      <c r="K535" s="28" t="s">
        <v>108</v>
      </c>
      <c r="L535" s="38"/>
      <c r="M535" s="36">
        <f t="shared" si="115"/>
        <v>0</v>
      </c>
    </row>
    <row r="536" spans="1:13" s="8" customFormat="1" ht="126" customHeight="1" outlineLevel="2" x14ac:dyDescent="0.25">
      <c r="A536" s="18"/>
      <c r="B536" s="7" t="s">
        <v>669</v>
      </c>
      <c r="C536" s="5" t="s">
        <v>41</v>
      </c>
      <c r="D536" s="42">
        <v>4660136222019</v>
      </c>
      <c r="E536" s="5" t="s">
        <v>181</v>
      </c>
      <c r="F536" s="5" t="s">
        <v>653</v>
      </c>
      <c r="G536" s="23">
        <v>1332</v>
      </c>
      <c r="H536" s="89">
        <f t="shared" si="113"/>
        <v>999</v>
      </c>
      <c r="I536" s="105" t="s">
        <v>612</v>
      </c>
      <c r="J536" s="113">
        <f t="shared" si="114"/>
        <v>684.8</v>
      </c>
      <c r="K536" s="28" t="s">
        <v>34</v>
      </c>
      <c r="L536" s="38"/>
      <c r="M536" s="36">
        <f t="shared" si="115"/>
        <v>0</v>
      </c>
    </row>
    <row r="537" spans="1:13" s="8" customFormat="1" ht="126" customHeight="1" outlineLevel="2" x14ac:dyDescent="0.25">
      <c r="A537" s="19"/>
      <c r="B537" s="11" t="s">
        <v>670</v>
      </c>
      <c r="C537" s="9" t="s">
        <v>41</v>
      </c>
      <c r="D537" s="43">
        <v>4650348231367</v>
      </c>
      <c r="E537" s="9" t="s">
        <v>21</v>
      </c>
      <c r="F537" s="9" t="s">
        <v>653</v>
      </c>
      <c r="G537" s="24" t="s">
        <v>233</v>
      </c>
      <c r="H537" s="89">
        <v>109</v>
      </c>
      <c r="I537" s="106" t="s">
        <v>131</v>
      </c>
      <c r="J537" s="113">
        <f t="shared" si="114"/>
        <v>49.6</v>
      </c>
      <c r="K537" s="29" t="s">
        <v>425</v>
      </c>
      <c r="L537" s="39"/>
      <c r="M537" s="36">
        <f t="shared" si="115"/>
        <v>0</v>
      </c>
    </row>
    <row r="538" spans="1:13" s="60" customFormat="1" ht="20.25" customHeight="1" outlineLevel="1" x14ac:dyDescent="0.3">
      <c r="A538" s="56"/>
      <c r="B538" s="56" t="s">
        <v>671</v>
      </c>
      <c r="C538" s="56"/>
      <c r="D538" s="56"/>
      <c r="E538" s="56"/>
      <c r="F538" s="56"/>
      <c r="G538" s="95"/>
      <c r="H538" s="99"/>
      <c r="I538" s="104"/>
      <c r="J538" s="112"/>
      <c r="K538" s="57"/>
      <c r="L538" s="58"/>
      <c r="M538" s="59"/>
    </row>
    <row r="539" spans="1:13" s="8" customFormat="1" ht="126" customHeight="1" outlineLevel="2" x14ac:dyDescent="0.25">
      <c r="A539" s="18"/>
      <c r="B539" s="7" t="s">
        <v>688</v>
      </c>
      <c r="C539" s="5" t="s">
        <v>41</v>
      </c>
      <c r="D539" s="42">
        <v>4650348232050</v>
      </c>
      <c r="E539" s="5" t="s">
        <v>21</v>
      </c>
      <c r="F539" s="5"/>
      <c r="G539" s="23" t="s">
        <v>163</v>
      </c>
      <c r="H539" s="89">
        <f t="shared" ref="H539:H550" si="116">G539*0.75</f>
        <v>69</v>
      </c>
      <c r="I539" s="105" t="s">
        <v>105</v>
      </c>
      <c r="J539" s="113">
        <f t="shared" si="114"/>
        <v>31.2</v>
      </c>
      <c r="K539" s="28" t="s">
        <v>50</v>
      </c>
      <c r="L539" s="38"/>
      <c r="M539" s="36">
        <f t="shared" ref="M539:M565" si="117">L539*J539</f>
        <v>0</v>
      </c>
    </row>
    <row r="540" spans="1:13" s="8" customFormat="1" ht="126" customHeight="1" outlineLevel="2" x14ac:dyDescent="0.25">
      <c r="A540" s="18"/>
      <c r="B540" s="7" t="s">
        <v>689</v>
      </c>
      <c r="C540" s="5" t="s">
        <v>41</v>
      </c>
      <c r="D540" s="42">
        <v>4650348230988</v>
      </c>
      <c r="E540" s="5" t="s">
        <v>21</v>
      </c>
      <c r="F540" s="5"/>
      <c r="G540" s="23" t="s">
        <v>163</v>
      </c>
      <c r="H540" s="89">
        <f t="shared" si="116"/>
        <v>69</v>
      </c>
      <c r="I540" s="105" t="s">
        <v>105</v>
      </c>
      <c r="J540" s="113">
        <f t="shared" si="114"/>
        <v>31.2</v>
      </c>
      <c r="K540" s="28" t="s">
        <v>50</v>
      </c>
      <c r="L540" s="38"/>
      <c r="M540" s="36">
        <f t="shared" si="117"/>
        <v>0</v>
      </c>
    </row>
    <row r="541" spans="1:13" s="8" customFormat="1" ht="126" customHeight="1" outlineLevel="2" x14ac:dyDescent="0.25">
      <c r="A541" s="18"/>
      <c r="B541" s="7" t="s">
        <v>690</v>
      </c>
      <c r="C541" s="5" t="s">
        <v>41</v>
      </c>
      <c r="D541" s="42">
        <v>4607177456836</v>
      </c>
      <c r="E541" s="5" t="s">
        <v>21</v>
      </c>
      <c r="F541" s="5"/>
      <c r="G541" s="23" t="s">
        <v>163</v>
      </c>
      <c r="H541" s="89">
        <f t="shared" si="116"/>
        <v>69</v>
      </c>
      <c r="I541" s="105" t="s">
        <v>105</v>
      </c>
      <c r="J541" s="113">
        <f t="shared" si="114"/>
        <v>31.2</v>
      </c>
      <c r="K541" s="28" t="s">
        <v>50</v>
      </c>
      <c r="L541" s="38"/>
      <c r="M541" s="36">
        <f t="shared" si="117"/>
        <v>0</v>
      </c>
    </row>
    <row r="542" spans="1:13" s="8" customFormat="1" ht="126" customHeight="1" outlineLevel="2" x14ac:dyDescent="0.25">
      <c r="A542" s="18"/>
      <c r="B542" s="7" t="s">
        <v>691</v>
      </c>
      <c r="C542" s="5" t="s">
        <v>41</v>
      </c>
      <c r="D542" s="42">
        <v>4607177456843</v>
      </c>
      <c r="E542" s="5" t="s">
        <v>21</v>
      </c>
      <c r="F542" s="5"/>
      <c r="G542" s="23" t="s">
        <v>163</v>
      </c>
      <c r="H542" s="89">
        <f t="shared" si="116"/>
        <v>69</v>
      </c>
      <c r="I542" s="105" t="s">
        <v>105</v>
      </c>
      <c r="J542" s="113">
        <f t="shared" si="114"/>
        <v>31.2</v>
      </c>
      <c r="K542" s="28" t="s">
        <v>50</v>
      </c>
      <c r="L542" s="38"/>
      <c r="M542" s="36">
        <f t="shared" si="117"/>
        <v>0</v>
      </c>
    </row>
    <row r="543" spans="1:13" s="8" customFormat="1" ht="126" customHeight="1" outlineLevel="2" x14ac:dyDescent="0.25">
      <c r="A543" s="18"/>
      <c r="B543" s="7" t="s">
        <v>692</v>
      </c>
      <c r="C543" s="5" t="s">
        <v>41</v>
      </c>
      <c r="D543" s="42">
        <v>4607177458533</v>
      </c>
      <c r="E543" s="5" t="s">
        <v>21</v>
      </c>
      <c r="F543" s="5"/>
      <c r="G543" s="23" t="s">
        <v>163</v>
      </c>
      <c r="H543" s="89">
        <f t="shared" si="116"/>
        <v>69</v>
      </c>
      <c r="I543" s="105" t="s">
        <v>105</v>
      </c>
      <c r="J543" s="113">
        <f t="shared" si="114"/>
        <v>31.2</v>
      </c>
      <c r="K543" s="28" t="s">
        <v>50</v>
      </c>
      <c r="L543" s="38"/>
      <c r="M543" s="36">
        <f t="shared" si="117"/>
        <v>0</v>
      </c>
    </row>
    <row r="544" spans="1:13" s="8" customFormat="1" ht="126" customHeight="1" outlineLevel="2" x14ac:dyDescent="0.25">
      <c r="A544" s="18"/>
      <c r="B544" s="7" t="s">
        <v>693</v>
      </c>
      <c r="C544" s="5" t="s">
        <v>41</v>
      </c>
      <c r="D544" s="42">
        <v>4607177458540</v>
      </c>
      <c r="E544" s="5" t="s">
        <v>21</v>
      </c>
      <c r="F544" s="5"/>
      <c r="G544" s="23" t="s">
        <v>163</v>
      </c>
      <c r="H544" s="89">
        <f t="shared" si="116"/>
        <v>69</v>
      </c>
      <c r="I544" s="105" t="s">
        <v>105</v>
      </c>
      <c r="J544" s="113">
        <f t="shared" si="114"/>
        <v>31.2</v>
      </c>
      <c r="K544" s="28" t="s">
        <v>50</v>
      </c>
      <c r="L544" s="38"/>
      <c r="M544" s="36">
        <f t="shared" si="117"/>
        <v>0</v>
      </c>
    </row>
    <row r="545" spans="1:13" s="8" customFormat="1" ht="174.95" customHeight="1" outlineLevel="2" x14ac:dyDescent="0.25">
      <c r="A545" s="18"/>
      <c r="B545" s="7" t="s">
        <v>694</v>
      </c>
      <c r="C545" s="5" t="s">
        <v>221</v>
      </c>
      <c r="D545" s="42">
        <v>4650348232067</v>
      </c>
      <c r="E545" s="5" t="s">
        <v>21</v>
      </c>
      <c r="F545" s="120" t="s">
        <v>197</v>
      </c>
      <c r="G545" s="23" t="s">
        <v>163</v>
      </c>
      <c r="H545" s="89">
        <f t="shared" si="116"/>
        <v>69</v>
      </c>
      <c r="I545" s="105" t="s">
        <v>105</v>
      </c>
      <c r="J545" s="113">
        <f t="shared" si="114"/>
        <v>31.2</v>
      </c>
      <c r="K545" s="28" t="s">
        <v>50</v>
      </c>
      <c r="L545" s="38"/>
      <c r="M545" s="36">
        <f t="shared" si="117"/>
        <v>0</v>
      </c>
    </row>
    <row r="546" spans="1:13" s="8" customFormat="1" ht="126" customHeight="1" outlineLevel="2" x14ac:dyDescent="0.25">
      <c r="A546" s="18"/>
      <c r="B546" s="7" t="s">
        <v>695</v>
      </c>
      <c r="C546" s="5" t="s">
        <v>41</v>
      </c>
      <c r="D546" s="42">
        <v>4650348231015</v>
      </c>
      <c r="E546" s="5" t="s">
        <v>21</v>
      </c>
      <c r="F546" s="116" t="s">
        <v>205</v>
      </c>
      <c r="G546" s="23" t="s">
        <v>163</v>
      </c>
      <c r="H546" s="89">
        <f t="shared" si="116"/>
        <v>69</v>
      </c>
      <c r="I546" s="105" t="s">
        <v>105</v>
      </c>
      <c r="J546" s="113">
        <f t="shared" si="114"/>
        <v>31.2</v>
      </c>
      <c r="K546" s="28" t="s">
        <v>50</v>
      </c>
      <c r="L546" s="38"/>
      <c r="M546" s="36">
        <f t="shared" si="117"/>
        <v>0</v>
      </c>
    </row>
    <row r="547" spans="1:13" s="8" customFormat="1" ht="126" customHeight="1" outlineLevel="2" x14ac:dyDescent="0.25">
      <c r="A547" s="18"/>
      <c r="B547" s="7" t="s">
        <v>696</v>
      </c>
      <c r="C547" s="5" t="s">
        <v>41</v>
      </c>
      <c r="D547" s="42">
        <v>4650348230995</v>
      </c>
      <c r="E547" s="5" t="s">
        <v>21</v>
      </c>
      <c r="F547" s="5"/>
      <c r="G547" s="23" t="s">
        <v>163</v>
      </c>
      <c r="H547" s="89">
        <f t="shared" si="116"/>
        <v>69</v>
      </c>
      <c r="I547" s="105" t="s">
        <v>105</v>
      </c>
      <c r="J547" s="113">
        <f t="shared" si="114"/>
        <v>31.2</v>
      </c>
      <c r="K547" s="28" t="s">
        <v>50</v>
      </c>
      <c r="L547" s="38"/>
      <c r="M547" s="36">
        <f t="shared" si="117"/>
        <v>0</v>
      </c>
    </row>
    <row r="548" spans="1:13" s="8" customFormat="1" ht="126" customHeight="1" outlineLevel="2" x14ac:dyDescent="0.25">
      <c r="A548" s="18"/>
      <c r="B548" s="7" t="s">
        <v>697</v>
      </c>
      <c r="C548" s="5" t="s">
        <v>41</v>
      </c>
      <c r="D548" s="42">
        <v>4607177458557</v>
      </c>
      <c r="E548" s="5" t="s">
        <v>21</v>
      </c>
      <c r="F548" s="5"/>
      <c r="G548" s="23" t="s">
        <v>163</v>
      </c>
      <c r="H548" s="89">
        <f t="shared" si="116"/>
        <v>69</v>
      </c>
      <c r="I548" s="105" t="s">
        <v>105</v>
      </c>
      <c r="J548" s="113">
        <f t="shared" si="114"/>
        <v>31.2</v>
      </c>
      <c r="K548" s="28" t="s">
        <v>50</v>
      </c>
      <c r="L548" s="38"/>
      <c r="M548" s="36">
        <f t="shared" si="117"/>
        <v>0</v>
      </c>
    </row>
    <row r="549" spans="1:13" s="8" customFormat="1" ht="126" customHeight="1" outlineLevel="2" x14ac:dyDescent="0.25">
      <c r="A549" s="18"/>
      <c r="B549" s="7" t="s">
        <v>698</v>
      </c>
      <c r="C549" s="5" t="s">
        <v>41</v>
      </c>
      <c r="D549" s="42">
        <v>4607177458649</v>
      </c>
      <c r="E549" s="5" t="s">
        <v>21</v>
      </c>
      <c r="F549" s="5"/>
      <c r="G549" s="23" t="s">
        <v>163</v>
      </c>
      <c r="H549" s="89">
        <f t="shared" si="116"/>
        <v>69</v>
      </c>
      <c r="I549" s="105" t="s">
        <v>105</v>
      </c>
      <c r="J549" s="113">
        <f t="shared" si="114"/>
        <v>31.2</v>
      </c>
      <c r="K549" s="28" t="s">
        <v>50</v>
      </c>
      <c r="L549" s="38"/>
      <c r="M549" s="36">
        <f t="shared" si="117"/>
        <v>0</v>
      </c>
    </row>
    <row r="550" spans="1:13" s="8" customFormat="1" ht="126" customHeight="1" outlineLevel="2" x14ac:dyDescent="0.25">
      <c r="A550" s="18"/>
      <c r="B550" s="7" t="s">
        <v>699</v>
      </c>
      <c r="C550" s="5" t="s">
        <v>41</v>
      </c>
      <c r="D550" s="42">
        <v>4607177456829</v>
      </c>
      <c r="E550" s="5" t="s">
        <v>21</v>
      </c>
      <c r="F550" s="116" t="s">
        <v>205</v>
      </c>
      <c r="G550" s="23" t="s">
        <v>163</v>
      </c>
      <c r="H550" s="89">
        <f t="shared" si="116"/>
        <v>69</v>
      </c>
      <c r="I550" s="105" t="s">
        <v>105</v>
      </c>
      <c r="J550" s="113">
        <f t="shared" si="114"/>
        <v>31.2</v>
      </c>
      <c r="K550" s="28" t="s">
        <v>50</v>
      </c>
      <c r="L550" s="38"/>
      <c r="M550" s="36">
        <f t="shared" si="117"/>
        <v>0</v>
      </c>
    </row>
    <row r="551" spans="1:13" s="8" customFormat="1" ht="126" customHeight="1" outlineLevel="2" x14ac:dyDescent="0.25">
      <c r="A551" s="18"/>
      <c r="B551" s="7" t="s">
        <v>681</v>
      </c>
      <c r="C551" s="5" t="s">
        <v>41</v>
      </c>
      <c r="D551" s="42">
        <v>4607177459837</v>
      </c>
      <c r="E551" s="5" t="s">
        <v>181</v>
      </c>
      <c r="F551" s="5"/>
      <c r="G551" s="23" t="s">
        <v>93</v>
      </c>
      <c r="H551" s="89">
        <v>199</v>
      </c>
      <c r="I551" s="105" t="s">
        <v>169</v>
      </c>
      <c r="J551" s="113">
        <f t="shared" si="114"/>
        <v>91.2</v>
      </c>
      <c r="K551" s="28" t="s">
        <v>307</v>
      </c>
      <c r="L551" s="38"/>
      <c r="M551" s="36">
        <f t="shared" si="117"/>
        <v>0</v>
      </c>
    </row>
    <row r="552" spans="1:13" s="8" customFormat="1" ht="126" customHeight="1" outlineLevel="2" x14ac:dyDescent="0.25">
      <c r="A552" s="16"/>
      <c r="B552" s="17" t="s">
        <v>672</v>
      </c>
      <c r="C552" s="15" t="s">
        <v>41</v>
      </c>
      <c r="D552" s="44">
        <v>4607177457468</v>
      </c>
      <c r="E552" s="15" t="s">
        <v>21</v>
      </c>
      <c r="F552" s="15"/>
      <c r="G552" s="25" t="s">
        <v>93</v>
      </c>
      <c r="H552" s="89">
        <v>199</v>
      </c>
      <c r="I552" s="107" t="s">
        <v>169</v>
      </c>
      <c r="J552" s="113">
        <f t="shared" si="114"/>
        <v>91.2</v>
      </c>
      <c r="K552" s="30" t="s">
        <v>18</v>
      </c>
      <c r="L552" s="40"/>
      <c r="M552" s="36">
        <f t="shared" si="117"/>
        <v>0</v>
      </c>
    </row>
    <row r="553" spans="1:13" s="8" customFormat="1" ht="126" customHeight="1" outlineLevel="2" x14ac:dyDescent="0.25">
      <c r="A553" s="18"/>
      <c r="B553" s="7" t="s">
        <v>673</v>
      </c>
      <c r="C553" s="5" t="s">
        <v>41</v>
      </c>
      <c r="D553" s="42">
        <v>4607177457413</v>
      </c>
      <c r="E553" s="5" t="s">
        <v>21</v>
      </c>
      <c r="F553" s="5"/>
      <c r="G553" s="23" t="s">
        <v>93</v>
      </c>
      <c r="H553" s="89">
        <v>199</v>
      </c>
      <c r="I553" s="105" t="s">
        <v>169</v>
      </c>
      <c r="J553" s="113">
        <f t="shared" si="114"/>
        <v>91.2</v>
      </c>
      <c r="K553" s="28" t="s">
        <v>18</v>
      </c>
      <c r="L553" s="38"/>
      <c r="M553" s="36">
        <f t="shared" si="117"/>
        <v>0</v>
      </c>
    </row>
    <row r="554" spans="1:13" s="8" customFormat="1" ht="126" customHeight="1" outlineLevel="2" x14ac:dyDescent="0.25">
      <c r="A554" s="18"/>
      <c r="B554" s="7" t="s">
        <v>674</v>
      </c>
      <c r="C554" s="5" t="s">
        <v>41</v>
      </c>
      <c r="D554" s="42">
        <v>4607177457420</v>
      </c>
      <c r="E554" s="5" t="s">
        <v>21</v>
      </c>
      <c r="F554" s="5"/>
      <c r="G554" s="23" t="s">
        <v>93</v>
      </c>
      <c r="H554" s="89">
        <v>199</v>
      </c>
      <c r="I554" s="105" t="s">
        <v>169</v>
      </c>
      <c r="J554" s="113">
        <f t="shared" si="114"/>
        <v>91.2</v>
      </c>
      <c r="K554" s="28" t="s">
        <v>18</v>
      </c>
      <c r="L554" s="38"/>
      <c r="M554" s="36">
        <f t="shared" si="117"/>
        <v>0</v>
      </c>
    </row>
    <row r="555" spans="1:13" s="8" customFormat="1" ht="126" customHeight="1" outlineLevel="2" x14ac:dyDescent="0.25">
      <c r="A555" s="18"/>
      <c r="B555" s="7" t="s">
        <v>675</v>
      </c>
      <c r="C555" s="5" t="s">
        <v>41</v>
      </c>
      <c r="D555" s="42">
        <v>4607177457437</v>
      </c>
      <c r="E555" s="5" t="s">
        <v>21</v>
      </c>
      <c r="F555" s="5"/>
      <c r="G555" s="23" t="s">
        <v>93</v>
      </c>
      <c r="H555" s="89">
        <v>199</v>
      </c>
      <c r="I555" s="105" t="s">
        <v>169</v>
      </c>
      <c r="J555" s="113">
        <f t="shared" si="114"/>
        <v>91.2</v>
      </c>
      <c r="K555" s="28" t="s">
        <v>18</v>
      </c>
      <c r="L555" s="38"/>
      <c r="M555" s="36">
        <f t="shared" si="117"/>
        <v>0</v>
      </c>
    </row>
    <row r="556" spans="1:13" s="8" customFormat="1" ht="126" customHeight="1" outlineLevel="2" x14ac:dyDescent="0.25">
      <c r="A556" s="18"/>
      <c r="B556" s="7" t="s">
        <v>676</v>
      </c>
      <c r="C556" s="5" t="s">
        <v>41</v>
      </c>
      <c r="D556" s="42">
        <v>4607177457444</v>
      </c>
      <c r="E556" s="5" t="s">
        <v>21</v>
      </c>
      <c r="F556" s="5"/>
      <c r="G556" s="23" t="s">
        <v>93</v>
      </c>
      <c r="H556" s="89">
        <v>199</v>
      </c>
      <c r="I556" s="105" t="s">
        <v>169</v>
      </c>
      <c r="J556" s="113">
        <f t="shared" si="114"/>
        <v>91.2</v>
      </c>
      <c r="K556" s="28" t="s">
        <v>18</v>
      </c>
      <c r="L556" s="38"/>
      <c r="M556" s="36">
        <f t="shared" si="117"/>
        <v>0</v>
      </c>
    </row>
    <row r="557" spans="1:13" s="8" customFormat="1" ht="126" customHeight="1" outlineLevel="2" x14ac:dyDescent="0.25">
      <c r="A557" s="18"/>
      <c r="B557" s="7" t="s">
        <v>677</v>
      </c>
      <c r="C557" s="5" t="s">
        <v>41</v>
      </c>
      <c r="D557" s="42">
        <v>4607177457451</v>
      </c>
      <c r="E557" s="5" t="s">
        <v>21</v>
      </c>
      <c r="F557" s="5"/>
      <c r="G557" s="23" t="s">
        <v>93</v>
      </c>
      <c r="H557" s="89">
        <v>199</v>
      </c>
      <c r="I557" s="105" t="s">
        <v>169</v>
      </c>
      <c r="J557" s="113">
        <f t="shared" si="114"/>
        <v>91.2</v>
      </c>
      <c r="K557" s="28" t="s">
        <v>18</v>
      </c>
      <c r="L557" s="38"/>
      <c r="M557" s="36">
        <f t="shared" si="117"/>
        <v>0</v>
      </c>
    </row>
    <row r="558" spans="1:13" s="8" customFormat="1" ht="126" customHeight="1" outlineLevel="2" x14ac:dyDescent="0.25">
      <c r="A558" s="18"/>
      <c r="B558" s="7" t="s">
        <v>678</v>
      </c>
      <c r="C558" s="5" t="s">
        <v>41</v>
      </c>
      <c r="D558" s="42">
        <v>4607177457482</v>
      </c>
      <c r="E558" s="5" t="s">
        <v>21</v>
      </c>
      <c r="F558" s="5"/>
      <c r="G558" s="23" t="s">
        <v>93</v>
      </c>
      <c r="H558" s="89">
        <v>199</v>
      </c>
      <c r="I558" s="105" t="s">
        <v>169</v>
      </c>
      <c r="J558" s="113">
        <f t="shared" si="114"/>
        <v>91.2</v>
      </c>
      <c r="K558" s="28" t="s">
        <v>18</v>
      </c>
      <c r="L558" s="38"/>
      <c r="M558" s="36">
        <f t="shared" si="117"/>
        <v>0</v>
      </c>
    </row>
    <row r="559" spans="1:13" s="8" customFormat="1" ht="126" customHeight="1" outlineLevel="2" x14ac:dyDescent="0.25">
      <c r="A559" s="18"/>
      <c r="B559" s="7" t="s">
        <v>679</v>
      </c>
      <c r="C559" s="5" t="s">
        <v>41</v>
      </c>
      <c r="D559" s="42">
        <v>4607177457499</v>
      </c>
      <c r="E559" s="5" t="s">
        <v>21</v>
      </c>
      <c r="F559" s="5"/>
      <c r="G559" s="23" t="s">
        <v>93</v>
      </c>
      <c r="H559" s="89">
        <v>199</v>
      </c>
      <c r="I559" s="105" t="s">
        <v>169</v>
      </c>
      <c r="J559" s="113">
        <f t="shared" si="114"/>
        <v>91.2</v>
      </c>
      <c r="K559" s="28" t="s">
        <v>18</v>
      </c>
      <c r="L559" s="38"/>
      <c r="M559" s="36">
        <f t="shared" si="117"/>
        <v>0</v>
      </c>
    </row>
    <row r="560" spans="1:13" s="8" customFormat="1" ht="126" customHeight="1" outlineLevel="2" x14ac:dyDescent="0.25">
      <c r="A560" s="18"/>
      <c r="B560" s="7" t="s">
        <v>680</v>
      </c>
      <c r="C560" s="5" t="s">
        <v>41</v>
      </c>
      <c r="D560" s="42">
        <v>4607177457475</v>
      </c>
      <c r="E560" s="5" t="s">
        <v>21</v>
      </c>
      <c r="F560" s="5"/>
      <c r="G560" s="23" t="s">
        <v>93</v>
      </c>
      <c r="H560" s="89">
        <v>199</v>
      </c>
      <c r="I560" s="105">
        <v>114</v>
      </c>
      <c r="J560" s="113">
        <f t="shared" si="114"/>
        <v>91.2</v>
      </c>
      <c r="K560" s="28" t="s">
        <v>18</v>
      </c>
      <c r="L560" s="38"/>
      <c r="M560" s="36">
        <f t="shared" si="117"/>
        <v>0</v>
      </c>
    </row>
    <row r="561" spans="1:13" s="8" customFormat="1" ht="174.95" customHeight="1" outlineLevel="2" x14ac:dyDescent="0.25">
      <c r="A561" s="18"/>
      <c r="B561" s="7" t="s">
        <v>682</v>
      </c>
      <c r="C561" s="5" t="s">
        <v>41</v>
      </c>
      <c r="D561" s="42">
        <v>4607177456744</v>
      </c>
      <c r="E561" s="5" t="s">
        <v>21</v>
      </c>
      <c r="F561" s="5"/>
      <c r="G561" s="23" t="s">
        <v>85</v>
      </c>
      <c r="H561" s="89">
        <v>19</v>
      </c>
      <c r="I561" s="105" t="s">
        <v>46</v>
      </c>
      <c r="J561" s="113">
        <f t="shared" si="114"/>
        <v>8.8000000000000007</v>
      </c>
      <c r="K561" s="28" t="s">
        <v>683</v>
      </c>
      <c r="L561" s="38"/>
      <c r="M561" s="36">
        <f t="shared" si="117"/>
        <v>0</v>
      </c>
    </row>
    <row r="562" spans="1:13" s="8" customFormat="1" ht="174.95" customHeight="1" outlineLevel="2" x14ac:dyDescent="0.25">
      <c r="A562" s="18"/>
      <c r="B562" s="7" t="s">
        <v>684</v>
      </c>
      <c r="C562" s="5" t="s">
        <v>41</v>
      </c>
      <c r="D562" s="42">
        <v>4607177456782</v>
      </c>
      <c r="E562" s="5" t="s">
        <v>21</v>
      </c>
      <c r="F562" s="5"/>
      <c r="G562" s="23" t="s">
        <v>85</v>
      </c>
      <c r="H562" s="89">
        <v>19</v>
      </c>
      <c r="I562" s="105" t="s">
        <v>46</v>
      </c>
      <c r="J562" s="113">
        <f t="shared" si="114"/>
        <v>8.8000000000000007</v>
      </c>
      <c r="K562" s="28" t="s">
        <v>683</v>
      </c>
      <c r="L562" s="38"/>
      <c r="M562" s="36">
        <f t="shared" si="117"/>
        <v>0</v>
      </c>
    </row>
    <row r="563" spans="1:13" s="8" customFormat="1" ht="126" customHeight="1" outlineLevel="2" x14ac:dyDescent="0.25">
      <c r="A563" s="18"/>
      <c r="B563" s="7" t="s">
        <v>685</v>
      </c>
      <c r="C563" s="5" t="s">
        <v>41</v>
      </c>
      <c r="D563" s="42">
        <v>4607177456751</v>
      </c>
      <c r="E563" s="5" t="s">
        <v>21</v>
      </c>
      <c r="F563" s="5"/>
      <c r="G563" s="23" t="s">
        <v>85</v>
      </c>
      <c r="H563" s="89">
        <v>19</v>
      </c>
      <c r="I563" s="105" t="s">
        <v>46</v>
      </c>
      <c r="J563" s="113">
        <f t="shared" si="114"/>
        <v>8.8000000000000007</v>
      </c>
      <c r="K563" s="28" t="s">
        <v>683</v>
      </c>
      <c r="L563" s="38"/>
      <c r="M563" s="36">
        <f t="shared" si="117"/>
        <v>0</v>
      </c>
    </row>
    <row r="564" spans="1:13" s="8" customFormat="1" ht="126" customHeight="1" outlineLevel="2" x14ac:dyDescent="0.25">
      <c r="A564" s="18"/>
      <c r="B564" s="7" t="s">
        <v>686</v>
      </c>
      <c r="C564" s="5" t="s">
        <v>41</v>
      </c>
      <c r="D564" s="42">
        <v>4607177456799</v>
      </c>
      <c r="E564" s="5" t="s">
        <v>21</v>
      </c>
      <c r="F564" s="5"/>
      <c r="G564" s="23" t="s">
        <v>85</v>
      </c>
      <c r="H564" s="89">
        <v>19</v>
      </c>
      <c r="I564" s="105" t="s">
        <v>46</v>
      </c>
      <c r="J564" s="113">
        <f t="shared" si="114"/>
        <v>8.8000000000000007</v>
      </c>
      <c r="K564" s="28" t="s">
        <v>683</v>
      </c>
      <c r="L564" s="38"/>
      <c r="M564" s="36">
        <f t="shared" si="117"/>
        <v>0</v>
      </c>
    </row>
    <row r="565" spans="1:13" s="8" customFormat="1" ht="126" customHeight="1" outlineLevel="2" x14ac:dyDescent="0.25">
      <c r="A565" s="18"/>
      <c r="B565" s="7" t="s">
        <v>687</v>
      </c>
      <c r="C565" s="5" t="s">
        <v>41</v>
      </c>
      <c r="D565" s="42">
        <v>4607177456768</v>
      </c>
      <c r="E565" s="5" t="s">
        <v>21</v>
      </c>
      <c r="F565" s="5"/>
      <c r="G565" s="23" t="s">
        <v>85</v>
      </c>
      <c r="H565" s="89">
        <v>19</v>
      </c>
      <c r="I565" s="105" t="s">
        <v>46</v>
      </c>
      <c r="J565" s="113">
        <f t="shared" si="114"/>
        <v>8.8000000000000007</v>
      </c>
      <c r="K565" s="28" t="s">
        <v>683</v>
      </c>
      <c r="L565" s="38"/>
      <c r="M565" s="36">
        <f t="shared" si="117"/>
        <v>0</v>
      </c>
    </row>
    <row r="566" spans="1:13" s="1" customFormat="1" ht="15.95" customHeight="1" x14ac:dyDescent="0.3">
      <c r="A566" s="2"/>
      <c r="B566" s="3" t="s">
        <v>700</v>
      </c>
      <c r="C566" s="2"/>
      <c r="F566" s="2"/>
      <c r="G566" s="90"/>
      <c r="H566" s="96"/>
      <c r="I566" s="101"/>
      <c r="J566" s="109"/>
      <c r="K566" s="27"/>
      <c r="L566" s="41">
        <f>SUM(L11:L565)</f>
        <v>0</v>
      </c>
      <c r="M566" s="33">
        <f>SUM(M11:M565)</f>
        <v>0</v>
      </c>
    </row>
    <row r="567" spans="1:13" s="1" customFormat="1" ht="12.95" customHeight="1" x14ac:dyDescent="0.3">
      <c r="G567" s="90"/>
      <c r="H567" s="96"/>
      <c r="I567" s="101"/>
      <c r="J567" s="109"/>
      <c r="K567" s="27"/>
      <c r="L567" s="37"/>
      <c r="M567" s="35"/>
    </row>
    <row r="568" spans="1:13" s="1" customFormat="1" ht="12.95" customHeight="1" x14ac:dyDescent="0.3">
      <c r="G568" s="90"/>
      <c r="H568" s="96"/>
      <c r="I568" s="101"/>
      <c r="J568" s="109"/>
      <c r="K568" s="27"/>
      <c r="L568" s="37"/>
      <c r="M568" s="35"/>
    </row>
    <row r="569" spans="1:13" s="1" customFormat="1" ht="12.95" customHeight="1" x14ac:dyDescent="0.3">
      <c r="G569" s="90"/>
      <c r="H569" s="96"/>
      <c r="I569" s="101"/>
      <c r="J569" s="109"/>
      <c r="K569" s="27"/>
      <c r="L569" s="37"/>
      <c r="M569" s="35"/>
    </row>
    <row r="570" spans="1:13" s="1" customFormat="1" ht="51" customHeight="1" x14ac:dyDescent="0.25">
      <c r="B570" s="20" t="s">
        <v>701</v>
      </c>
      <c r="C570" s="122" t="s">
        <v>702</v>
      </c>
      <c r="D570" s="122"/>
      <c r="E570" s="122"/>
      <c r="G570" s="93"/>
      <c r="H570" s="26"/>
      <c r="I570" s="122" t="s">
        <v>703</v>
      </c>
      <c r="J570" s="123"/>
      <c r="K570" s="31" t="s">
        <v>704</v>
      </c>
      <c r="L570" s="126" t="s">
        <v>705</v>
      </c>
      <c r="M570" s="127"/>
    </row>
    <row r="571" spans="1:13" s="1" customFormat="1" ht="54" customHeight="1" x14ac:dyDescent="0.3">
      <c r="B571" s="20" t="s">
        <v>706</v>
      </c>
      <c r="G571" s="90"/>
      <c r="H571" s="96"/>
      <c r="I571" s="101"/>
      <c r="J571" s="109"/>
      <c r="K571" s="27"/>
      <c r="L571" s="37"/>
      <c r="M571" s="35"/>
    </row>
  </sheetData>
  <autoFilter ref="A7:M566"/>
  <sortState ref="A552:M565">
    <sortCondition descending="1" ref="H552:H565"/>
    <sortCondition ref="B552:B565"/>
  </sortState>
  <mergeCells count="20">
    <mergeCell ref="I2:J2"/>
    <mergeCell ref="I4:J4"/>
    <mergeCell ref="A6:A7"/>
    <mergeCell ref="B6:B7"/>
    <mergeCell ref="C6:C7"/>
    <mergeCell ref="D6:D7"/>
    <mergeCell ref="C2:E2"/>
    <mergeCell ref="C3:E3"/>
    <mergeCell ref="C4:E4"/>
    <mergeCell ref="G2:H2"/>
    <mergeCell ref="G4:H4"/>
    <mergeCell ref="C570:E570"/>
    <mergeCell ref="I570:J570"/>
    <mergeCell ref="E6:E7"/>
    <mergeCell ref="L570:M570"/>
    <mergeCell ref="F6:F7"/>
    <mergeCell ref="L6:L7"/>
    <mergeCell ref="M6:M7"/>
    <mergeCell ref="G6:J6"/>
    <mergeCell ref="K6:K7"/>
  </mergeCells>
  <phoneticPr fontId="9" type="noConversion"/>
  <conditionalFormatting sqref="B1:B121 B123:B1048576">
    <cfRule type="duplicateValues" dxfId="1" priority="6"/>
  </conditionalFormatting>
  <conditionalFormatting sqref="B122">
    <cfRule type="duplicateValues" dxfId="0" priority="1"/>
  </conditionalFormatting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Ширяева Ирина Викторовна</dc:creator>
  <cp:lastModifiedBy>PC8004</cp:lastModifiedBy>
  <dcterms:created xsi:type="dcterms:W3CDTF">2025-04-21T07:16:07Z</dcterms:created>
  <dcterms:modified xsi:type="dcterms:W3CDTF">2025-05-15T05:29:10Z</dcterms:modified>
</cp:coreProperties>
</file>