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 name="Коммерческие условия" sheetId="2" r:id="rId2"/>
  </sheets>
  <definedNames>
    <definedName name="_xlnm._FilterDatabase" localSheetId="0" hidden="1">'Весь ассортимент'!$A$11:$IU$114</definedName>
    <definedName name="Excel_BuiltIn__FilterDatabase" localSheetId="0">'Весь ассортимент'!$A$11:$W$100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4" i="1" l="1"/>
  <c r="G114" i="1"/>
  <c r="J113" i="1"/>
  <c r="I113" i="1"/>
  <c r="J112" i="1"/>
  <c r="I112" i="1"/>
  <c r="J111" i="1"/>
  <c r="I111" i="1"/>
  <c r="J110" i="1"/>
  <c r="I110" i="1"/>
  <c r="J109" i="1"/>
  <c r="I109" i="1"/>
  <c r="J107" i="1"/>
  <c r="I107" i="1"/>
  <c r="J106" i="1"/>
  <c r="I106" i="1"/>
  <c r="J104" i="1"/>
  <c r="I104" i="1"/>
  <c r="J103" i="1"/>
  <c r="I103" i="1"/>
  <c r="J102" i="1"/>
  <c r="I102" i="1"/>
  <c r="J100" i="1"/>
  <c r="I100" i="1"/>
  <c r="J99" i="1"/>
  <c r="I99" i="1"/>
  <c r="J98" i="1"/>
  <c r="I98" i="1"/>
  <c r="J97" i="1"/>
  <c r="I97" i="1"/>
  <c r="J96" i="1"/>
  <c r="I96" i="1"/>
  <c r="J95" i="1"/>
  <c r="I95" i="1"/>
  <c r="J93" i="1"/>
  <c r="I93" i="1"/>
  <c r="J91" i="1"/>
  <c r="I91" i="1"/>
  <c r="J90" i="1"/>
  <c r="I90" i="1"/>
  <c r="J89" i="1"/>
  <c r="I89" i="1"/>
  <c r="J88" i="1"/>
  <c r="I88" i="1"/>
  <c r="J87" i="1"/>
  <c r="I87" i="1"/>
  <c r="J86" i="1"/>
  <c r="I86" i="1"/>
  <c r="J85" i="1"/>
  <c r="I85" i="1"/>
  <c r="J83" i="1"/>
  <c r="I83" i="1"/>
  <c r="J82" i="1"/>
  <c r="I82" i="1"/>
  <c r="J81" i="1"/>
  <c r="I81" i="1"/>
  <c r="Q79" i="1"/>
  <c r="J79" i="1"/>
  <c r="I79" i="1"/>
  <c r="Q78" i="1"/>
  <c r="J78" i="1"/>
  <c r="I78" i="1"/>
  <c r="Q77" i="1"/>
  <c r="J77" i="1"/>
  <c r="I77" i="1"/>
  <c r="Q76" i="1"/>
  <c r="J76" i="1"/>
  <c r="I76" i="1"/>
  <c r="J74" i="1"/>
  <c r="I74" i="1"/>
  <c r="J73" i="1"/>
  <c r="I73" i="1"/>
  <c r="J72" i="1"/>
  <c r="I72"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J42"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<sst xmlns="http://schemas.openxmlformats.org/spreadsheetml/2006/main" count="975" uniqueCount="464">
  <si>
    <t>Прайс-лист на 12 января 2026 г.</t>
  </si>
  <si>
    <t>ООО «БУМБА»</t>
  </si>
  <si>
    <t>117133, Г. МОСКВА, ВН.ТЕР.Г. МУНИЦИПАЛЬНЫЙ ОКРУГ ТЕПЛЫЙ СТАН, УЛ АКАДЕМИКА ВАРГИ, Д. 8 К. 1</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</si>
  <si>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</si>
  <si>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</si>
  <si>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</si>
  <si>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</si>
  <si>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</si>
  <si>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</si>
  <si>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</si>
  <si>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</si>
  <si>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</si>
  <si>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</si>
  <si>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</si>
  <si>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</si>
  <si>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</si>
  <si>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</si>
  <si>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</si>
  <si>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</si>
  <si>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</si>
  <si>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</si>
  <si>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</si>
  <si>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</si>
  <si>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</si>
  <si>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</si>
  <si>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</si>
  <si>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</si>
  <si>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</si>
  <si>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</si>
  <si>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</si>
  <si>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</si>
  <si>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</si>
  <si>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</si>
  <si>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</si>
  <si>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</si>
  <si>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</si>
  <si>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</si>
  <si>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</si>
  <si>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</si>
  <si>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</si>
  <si>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</si>
  <si>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</si>
  <si>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</si>
  <si>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</si>
  <si>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</si>
  <si>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</si>
  <si>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</si>
  <si>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</si>
  <si>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</si>
  <si>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</si>
  <si>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</si>
  <si>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</si>
  <si>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</si>
  <si>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</si>
  <si>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</si>
  <si>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</si>
  <si>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</si>
  <si>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</si>
  <si>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</si>
  <si>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</si>
  <si>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</si>
  <si>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</si>
  <si>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</si>
  <si>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</si>
  <si>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</si>
  <si>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</si>
  <si>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</si>
  <si>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</si>
  <si>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</si>
  <si>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</si>
  <si>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</si>
  <si>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</si>
  <si>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</si>
  <si>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</si>
  <si>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</si>
  <si>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</si>
  <si>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</si>
  <si>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</si>
  <si>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</si>
  <si>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</si>
  <si>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</si>
  <si>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</si>
  <si>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</si>
  <si>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</si>
  <si>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</si>
  <si>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</si>
  <si>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</si>
  <si>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</si>
  <si>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</si>
  <si>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</si>
  <si>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</si>
  <si>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</si>
  <si>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</si>
  <si>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</si>
  <si>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</si>
  <si>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</si>
  <si>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</si>
  <si>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</si>
  <si>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</si>
  <si>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</si>
  <si>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</si>
  <si>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</si>
  <si>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</si>
  <si>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</si>
  <si>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</si>
  <si>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</si>
  <si>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</si>
  <si>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</si>
  <si>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</si>
  <si>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</si>
  <si>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</si>
  <si>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</si>
  <si>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</si>
  <si>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</si>
  <si>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</si>
  <si>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</si>
  <si>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</si>
  <si>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</si>
  <si>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</si>
  <si>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</si>
  <si>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</si>
  <si>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</si>
  <si>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</si>
  <si>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</si>
  <si>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</si>
  <si>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</si>
  <si>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</si>
  <si>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</si>
  <si>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</si>
  <si>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</si>
  <si>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</si>
  <si>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</si>
  <si>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</si>
  <si>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</si>
  <si>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</si>
  <si>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</si>
  <si>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</si>
  <si>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</si>
  <si>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</si>
  <si>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</si>
  <si>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</si>
  <si>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</si>
  <si>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</si>
  <si>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</si>
  <si>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</si>
  <si>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</si>
  <si>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</si>
  <si>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</si>
  <si>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</si>
  <si>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charset val="204"/>
      </rPr>
      <t>Адвент-календарь «За тридевять земель»</t>
    </r>
    <r>
      <rPr>
        <sz val="10"/>
        <rFont val="Arial"/>
        <charset val="204"/>
      </rPr>
      <t xml:space="preserve">
</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</si>
  <si>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</si>
  <si>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</si>
  <si>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</si>
  <si>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</si>
  <si>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</si>
  <si>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</si>
  <si>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</si>
  <si>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</si>
  <si>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</si>
  <si>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</si>
  <si>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</si>
  <si>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</si>
  <si>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</si>
  <si>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</si>
  <si>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</si>
  <si>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</si>
  <si>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</si>
  <si>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</si>
  <si>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</si>
  <si>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</si>
  <si>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</si>
  <si>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</si>
  <si>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t xml:space="preserve">Сказка о красавице Бадме 
</t>
  </si>
  <si>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</si>
  <si>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</si>
  <si>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</si>
  <si>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</si>
  <si>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</si>
  <si>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</si>
  <si>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</si>
  <si>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</si>
  <si>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</si>
  <si>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</si>
  <si>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</si>
  <si>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</si>
  <si>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</si>
  <si>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</si>
  <si>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</si>
  <si>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</si>
  <si>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</si>
  <si>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</si>
  <si>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</si>
  <si>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</si>
  <si>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</si>
  <si>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</si>
  <si>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</si>
  <si>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</si>
  <si>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</si>
  <si>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</si>
  <si>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</si>
  <si>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</si>
  <si>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</si>
  <si>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</si>
  <si>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</si>
  <si>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</si>
  <si>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</si>
  <si>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</si>
  <si>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</si>
  <si>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</si>
  <si>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</si>
  <si>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</si>
  <si>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</si>
  <si>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</si>
  <si>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</si>
  <si>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</si>
  <si>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</si>
  <si>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</si>
  <si>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</si>
  <si>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</si>
  <si>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</si>
  <si>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</si>
  <si>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</si>
  <si>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</si>
  <si>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</si>
  <si>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</si>
  <si>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</si>
  <si>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</si>
  <si>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</si>
  <si>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</si>
  <si>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</si>
  <si>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</si>
  <si>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</si>
  <si>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</si>
  <si>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</si>
  <si>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</si>
  <si>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</si>
  <si>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</si>
  <si>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charset val="204"/>
      </rPr>
      <t>Миролюбивая капибара</t>
    </r>
    <r>
      <rPr>
        <b/>
        <sz val="10"/>
        <color rgb="FFFF0000"/>
        <rFont val="Arial"/>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</si>
  <si>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</si>
  <si>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</si>
  <si>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</si>
  <si>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</si>
  <si>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</si>
  <si>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</si>
  <si>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</si>
  <si>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</si>
  <si>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</si>
  <si>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</si>
  <si>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</si>
  <si>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r>
      <rPr>
        <b/>
        <sz val="10"/>
        <color theme="1"/>
        <rFont val="Arial"/>
        <charset val="204"/>
      </rPr>
      <t xml:space="preserve">Ёлкины из избушки бабы Яги
</t>
    </r>
    <r>
      <rPr>
        <b/>
        <sz val="10"/>
        <color rgb="FFFF0000"/>
        <rFont val="Arial"/>
        <charset val="204"/>
      </rPr>
      <t>НОВИНКА</t>
    </r>
  </si>
  <si>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</si>
  <si>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</si>
  <si>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</si>
  <si>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</si>
  <si>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r>
      <rPr>
        <b/>
        <sz val="10"/>
        <color theme="1"/>
        <rFont val="Arial"/>
        <charset val="204"/>
      </rPr>
      <t xml:space="preserve">Колпак и корона
</t>
    </r>
    <r>
      <rPr>
        <b/>
        <sz val="10"/>
        <color rgb="FFFF0000"/>
        <rFont val="Arial"/>
        <charset val="204"/>
      </rPr>
      <t>НОВИНКА</t>
    </r>
  </si>
  <si>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</si>
  <si>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</si>
  <si>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</si>
  <si>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</si>
  <si>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r>
      <rPr>
        <b/>
        <sz val="10"/>
        <color theme="1"/>
        <rFont val="Arial"/>
        <charset val="204"/>
      </rPr>
      <t xml:space="preserve">Снеговик Вася
</t>
    </r>
    <r>
      <rPr>
        <b/>
        <sz val="10"/>
        <color rgb="FFFF0000"/>
        <rFont val="Arial"/>
        <charset val="204"/>
      </rPr>
      <t>НОВИНКА</t>
    </r>
  </si>
  <si>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</si>
  <si>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</si>
  <si>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</si>
  <si>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</si>
  <si>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</si>
  <si>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</si>
  <si>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</si>
  <si>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</si>
  <si>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</si>
  <si>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</si>
  <si>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</si>
  <si>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</si>
  <si>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</si>
  <si>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</si>
  <si>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</si>
  <si>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</si>
  <si>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</si>
  <si>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</si>
  <si>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</si>
  <si>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</si>
  <si>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</si>
  <si>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</si>
  <si>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</si>
  <si>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</si>
  <si>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</si>
  <si>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</si>
  <si>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</si>
  <si>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</si>
  <si>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</si>
  <si>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</si>
  <si>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</si>
  <si>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</si>
  <si>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</si>
  <si>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</si>
  <si>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</si>
  <si>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</si>
  <si>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</si>
  <si>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</si>
  <si>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</si>
  <si>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</si>
  <si>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</si>
  <si>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</si>
  <si>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</si>
  <si>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</si>
  <si>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</si>
  <si>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</si>
  <si>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</si>
  <si>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</si>
  <si>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</si>
  <si>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</si>
  <si>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</si>
  <si>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</si>
  <si>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</si>
  <si>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RU34АЮ260010-20</t>
  </si>
  <si>
    <r>
      <rPr>
        <b/>
        <sz val="10"/>
        <rFont val="Arial"/>
        <charset val="204"/>
      </rPr>
      <t xml:space="preserve">Комплект из двух брошюр "Зима"
</t>
    </r>
    <r>
      <rPr>
        <b/>
        <sz val="10"/>
        <color rgb="FFFF0000"/>
        <rFont val="Arial"/>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</si>
  <si>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</si>
  <si>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</si>
  <si>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</si>
  <si>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 xml:space="preserve">978-5-908019-18-7 </t>
  </si>
  <si>
    <t>RU34АЮ260011-20</t>
  </si>
  <si>
    <r>
      <rPr>
        <b/>
        <sz val="10"/>
        <rFont val="Arial"/>
        <charset val="204"/>
      </rPr>
      <t xml:space="preserve">Комплект из двух брошюр "Новый год"
</t>
    </r>
    <r>
      <rPr>
        <b/>
        <sz val="10"/>
        <color rgb="FFFF0000"/>
        <rFont val="Arial"/>
        <charset val="204"/>
      </rPr>
      <t>НОВИНКА</t>
    </r>
  </si>
  <si>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</si>
  <si>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</si>
  <si>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</si>
  <si>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t xml:space="preserve">Комплект из двух брошюр "Фрукты"
</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</si>
  <si>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</si>
  <si>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</si>
  <si>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</si>
  <si>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t xml:space="preserve">Комплект из двух брошюр "День матери"
</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</si>
  <si>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</si>
  <si>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</si>
  <si>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</si>
  <si>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</si>
  <si>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charset val="204"/>
      </rPr>
      <t>Киска идёт гулять. Одеваемся правильно</t>
    </r>
    <r>
      <rPr>
        <b/>
        <sz val="10"/>
        <rFont val="Bookman Old Style"/>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</si>
  <si>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</si>
  <si>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</si>
  <si>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</si>
  <si>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</si>
  <si>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</si>
  <si>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</si>
  <si>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</si>
  <si>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</si>
  <si>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</si>
  <si>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</si>
  <si>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</si>
  <si>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</si>
  <si>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</si>
  <si>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</si>
  <si>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</si>
  <si>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</si>
  <si>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</si>
  <si>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</si>
  <si>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</si>
  <si>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</si>
  <si>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</si>
  <si>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</si>
  <si>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</si>
  <si>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</si>
  <si>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</si>
  <si>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</si>
  <si>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</si>
  <si>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</si>
  <si>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</si>
  <si>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</si>
  <si>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</si>
  <si>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</si>
  <si>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</si>
  <si>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</si>
  <si>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</si>
  <si>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</si>
  <si>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</si>
  <si>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</si>
  <si>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</si>
  <si>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</si>
  <si>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</si>
  <si>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</si>
  <si>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</si>
  <si>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</si>
  <si>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</si>
  <si>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</si>
  <si>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</si>
  <si>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</si>
  <si>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</si>
  <si>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</si>
  <si>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</si>
  <si>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</si>
  <si>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</si>
  <si>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</si>
  <si>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</si>
  <si>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</si>
  <si>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</si>
  <si>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</si>
  <si>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</si>
  <si>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</si>
  <si>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</si>
  <si>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</si>
  <si>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</si>
  <si>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</si>
  <si>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</si>
  <si>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</si>
  <si>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</si>
  <si>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</si>
  <si>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</si>
  <si>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</si>
  <si>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</si>
  <si>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</si>
  <si>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</si>
  <si>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</si>
  <si>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</si>
  <si>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</si>
  <si>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</si>
  <si>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</si>
  <si>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</si>
  <si>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</si>
  <si>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</si>
  <si>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</si>
  <si>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</si>
  <si>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</si>
  <si>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</si>
  <si>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</si>
  <si>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</si>
  <si>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</si>
  <si>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</si>
  <si>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</si>
  <si>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</si>
  <si>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</si>
  <si>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</si>
  <si>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</si>
  <si>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</si>
  <si>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</si>
  <si>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</si>
  <si>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</si>
  <si>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</si>
  <si>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</si>
  <si>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</si>
  <si>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</si>
  <si>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</si>
  <si>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</si>
  <si>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</si>
  <si>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</si>
  <si>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</si>
  <si>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</si>
  <si>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</si>
  <si>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</si>
  <si>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</si>
  <si>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</si>
  <si>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</si>
  <si>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</si>
  <si>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</si>
  <si>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</si>
  <si>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</si>
  <si>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</si>
  <si>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</si>
  <si>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</si>
  <si>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</si>
  <si>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charset val="204"/>
      </rPr>
      <t xml:space="preserve">Набор открыток "Калмыцкие сказки"
</t>
    </r>
    <r>
      <rPr>
        <b/>
        <sz val="10"/>
        <color rgb="FFFF0000"/>
        <rFont val="Arial"/>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</si>
  <si>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</si>
  <si>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</si>
  <si>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</si>
  <si>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</si>
  <si>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charset val="204"/>
      </rPr>
      <t xml:space="preserve">Набор открыток «Изображения будд и бодхисаттв с мантрами для алтаря»
</t>
    </r>
    <r>
      <rPr>
        <b/>
        <sz val="10"/>
        <color rgb="FFFF0000"/>
        <rFont val="Arial"/>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</si>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</sst>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
    <numFmt numFmtId="170" formatCode="0&quot;БЦ&quot;"/>
    <numFmt numFmtId="171" formatCode="0.000"/>
    <numFmt numFmtId="172" formatCode="0_ "/>
  </numFmts>
  <fonts count="40">
    <font>
      <sz val="8"/>
      <color theme="1"/>
      <name val="Arial"/>
      <charset val="134"/>
    </font>
    <font>
      <sz val="8"/>
      <color theme="1"/>
      <name val="Arial"/>
      <charset val="204"/>
    </font>
    <font>
      <sz val="8"/>
      <name val="Arial"/>
      <charset val="134"/>
    </font>
    <font>
      <sz val="11"/>
      <name val="Arial"/>
      <charset val="204"/>
    </font>
    <font>
      <sz val="12"/>
      <color theme="1"/>
      <name val="Arial"/>
      <charset val="204"/>
    </font>
    <font>
      <b/>
      <sz val="10"/>
      <name val="Arial"/>
      <charset val="204"/>
    </font>
    <font>
      <sz val="12"/>
      <name val="Times New Roman"/>
      <charset val="204"/>
    </font>
    <font>
      <b/>
      <sz val="16"/>
      <name val="Times New Roman"/>
      <charset val="204"/>
    </font>
    <font>
      <b/>
      <sz val="12"/>
      <name val="Times New Roman"/>
      <charset val="204"/>
    </font>
    <font>
      <b/>
      <sz val="11"/>
      <name val="Times New Roman"/>
      <charset val="204"/>
    </font>
    <font>
      <b/>
      <sz val="12"/>
      <name val="Arial"/>
      <charset val="204"/>
    </font>
    <font>
      <b/>
      <sz val="10"/>
      <name val="Times New Roman"/>
      <charset val="204"/>
    </font>
    <font>
      <b/>
      <sz val="12"/>
      <color rgb="FFFF0000"/>
      <name val="Times New Roman"/>
      <charset val="204"/>
    </font>
    <font>
      <b/>
      <sz val="12"/>
      <name val="Times New Roman"/>
      <charset val="134"/>
    </font>
    <font>
      <b/>
      <sz val="14"/>
      <color theme="1"/>
      <name val="Times New Roman"/>
      <charset val="134"/>
    </font>
    <font>
      <b/>
      <sz val="10"/>
      <name val="Bookman Old Style"/>
      <charset val="204"/>
    </font>
    <font>
      <b/>
      <sz val="11"/>
      <name val="Bookman Old Style"/>
      <charset val="204"/>
    </font>
    <font>
      <b/>
      <sz val="8"/>
      <name val="Arial"/>
      <charset val="204"/>
    </font>
    <font>
      <sz val="10"/>
      <color theme="1"/>
      <name val="Arial"/>
      <charset val="204"/>
    </font>
    <font>
      <b/>
      <sz val="10"/>
      <color theme="1"/>
      <name val="Arial"/>
      <charset val="204"/>
    </font>
    <font>
      <b/>
      <sz val="11"/>
      <name val="Arial"/>
      <charset val="204"/>
    </font>
    <font>
      <sz val="10"/>
      <name val="Arial"/>
      <charset val="204"/>
    </font>
    <font>
      <sz val="8"/>
      <name val="Arial"/>
      <charset val="204"/>
    </font>
    <font>
      <b/>
      <sz val="9"/>
      <name val="Bookman Old Style"/>
      <charset val="204"/>
    </font>
    <font>
      <sz val="8"/>
      <color theme="1"/>
      <name val="Bookman Old Style"/>
      <charset val="134"/>
    </font>
    <font>
      <b/>
      <sz val="11"/>
      <color theme="1"/>
      <name val="Arial"/>
      <charset val="134"/>
    </font>
    <font>
      <b/>
      <sz val="11"/>
      <color theme="1"/>
      <name val="Bookman Old Style"/>
      <charset val="134"/>
    </font>
    <font>
      <b/>
      <sz val="13"/>
      <name val="Times New Roman"/>
      <charset val="204"/>
    </font>
    <font>
      <b/>
      <sz val="11"/>
      <name val="Calibri"/>
      <charset val="204"/>
    </font>
    <font>
      <sz val="10"/>
      <name val="Bookman Old Style"/>
      <charset val="204"/>
    </font>
    <font>
      <b/>
      <sz val="9"/>
      <name val="Bookman Old Style"/>
      <charset val="134"/>
    </font>
    <font>
      <b/>
      <sz val="11"/>
      <color theme="1"/>
      <name val="Arial"/>
      <charset val="204"/>
    </font>
    <font>
      <sz val="10"/>
      <color theme="1"/>
      <name val="Calibri"/>
      <charset val="204"/>
      <scheme val="minor"/>
    </font>
    <font>
      <b/>
      <sz val="10"/>
      <color theme="1"/>
      <name val="Calibri Light"/>
      <charset val="204"/>
      <scheme val="major"/>
    </font>
    <font>
      <sz val="10"/>
      <name val="Liberation Sans"/>
      <charset val="204"/>
    </font>
    <font>
      <sz val="11"/>
      <color theme="1"/>
      <name val="Arial"/>
      <charset val="134"/>
    </font>
    <font>
      <sz val="11"/>
      <name val="Calibri"/>
      <charset val="204"/>
    </font>
    <font>
      <sz val="11"/>
      <color theme="1"/>
      <name val="Calibri"/>
      <charset val="204"/>
      <scheme val="minor"/>
    </font>
    <font>
      <sz val="11"/>
      <color rgb="FF006100"/>
      <name val="Calibri"/>
      <charset val="204"/>
      <scheme val="minor"/>
    </font>
    <font>
      <b/>
      <sz val="10"/>
      <color rgb="FFFF0000"/>
      <name val="Arial"/>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2" fillId="0" borderId="0"/>
    <xf numFmtId="0" fontId="22" fillId="0" borderId="0"/>
    <xf numFmtId="0" fontId="38" fillId="9" borderId="0" applyNumberFormat="0" applyBorder="0" applyProtection="0"/>
  </cellStyleXfs>
  <cellXfs count="265">
    <xf numFmtId="0" fontId="0" fillId="0" borderId="0" xfId="0"/>
    <xf numFmtId="0" fontId="0" fillId="0" borderId="0" xfId="0" applyFill="1"/>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3" fillId="2" borderId="1" xfId="0" applyFont="1" applyFill="1" applyBorder="1" applyAlignment="1">
      <alignment horizontal="center" vertical="center" wrapText="1"/>
    </xf>
    <xf numFmtId="9" fontId="14" fillId="2" borderId="1" xfId="0" applyNumberFormat="1"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20"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17"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20" fillId="5" borderId="1" xfId="4" applyFont="1" applyFill="1" applyBorder="1" applyAlignment="1">
      <alignment horizontal="center" vertical="top" wrapText="1"/>
    </xf>
    <xf numFmtId="1" fontId="20" fillId="0" borderId="1" xfId="0" applyNumberFormat="1" applyFont="1" applyFill="1" applyBorder="1" applyAlignment="1">
      <alignment horizontal="center" vertical="top"/>
    </xf>
    <xf numFmtId="0" fontId="15" fillId="0" borderId="3" xfId="0" applyFont="1" applyBorder="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16" fillId="0" borderId="3" xfId="0" applyFont="1" applyFill="1" applyBorder="1" applyAlignment="1">
      <alignment vertical="center" wrapText="1"/>
    </xf>
    <xf numFmtId="0" fontId="17" fillId="5" borderId="1" xfId="4" applyFont="1" applyFill="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vertical="top" wrapText="1"/>
    </xf>
    <xf numFmtId="0" fontId="15" fillId="0" borderId="6" xfId="0" applyFont="1" applyBorder="1" applyAlignment="1">
      <alignment vertical="center" wrapText="1"/>
    </xf>
    <xf numFmtId="0" fontId="16" fillId="0" borderId="6" xfId="0" applyFont="1" applyBorder="1" applyAlignment="1">
      <alignment vertical="center" wrapText="1"/>
    </xf>
    <xf numFmtId="0" fontId="16" fillId="0" borderId="6" xfId="0" applyFont="1" applyFill="1" applyBorder="1" applyAlignment="1">
      <alignment vertical="center" wrapText="1"/>
    </xf>
    <xf numFmtId="0" fontId="1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0" fontId="22"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7"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2" fillId="0" borderId="1" xfId="0" applyFont="1" applyBorder="1" applyAlignment="1">
      <alignment horizontal="left" vertical="top" wrapText="1"/>
    </xf>
    <xf numFmtId="0" fontId="15" fillId="0" borderId="1" xfId="0" applyFont="1" applyBorder="1" applyAlignment="1">
      <alignment horizontal="left" vertical="top" wrapText="1"/>
    </xf>
    <xf numFmtId="0" fontId="22"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20" fillId="5" borderId="6" xfId="4" applyFont="1" applyFill="1" applyBorder="1" applyAlignment="1">
      <alignment horizontal="center" vertical="top" wrapText="1"/>
    </xf>
    <xf numFmtId="1" fontId="20" fillId="0" borderId="6" xfId="0" applyNumberFormat="1" applyFont="1" applyFill="1" applyBorder="1" applyAlignment="1">
      <alignment horizontal="center" vertical="top"/>
    </xf>
    <xf numFmtId="0" fontId="17" fillId="0" borderId="1" xfId="4" applyFont="1" applyFill="1" applyBorder="1" applyAlignment="1">
      <alignment horizontal="left" vertical="top" wrapText="1"/>
    </xf>
    <xf numFmtId="0" fontId="0" fillId="0" borderId="1" xfId="0" applyBorder="1"/>
    <xf numFmtId="168" fontId="24" fillId="0" borderId="1" xfId="0" applyNumberFormat="1" applyFont="1" applyBorder="1" applyAlignment="1">
      <alignment horizontal="center" vertical="top"/>
    </xf>
    <xf numFmtId="168" fontId="24" fillId="0" borderId="1" xfId="0" applyNumberFormat="1" applyFont="1" applyBorder="1" applyAlignment="1">
      <alignment horizontal="left" vertical="top" wrapText="1"/>
    </xf>
    <xf numFmtId="0" fontId="16" fillId="5" borderId="1" xfId="4" applyFont="1" applyFill="1" applyBorder="1" applyAlignment="1">
      <alignment horizontal="center" vertical="top" wrapText="1"/>
    </xf>
    <xf numFmtId="1" fontId="16" fillId="0" borderId="1" xfId="0" applyNumberFormat="1" applyFont="1" applyFill="1" applyBorder="1" applyAlignment="1">
      <alignment horizontal="center" vertical="top"/>
    </xf>
    <xf numFmtId="0" fontId="1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168" fontId="0" fillId="0" borderId="1" xfId="0" applyNumberFormat="1" applyFont="1" applyFill="1" applyBorder="1" applyAlignment="1">
      <alignment horizontal="center" vertical="top"/>
    </xf>
    <xf numFmtId="168" fontId="0" fillId="0" borderId="1" xfId="0" applyNumberFormat="1" applyFont="1" applyFill="1" applyBorder="1" applyAlignment="1">
      <alignment horizontal="left" vertical="top" wrapText="1"/>
    </xf>
    <xf numFmtId="0" fontId="20" fillId="0" borderId="1" xfId="4" applyFont="1" applyFill="1" applyBorder="1" applyAlignment="1">
      <alignment horizontal="center" vertical="top" wrapText="1"/>
    </xf>
    <xf numFmtId="0" fontId="19" fillId="0" borderId="1" xfId="0" applyFont="1" applyFill="1" applyBorder="1" applyAlignment="1">
      <alignment horizontal="left" vertical="top" wrapText="1"/>
    </xf>
    <xf numFmtId="0" fontId="23" fillId="5" borderId="6" xfId="4" applyFont="1" applyFill="1" applyBorder="1" applyAlignment="1">
      <alignment horizontal="left" vertical="top"/>
    </xf>
    <xf numFmtId="0" fontId="18" fillId="0" borderId="7" xfId="0" applyFont="1" applyBorder="1" applyAlignment="1">
      <alignment horizontal="left" vertical="top"/>
    </xf>
    <xf numFmtId="0" fontId="19"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17" fillId="5" borderId="1" xfId="4" applyFont="1" applyFill="1" applyBorder="1" applyAlignment="1">
      <alignment horizontal="left" vertical="top"/>
    </xf>
    <xf numFmtId="0" fontId="18" fillId="0" borderId="1" xfId="0" applyFont="1" applyBorder="1" applyAlignment="1">
      <alignment horizontal="left" vertical="top"/>
    </xf>
    <xf numFmtId="0" fontId="11" fillId="0" borderId="0" xfId="0" applyFont="1"/>
    <xf numFmtId="0" fontId="11"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1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5" fillId="6" borderId="4"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20" fillId="7" borderId="1" xfId="0" applyFont="1" applyFill="1" applyBorder="1" applyAlignment="1">
      <alignment horizontal="center" vertical="top" wrapText="1"/>
    </xf>
    <xf numFmtId="0" fontId="22" fillId="0" borderId="1" xfId="0" applyFont="1" applyBorder="1" applyAlignment="1">
      <alignment horizontal="center" vertical="top" wrapText="1"/>
    </xf>
    <xf numFmtId="169"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20"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69"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6" fillId="7" borderId="3" xfId="0" applyFont="1" applyFill="1" applyBorder="1" applyAlignment="1">
      <alignment vertical="center" wrapText="1"/>
    </xf>
    <xf numFmtId="0" fontId="16" fillId="7" borderId="6" xfId="0" applyFont="1" applyFill="1" applyBorder="1" applyAlignment="1">
      <alignment vertical="center" wrapText="1"/>
    </xf>
    <xf numFmtId="0" fontId="21" fillId="0" borderId="1" xfId="0" applyFont="1" applyBorder="1" applyAlignment="1">
      <alignment horizontal="center" vertical="top" wrapText="1"/>
    </xf>
    <xf numFmtId="0" fontId="22" fillId="0" borderId="1" xfId="0" applyFont="1" applyFill="1" applyBorder="1" applyAlignment="1">
      <alignment horizontal="center" vertical="top" wrapText="1"/>
    </xf>
    <xf numFmtId="1" fontId="0" fillId="0" borderId="6" xfId="0" applyNumberFormat="1" applyBorder="1" applyAlignment="1">
      <alignment horizontal="center" vertical="top"/>
    </xf>
    <xf numFmtId="169"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69" fontId="0" fillId="0" borderId="6" xfId="0" applyNumberFormat="1" applyBorder="1" applyAlignment="1">
      <alignment horizontal="center" vertical="top"/>
    </xf>
    <xf numFmtId="1" fontId="20"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69"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69" fontId="0" fillId="0" borderId="1" xfId="0" applyNumberFormat="1" applyFill="1" applyBorder="1" applyAlignment="1">
      <alignment horizontal="center" vertical="top"/>
    </xf>
    <xf numFmtId="1" fontId="20" fillId="6" borderId="6" xfId="0" applyNumberFormat="1" applyFont="1" applyFill="1" applyBorder="1" applyAlignment="1">
      <alignment horizontal="center" vertical="top"/>
    </xf>
    <xf numFmtId="0" fontId="0" fillId="0" borderId="6" xfId="0" applyBorder="1" applyAlignment="1">
      <alignment horizontal="center" vertical="top"/>
    </xf>
    <xf numFmtId="1" fontId="16"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4" fillId="0" borderId="1" xfId="0" applyNumberFormat="1" applyFont="1" applyBorder="1" applyAlignment="1">
      <alignment horizontal="center" vertical="top"/>
    </xf>
    <xf numFmtId="169" fontId="24" fillId="0" borderId="1" xfId="0" applyNumberFormat="1" applyFont="1" applyBorder="1" applyAlignment="1">
      <alignment horizontal="center" vertical="top"/>
    </xf>
    <xf numFmtId="0" fontId="24" fillId="0" borderId="1" xfId="0" applyFont="1" applyBorder="1" applyAlignment="1">
      <alignment horizontal="center" vertical="top"/>
    </xf>
    <xf numFmtId="1" fontId="20" fillId="7" borderId="1" xfId="0" applyNumberFormat="1" applyFont="1" applyFill="1" applyBorder="1" applyAlignment="1">
      <alignment horizontal="center" vertical="top"/>
    </xf>
    <xf numFmtId="1" fontId="0" fillId="0" borderId="1" xfId="0" applyNumberFormat="1" applyFont="1" applyFill="1" applyBorder="1" applyAlignment="1">
      <alignment horizontal="center" vertical="top"/>
    </xf>
    <xf numFmtId="169"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27" fillId="0" borderId="0" xfId="0" applyFont="1" applyAlignment="1">
      <alignment vertical="center"/>
    </xf>
    <xf numFmtId="0" fontId="28" fillId="0" borderId="0" xfId="0" applyFont="1"/>
    <xf numFmtId="170" fontId="0" fillId="0" borderId="1" xfId="0" applyNumberFormat="1" applyBorder="1" applyAlignment="1">
      <alignment horizontal="center" vertical="top"/>
    </xf>
    <xf numFmtId="171"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0"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1" fontId="0" fillId="8" borderId="1" xfId="0" applyNumberFormat="1" applyFill="1" applyBorder="1" applyAlignment="1">
      <alignment horizontal="center" vertical="top"/>
    </xf>
    <xf numFmtId="170" fontId="0" fillId="0" borderId="6" xfId="0" applyNumberFormat="1" applyBorder="1" applyAlignment="1">
      <alignment horizontal="center" vertical="top"/>
    </xf>
    <xf numFmtId="171" fontId="0" fillId="0" borderId="6" xfId="0" applyNumberFormat="1" applyFill="1" applyBorder="1" applyAlignment="1">
      <alignment horizontal="center" vertical="top"/>
    </xf>
    <xf numFmtId="171" fontId="24"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1" fontId="0" fillId="0" borderId="1" xfId="0" applyNumberFormat="1" applyFont="1" applyFill="1" applyBorder="1" applyAlignment="1">
      <alignment horizontal="center" vertical="top"/>
    </xf>
    <xf numFmtId="0" fontId="0" fillId="0" borderId="0" xfId="0" applyFill="1" applyAlignment="1">
      <alignment horizontal="left"/>
    </xf>
    <xf numFmtId="0" fontId="17" fillId="5" borderId="11" xfId="4" applyFont="1" applyFill="1" applyBorder="1" applyAlignment="1">
      <alignment horizontal="left" vertical="top"/>
    </xf>
    <xf numFmtId="0" fontId="18" fillId="0" borderId="11" xfId="0" applyFont="1" applyBorder="1" applyAlignment="1">
      <alignment horizontal="left" vertical="top"/>
    </xf>
    <xf numFmtId="0" fontId="19" fillId="0" borderId="11" xfId="0" applyFont="1" applyBorder="1" applyAlignment="1">
      <alignment horizontal="left" vertical="top" wrapText="1"/>
    </xf>
    <xf numFmtId="0" fontId="0" fillId="0" borderId="11" xfId="0" applyBorder="1" applyAlignment="1">
      <alignment horizontal="left" vertical="top" wrapText="1"/>
    </xf>
    <xf numFmtId="168" fontId="0" fillId="0" borderId="11" xfId="0" applyNumberFormat="1" applyBorder="1" applyAlignment="1">
      <alignment horizontal="center" vertical="top"/>
    </xf>
    <xf numFmtId="168" fontId="0" fillId="0" borderId="11" xfId="0" applyNumberFormat="1" applyBorder="1" applyAlignment="1">
      <alignment horizontal="left" vertical="top" wrapText="1"/>
    </xf>
    <xf numFmtId="0" fontId="20" fillId="5" borderId="11" xfId="4" applyFont="1" applyFill="1" applyBorder="1" applyAlignment="1">
      <alignment horizontal="center" vertical="top" wrapText="1"/>
    </xf>
    <xf numFmtId="1" fontId="20" fillId="0" borderId="11" xfId="0" applyNumberFormat="1" applyFont="1" applyFill="1" applyBorder="1" applyAlignment="1">
      <alignment horizontal="center" vertical="top"/>
    </xf>
    <xf numFmtId="0" fontId="21"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72" fontId="20" fillId="0" borderId="1" xfId="0" applyNumberFormat="1" applyFont="1" applyFill="1" applyBorder="1" applyAlignment="1">
      <alignment horizontal="center" vertical="top" wrapText="1"/>
    </xf>
    <xf numFmtId="0" fontId="19" fillId="0" borderId="5" xfId="0" applyFont="1" applyFill="1" applyBorder="1" applyAlignment="1">
      <alignment horizontal="left" vertical="top" wrapText="1"/>
    </xf>
    <xf numFmtId="168" fontId="0" fillId="0" borderId="1" xfId="0" applyNumberFormat="1" applyFill="1" applyBorder="1" applyAlignment="1">
      <alignment horizontal="center" vertical="top"/>
    </xf>
    <xf numFmtId="168" fontId="1"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17" fillId="0" borderId="5" xfId="4" applyFont="1" applyFill="1" applyBorder="1" applyAlignment="1">
      <alignment horizontal="left" vertical="top" wrapText="1"/>
    </xf>
    <xf numFmtId="0" fontId="17" fillId="0" borderId="5" xfId="0" applyFont="1" applyFill="1" applyBorder="1" applyAlignment="1">
      <alignment horizontal="left" vertical="top" wrapText="1"/>
    </xf>
    <xf numFmtId="0" fontId="19" fillId="0" borderId="1" xfId="0" applyFont="1" applyBorder="1" applyAlignment="1">
      <alignment horizontal="left" vertical="top"/>
    </xf>
    <xf numFmtId="0" fontId="21" fillId="5" borderId="1" xfId="4" applyFont="1" applyFill="1" applyBorder="1" applyAlignment="1">
      <alignment horizontal="left" vertical="top" wrapText="1"/>
    </xf>
    <xf numFmtId="0" fontId="5" fillId="5" borderId="1" xfId="4" applyFont="1" applyFill="1" applyBorder="1" applyAlignment="1">
      <alignment horizontal="left" vertical="top" wrapText="1"/>
    </xf>
    <xf numFmtId="0" fontId="5" fillId="5" borderId="1" xfId="4" applyFont="1" applyFill="1" applyBorder="1" applyAlignment="1">
      <alignment horizontal="left" vertical="top"/>
    </xf>
    <xf numFmtId="0" fontId="17" fillId="0" borderId="5" xfId="0" applyFont="1" applyBorder="1" applyAlignment="1">
      <alignment horizontal="left" vertical="top" wrapText="1"/>
    </xf>
    <xf numFmtId="0" fontId="5" fillId="0" borderId="5" xfId="0" applyFont="1" applyBorder="1" applyAlignment="1">
      <alignment horizontal="left" vertical="top" wrapText="1"/>
    </xf>
    <xf numFmtId="0" fontId="22" fillId="0" borderId="5" xfId="0" applyFont="1" applyBorder="1" applyAlignment="1">
      <alignment horizontal="left" vertical="top" wrapText="1"/>
    </xf>
    <xf numFmtId="0" fontId="22"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20" fillId="0" borderId="1" xfId="0" applyFont="1" applyBorder="1" applyAlignment="1">
      <alignment vertical="top"/>
    </xf>
    <xf numFmtId="0" fontId="20"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20"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20"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1" fontId="20" fillId="6" borderId="11" xfId="0" applyNumberFormat="1" applyFont="1" applyFill="1" applyBorder="1" applyAlignment="1">
      <alignment horizontal="center" vertical="top"/>
    </xf>
    <xf numFmtId="1" fontId="25" fillId="0" borderId="11" xfId="0" applyNumberFormat="1" applyFont="1" applyBorder="1" applyAlignment="1">
      <alignment horizontal="center" vertical="top"/>
    </xf>
    <xf numFmtId="1" fontId="0" fillId="0" borderId="11" xfId="0" applyNumberFormat="1" applyBorder="1" applyAlignment="1">
      <alignment horizontal="center" vertical="top"/>
    </xf>
    <xf numFmtId="169" fontId="0" fillId="0" borderId="11" xfId="0" applyNumberFormat="1" applyBorder="1" applyAlignment="1">
      <alignment horizontal="center" vertical="top"/>
    </xf>
    <xf numFmtId="0" fontId="0" fillId="0" borderId="1" xfId="0" applyFill="1" applyBorder="1" applyAlignment="1">
      <alignment horizontal="center" vertical="top"/>
    </xf>
    <xf numFmtId="1" fontId="0" fillId="0" borderId="1" xfId="0" applyNumberFormat="1" applyFont="1" applyBorder="1" applyAlignment="1">
      <alignment horizontal="center" vertical="top"/>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0" fillId="7" borderId="1" xfId="0" applyFont="1" applyFill="1" applyBorder="1" applyAlignment="1">
      <alignment vertical="top"/>
    </xf>
    <xf numFmtId="1" fontId="5" fillId="7" borderId="0" xfId="0" applyNumberFormat="1" applyFont="1" applyFill="1" applyAlignment="1">
      <alignment horizontal="center"/>
    </xf>
    <xf numFmtId="0" fontId="25" fillId="0" borderId="1" xfId="0" applyFont="1" applyBorder="1" applyAlignment="1">
      <alignment horizontal="center" vertical="top"/>
    </xf>
    <xf numFmtId="0" fontId="15" fillId="7" borderId="1" xfId="0" applyFont="1" applyFill="1" applyBorder="1" applyAlignment="1">
      <alignment vertical="center" wrapText="1"/>
    </xf>
    <xf numFmtId="0" fontId="15" fillId="0" borderId="1" xfId="0" applyFont="1" applyFill="1" applyBorder="1" applyAlignment="1">
      <alignment vertical="center" wrapText="1"/>
    </xf>
    <xf numFmtId="1" fontId="20" fillId="0" borderId="0" xfId="0" applyNumberFormat="1" applyFont="1" applyFill="1" applyAlignment="1">
      <alignment horizontal="center" vertical="top"/>
    </xf>
    <xf numFmtId="0" fontId="35" fillId="0" borderId="0" xfId="0" applyFont="1" applyAlignment="1">
      <alignment horizontal="center"/>
    </xf>
    <xf numFmtId="1" fontId="20" fillId="0" borderId="0" xfId="0" applyNumberFormat="1" applyFont="1" applyFill="1" applyAlignment="1">
      <alignment horizontal="center"/>
    </xf>
    <xf numFmtId="171" fontId="0" fillId="0" borderId="11" xfId="0" applyNumberFormat="1" applyFill="1" applyBorder="1" applyAlignment="1">
      <alignment horizontal="center" vertical="top"/>
    </xf>
    <xf numFmtId="0" fontId="1" fillId="0" borderId="0" xfId="0" applyFont="1" applyFill="1" applyBorder="1" applyAlignment="1">
      <alignment horizontal="left"/>
    </xf>
    <xf numFmtId="170" fontId="0" fillId="0" borderId="1" xfId="0" applyNumberFormat="1" applyFill="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xf>
    <xf numFmtId="170" fontId="0" fillId="0" borderId="1" xfId="0" applyNumberFormat="1" applyBorder="1" applyAlignment="1">
      <alignment horizontal="center" vertical="top" wrapText="1"/>
    </xf>
    <xf numFmtId="0" fontId="0" fillId="0" borderId="1" xfId="0" applyFont="1" applyBorder="1" applyAlignment="1">
      <alignment horizontal="center" vertical="top"/>
    </xf>
    <xf numFmtId="0" fontId="0" fillId="0" borderId="0" xfId="0" applyFont="1" applyAlignment="1">
      <alignment horizontal="left"/>
    </xf>
    <xf numFmtId="0" fontId="35" fillId="0" borderId="0" xfId="0" applyFont="1" applyAlignment="1">
      <alignment horizontal="left"/>
    </xf>
    <xf numFmtId="170" fontId="1" fillId="0" borderId="1" xfId="0" applyNumberFormat="1" applyFont="1" applyBorder="1" applyAlignment="1">
      <alignment horizontal="center" vertical="top"/>
    </xf>
    <xf numFmtId="0" fontId="22"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0" fillId="0" borderId="11" xfId="0" quotePrefix="1" applyBorder="1" applyAlignment="1">
      <alignment horizontal="center" vertical="top"/>
    </xf>
    <xf numFmtId="0" fontId="22" fillId="0" borderId="5" xfId="0" quotePrefix="1" applyFont="1" applyBorder="1" applyAlignment="1">
      <alignment horizontal="center" vertical="top" wrapText="1"/>
    </xf>
    <xf numFmtId="0" fontId="12" fillId="0" borderId="0" xfId="0" applyFont="1" applyAlignment="1">
      <alignment horizontal="center" vertical="center"/>
    </xf>
    <xf numFmtId="0" fontId="8" fillId="0" borderId="0" xfId="0" applyFont="1" applyAlignment="1">
      <alignment horizontal="center"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5" borderId="5" xfId="4" applyFont="1" applyFill="1" applyBorder="1" applyAlignment="1">
      <alignment horizontal="left" wrapText="1"/>
    </xf>
    <xf numFmtId="0" fontId="15" fillId="5" borderId="8" xfId="4" applyFont="1" applyFill="1" applyBorder="1" applyAlignment="1">
      <alignment horizontal="left" wrapText="1"/>
    </xf>
    <xf numFmtId="0" fontId="15" fillId="5" borderId="10" xfId="4" applyFont="1" applyFill="1" applyBorder="1" applyAlignment="1">
      <alignment horizontal="left" wrapText="1"/>
    </xf>
    <xf numFmtId="0" fontId="15" fillId="5" borderId="5" xfId="4" applyFont="1" applyFill="1" applyBorder="1" applyAlignment="1">
      <alignment horizontal="left" vertical="center" wrapText="1"/>
    </xf>
    <xf numFmtId="0" fontId="15" fillId="5" borderId="8" xfId="4" applyFont="1" applyFill="1" applyBorder="1" applyAlignment="1">
      <alignment horizontal="left" vertical="center" wrapText="1"/>
    </xf>
    <xf numFmtId="0" fontId="15" fillId="5" borderId="10" xfId="4"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5" borderId="6" xfId="4" applyFont="1" applyFill="1" applyBorder="1" applyAlignment="1">
      <alignment horizontal="left" vertical="top" wrapText="1"/>
    </xf>
    <xf numFmtId="0" fontId="15" fillId="5" borderId="7" xfId="4" applyFont="1" applyFill="1" applyBorder="1" applyAlignment="1">
      <alignment horizontal="left" vertical="top" wrapText="1"/>
    </xf>
    <xf numFmtId="0" fontId="23" fillId="5" borderId="5" xfId="4" applyFont="1" applyFill="1" applyBorder="1" applyAlignment="1">
      <alignment horizontal="left" vertical="top" wrapText="1"/>
    </xf>
    <xf numFmtId="0" fontId="23" fillId="5" borderId="8" xfId="4" applyFont="1" applyFill="1" applyBorder="1" applyAlignment="1">
      <alignment horizontal="left" vertical="top" wrapText="1"/>
    </xf>
    <xf numFmtId="0" fontId="23" fillId="5" borderId="10" xfId="4" applyFont="1" applyFill="1" applyBorder="1" applyAlignment="1">
      <alignment horizontal="left" vertical="top" wrapText="1"/>
    </xf>
    <xf numFmtId="0" fontId="15" fillId="5" borderId="5" xfId="4" applyFont="1" applyFill="1" applyBorder="1" applyAlignment="1">
      <alignment horizontal="left" vertical="top"/>
    </xf>
    <xf numFmtId="0" fontId="15" fillId="5" borderId="8" xfId="4" applyFont="1" applyFill="1" applyBorder="1" applyAlignment="1">
      <alignment horizontal="left" vertical="top"/>
    </xf>
    <xf numFmtId="0" fontId="15" fillId="5" borderId="10"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7.png"/></Relationships>
</file>

<file path=xl/drawings/drawing1.xml><?xml version="1.0" encoding="utf-8"?>
<xdr:wsDr xmlns:xdr="http://schemas.openxmlformats.org/drawingml/2006/spreadsheetDrawing" xmlns:a="http://schemas.openxmlformats.org/drawingml/2006/main">
  <xdr:twoCellAnchor>
    <xdr:from>
      <xdr:col>4</xdr:col>
      <xdr:colOff>24765</xdr:colOff>
      <xdr:row>90</xdr:row>
      <xdr:rowOff>46990</xdr:rowOff>
    </xdr:from>
    <xdr:to>
      <xdr:col>5</xdr:col>
      <xdr:colOff>0</xdr:colOff>
      <xdr:row>90</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106269790"/>
          <a:ext cx="1584960" cy="1455420"/>
        </a:xfrm>
        <a:prstGeom prst="rect">
          <a:avLst/>
        </a:prstGeom>
        <a:ln w="0">
          <a:noFill/>
        </a:ln>
      </xdr:spPr>
    </xdr:pic>
    <xdr:clientData fLocksWithSheet="0"/>
  </xdr:twoCellAnchor>
  <xdr:twoCellAnchor>
    <xdr:from>
      <xdr:col>4</xdr:col>
      <xdr:colOff>27305</xdr:colOff>
      <xdr:row>87</xdr:row>
      <xdr:rowOff>46990</xdr:rowOff>
    </xdr:from>
    <xdr:to>
      <xdr:col>5</xdr:col>
      <xdr:colOff>0</xdr:colOff>
      <xdr:row>87</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101650165"/>
          <a:ext cx="158242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58877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59385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59321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591310" cy="1503045"/>
        </a:xfrm>
        <a:prstGeom prst="rect">
          <a:avLst/>
        </a:prstGeom>
        <a:ln w="0">
          <a:noFill/>
          <a:miter/>
        </a:ln>
      </xdr:spPr>
    </xdr:pic>
    <xdr:clientData fLocksWithSheet="0"/>
  </xdr:twoCellAnchor>
  <xdr:twoCellAnchor>
    <xdr:from>
      <xdr:col>4</xdr:col>
      <xdr:colOff>35560</xdr:colOff>
      <xdr:row>89</xdr:row>
      <xdr:rowOff>35560</xdr:rowOff>
    </xdr:from>
    <xdr:to>
      <xdr:col>5</xdr:col>
      <xdr:colOff>0</xdr:colOff>
      <xdr:row>89</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104705785"/>
          <a:ext cx="157416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593215" cy="1435735"/>
        </a:xfrm>
        <a:prstGeom prst="rect">
          <a:avLst/>
        </a:prstGeom>
        <a:ln w="0">
          <a:noFill/>
        </a:ln>
      </xdr:spPr>
    </xdr:pic>
    <xdr:clientData fLocksWithSheet="0"/>
  </xdr:twoCellAnchor>
  <xdr:twoCellAnchor>
    <xdr:from>
      <xdr:col>4</xdr:col>
      <xdr:colOff>28575</xdr:colOff>
      <xdr:row>86</xdr:row>
      <xdr:rowOff>31750</xdr:rowOff>
    </xdr:from>
    <xdr:to>
      <xdr:col>5</xdr:col>
      <xdr:colOff>0</xdr:colOff>
      <xdr:row>86</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100110925"/>
          <a:ext cx="158115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57226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59321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571625" cy="1468755"/>
        </a:xfrm>
        <a:prstGeom prst="rect">
          <a:avLst/>
        </a:prstGeom>
        <a:ln w="0">
          <a:noFill/>
        </a:ln>
      </xdr:spPr>
    </xdr:pic>
    <xdr:clientData fLocksWithSheet="0"/>
  </xdr:twoCellAnchor>
  <xdr:twoCellAnchor>
    <xdr:from>
      <xdr:col>4</xdr:col>
      <xdr:colOff>26670</xdr:colOff>
      <xdr:row>85</xdr:row>
      <xdr:rowOff>15875</xdr:rowOff>
    </xdr:from>
    <xdr:to>
      <xdr:col>5</xdr:col>
      <xdr:colOff>0</xdr:colOff>
      <xdr:row>85</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98580575"/>
          <a:ext cx="1583055" cy="1487805"/>
        </a:xfrm>
        <a:prstGeom prst="rect">
          <a:avLst/>
        </a:prstGeom>
        <a:ln w="0">
          <a:noFill/>
        </a:ln>
      </xdr:spPr>
    </xdr:pic>
    <xdr:clientData fLocksWithSheet="0"/>
  </xdr:twoCellAnchor>
  <xdr:twoCellAnchor>
    <xdr:from>
      <xdr:col>4</xdr:col>
      <xdr:colOff>36830</xdr:colOff>
      <xdr:row>82</xdr:row>
      <xdr:rowOff>30480</xdr:rowOff>
    </xdr:from>
    <xdr:to>
      <xdr:col>5</xdr:col>
      <xdr:colOff>0</xdr:colOff>
      <xdr:row>82</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95261430"/>
          <a:ext cx="157289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59321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57226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67894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572260" cy="1464945"/>
        </a:xfrm>
        <a:prstGeom prst="rect">
          <a:avLst/>
        </a:prstGeom>
      </xdr:spPr>
    </xdr:pic>
    <xdr:clientData fLocksWithSheet="0"/>
  </xdr:twoCellAnchor>
  <xdr:twoCellAnchor>
    <xdr:from>
      <xdr:col>4</xdr:col>
      <xdr:colOff>47625</xdr:colOff>
      <xdr:row>111</xdr:row>
      <xdr:rowOff>31115</xdr:rowOff>
    </xdr:from>
    <xdr:to>
      <xdr:col>5</xdr:col>
      <xdr:colOff>0</xdr:colOff>
      <xdr:row>111</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33318250"/>
          <a:ext cx="1562100" cy="1785620"/>
        </a:xfrm>
        <a:prstGeom prst="rect">
          <a:avLst/>
        </a:prstGeom>
      </xdr:spPr>
    </xdr:pic>
    <xdr:clientData fLocksWithSheet="0"/>
  </xdr:twoCellAnchor>
  <xdr:twoCellAnchor>
    <xdr:from>
      <xdr:col>4</xdr:col>
      <xdr:colOff>48260</xdr:colOff>
      <xdr:row>108</xdr:row>
      <xdr:rowOff>45085</xdr:rowOff>
    </xdr:from>
    <xdr:to>
      <xdr:col>5</xdr:col>
      <xdr:colOff>0</xdr:colOff>
      <xdr:row>108</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27760095"/>
          <a:ext cx="1561465" cy="1781175"/>
        </a:xfrm>
        <a:prstGeom prst="rect">
          <a:avLst/>
        </a:prstGeom>
      </xdr:spPr>
    </xdr:pic>
    <xdr:clientData fLocksWithSheet="0"/>
  </xdr:twoCellAnchor>
  <xdr:twoCellAnchor>
    <xdr:from>
      <xdr:col>4</xdr:col>
      <xdr:colOff>36830</xdr:colOff>
      <xdr:row>109</xdr:row>
      <xdr:rowOff>41910</xdr:rowOff>
    </xdr:from>
    <xdr:to>
      <xdr:col>5</xdr:col>
      <xdr:colOff>0</xdr:colOff>
      <xdr:row>109</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29623820"/>
          <a:ext cx="1572895" cy="1765300"/>
        </a:xfrm>
        <a:prstGeom prst="rect">
          <a:avLst/>
        </a:prstGeom>
      </xdr:spPr>
    </xdr:pic>
    <xdr:clientData fLocksWithSheet="0"/>
  </xdr:twoCellAnchor>
  <xdr:twoCellAnchor>
    <xdr:from>
      <xdr:col>4</xdr:col>
      <xdr:colOff>44450</xdr:colOff>
      <xdr:row>110</xdr:row>
      <xdr:rowOff>26035</xdr:rowOff>
    </xdr:from>
    <xdr:to>
      <xdr:col>5</xdr:col>
      <xdr:colOff>0</xdr:colOff>
      <xdr:row>110</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31436745"/>
          <a:ext cx="1565275" cy="1809750"/>
        </a:xfrm>
        <a:prstGeom prst="rect">
          <a:avLst/>
        </a:prstGeom>
      </xdr:spPr>
    </xdr:pic>
    <xdr:clientData fLocksWithSheet="0"/>
  </xdr:twoCellAnchor>
  <xdr:twoCellAnchor>
    <xdr:from>
      <xdr:col>4</xdr:col>
      <xdr:colOff>23495</xdr:colOff>
      <xdr:row>112</xdr:row>
      <xdr:rowOff>35560</xdr:rowOff>
    </xdr:from>
    <xdr:to>
      <xdr:col>5</xdr:col>
      <xdr:colOff>0</xdr:colOff>
      <xdr:row>112</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35180070"/>
          <a:ext cx="158623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105</xdr:row>
      <xdr:rowOff>24447</xdr:rowOff>
    </xdr:from>
    <xdr:to>
      <xdr:col>4</xdr:col>
      <xdr:colOff>1342707</xdr:colOff>
      <xdr:row>105</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24790200"/>
          <a:ext cx="1334135" cy="1267460"/>
        </a:xfrm>
        <a:prstGeom prst="rect">
          <a:avLst/>
        </a:prstGeom>
      </xdr:spPr>
    </xdr:pic>
    <xdr:clientData fLocksWithSheet="0"/>
  </xdr:twoCellAnchor>
  <xdr:twoCellAnchor>
    <xdr:from>
      <xdr:col>4</xdr:col>
      <xdr:colOff>31750</xdr:colOff>
      <xdr:row>68</xdr:row>
      <xdr:rowOff>53340</xdr:rowOff>
    </xdr:from>
    <xdr:to>
      <xdr:col>5</xdr:col>
      <xdr:colOff>0</xdr:colOff>
      <xdr:row>68</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5488165"/>
          <a:ext cx="1577975" cy="1508760"/>
        </a:xfrm>
        <a:prstGeom prst="rect">
          <a:avLst/>
        </a:prstGeom>
      </xdr:spPr>
    </xdr:pic>
    <xdr:clientData fLocksWithSheet="0"/>
  </xdr:twoCellAnchor>
  <xdr:twoCellAnchor>
    <xdr:from>
      <xdr:col>4</xdr:col>
      <xdr:colOff>36830</xdr:colOff>
      <xdr:row>88</xdr:row>
      <xdr:rowOff>27940</xdr:rowOff>
    </xdr:from>
    <xdr:to>
      <xdr:col>5</xdr:col>
      <xdr:colOff>90805</xdr:colOff>
      <xdr:row>88</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103164640"/>
          <a:ext cx="166370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57797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92</xdr:row>
      <xdr:rowOff>22225</xdr:rowOff>
    </xdr:from>
    <xdr:to>
      <xdr:col>5</xdr:col>
      <xdr:colOff>0</xdr:colOff>
      <xdr:row>92</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108007150"/>
          <a:ext cx="159131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66</xdr:row>
      <xdr:rowOff>20955</xdr:rowOff>
    </xdr:from>
    <xdr:to>
      <xdr:col>4</xdr:col>
      <xdr:colOff>1368425</xdr:colOff>
      <xdr:row>66</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723696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58877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57797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66433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58877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57797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81</xdr:row>
      <xdr:rowOff>31750</xdr:rowOff>
    </xdr:from>
    <xdr:to>
      <xdr:col>5</xdr:col>
      <xdr:colOff>0</xdr:colOff>
      <xdr:row>81</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93767275"/>
          <a:ext cx="157797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70</xdr:row>
      <xdr:rowOff>27305</xdr:rowOff>
    </xdr:from>
    <xdr:to>
      <xdr:col>5</xdr:col>
      <xdr:colOff>0</xdr:colOff>
      <xdr:row>70</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8414880"/>
          <a:ext cx="157797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56718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58877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57797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577975" cy="1466215"/>
        </a:xfrm>
        <a:prstGeom prst="rect">
          <a:avLst/>
        </a:prstGeom>
      </xdr:spPr>
    </xdr:pic>
    <xdr:clientData fLocksWithSheet="0"/>
  </xdr:twoCellAnchor>
  <xdr:twoCellAnchor>
    <xdr:from>
      <xdr:col>4</xdr:col>
      <xdr:colOff>52705</xdr:colOff>
      <xdr:row>67</xdr:row>
      <xdr:rowOff>63500</xdr:rowOff>
    </xdr:from>
    <xdr:to>
      <xdr:col>5</xdr:col>
      <xdr:colOff>0</xdr:colOff>
      <xdr:row>67</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73936225"/>
          <a:ext cx="1557020" cy="1439545"/>
        </a:xfrm>
        <a:prstGeom prst="rect">
          <a:avLst/>
        </a:prstGeom>
      </xdr:spPr>
    </xdr:pic>
    <xdr:clientData fLocksWithSheet="0"/>
  </xdr:twoCellAnchor>
  <xdr:twoCellAnchor>
    <xdr:from>
      <xdr:col>4</xdr:col>
      <xdr:colOff>69850</xdr:colOff>
      <xdr:row>101</xdr:row>
      <xdr:rowOff>99060</xdr:rowOff>
    </xdr:from>
    <xdr:to>
      <xdr:col>4</xdr:col>
      <xdr:colOff>1388745</xdr:colOff>
      <xdr:row>101</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20079135"/>
          <a:ext cx="1318895" cy="1395730"/>
        </a:xfrm>
        <a:prstGeom prst="rect">
          <a:avLst/>
        </a:prstGeom>
      </xdr:spPr>
    </xdr:pic>
    <xdr:clientData fLocksWithSheet="0"/>
  </xdr:twoCellAnchor>
  <xdr:twoCellAnchor>
    <xdr:from>
      <xdr:col>4</xdr:col>
      <xdr:colOff>31750</xdr:colOff>
      <xdr:row>103</xdr:row>
      <xdr:rowOff>41910</xdr:rowOff>
    </xdr:from>
    <xdr:to>
      <xdr:col>4</xdr:col>
      <xdr:colOff>1337310</xdr:colOff>
      <xdr:row>103</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23069985"/>
          <a:ext cx="1305560" cy="1400175"/>
        </a:xfrm>
        <a:prstGeom prst="rect">
          <a:avLst/>
        </a:prstGeom>
      </xdr:spPr>
    </xdr:pic>
    <xdr:clientData fLocksWithSheet="0"/>
  </xdr:twoCellAnchor>
  <xdr:twoCellAnchor>
    <xdr:from>
      <xdr:col>4</xdr:col>
      <xdr:colOff>20955</xdr:colOff>
      <xdr:row>102</xdr:row>
      <xdr:rowOff>31750</xdr:rowOff>
    </xdr:from>
    <xdr:to>
      <xdr:col>5</xdr:col>
      <xdr:colOff>0</xdr:colOff>
      <xdr:row>102</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21545350"/>
          <a:ext cx="158877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58877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58877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58877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58877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58877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225425</xdr:colOff>
      <xdr:row>65</xdr:row>
      <xdr:rowOff>31115</xdr:rowOff>
    </xdr:from>
    <xdr:to>
      <xdr:col>4</xdr:col>
      <xdr:colOff>1473200</xdr:colOff>
      <xdr:row>65</xdr:row>
      <xdr:rowOff>1318260</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975225" y="71008240"/>
          <a:ext cx="1247775" cy="1287145"/>
        </a:xfrm>
        <a:prstGeom prst="rect">
          <a:avLst/>
        </a:prstGeom>
        <a:noFill/>
        <a:ln w="9525">
          <a:noFill/>
        </a:ln>
      </xdr:spPr>
    </xdr:pic>
    <xdr:clientData fLocksWithSheet="0"/>
  </xdr:twoCellAnchor>
  <xdr:twoCellAnchor>
    <xdr:from>
      <xdr:col>4</xdr:col>
      <xdr:colOff>55245</xdr:colOff>
      <xdr:row>69</xdr:row>
      <xdr:rowOff>7620</xdr:rowOff>
    </xdr:from>
    <xdr:to>
      <xdr:col>4</xdr:col>
      <xdr:colOff>1418590</xdr:colOff>
      <xdr:row>69</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70235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84</xdr:row>
      <xdr:rowOff>179705</xdr:rowOff>
    </xdr:from>
    <xdr:to>
      <xdr:col>4</xdr:col>
      <xdr:colOff>1397000</xdr:colOff>
      <xdr:row>84</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97106105"/>
          <a:ext cx="1320800" cy="1326515"/>
        </a:xfrm>
        <a:prstGeom prst="rect">
          <a:avLst/>
        </a:prstGeom>
      </xdr:spPr>
    </xdr:pic>
    <xdr:clientData fLocksWithSheet="0"/>
  </xdr:twoCellAnchor>
  <xdr:twoCellAnchor>
    <xdr:from>
      <xdr:col>4</xdr:col>
      <xdr:colOff>263525</xdr:colOff>
      <xdr:row>73</xdr:row>
      <xdr:rowOff>240665</xdr:rowOff>
    </xdr:from>
    <xdr:to>
      <xdr:col>4</xdr:col>
      <xdr:colOff>1039495</xdr:colOff>
      <xdr:row>73</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83822540"/>
          <a:ext cx="775970" cy="1191260"/>
        </a:xfrm>
        <a:prstGeom prst="rect">
          <a:avLst/>
        </a:prstGeom>
      </xdr:spPr>
    </xdr:pic>
    <xdr:clientData fLocksWithSheet="0"/>
  </xdr:twoCellAnchor>
  <xdr:twoCellAnchor>
    <xdr:from>
      <xdr:col>4</xdr:col>
      <xdr:colOff>174625</xdr:colOff>
      <xdr:row>94</xdr:row>
      <xdr:rowOff>28575</xdr:rowOff>
    </xdr:from>
    <xdr:to>
      <xdr:col>4</xdr:col>
      <xdr:colOff>1370330</xdr:colOff>
      <xdr:row>94</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109689900"/>
          <a:ext cx="1195705" cy="1468755"/>
        </a:xfrm>
        <a:prstGeom prst="rect">
          <a:avLst/>
        </a:prstGeom>
      </xdr:spPr>
    </xdr:pic>
    <xdr:clientData fLocksWithSheet="0"/>
  </xdr:twoCellAnchor>
  <xdr:twoCellAnchor>
    <xdr:from>
      <xdr:col>4</xdr:col>
      <xdr:colOff>98425</xdr:colOff>
      <xdr:row>95</xdr:row>
      <xdr:rowOff>85725</xdr:rowOff>
    </xdr:from>
    <xdr:to>
      <xdr:col>4</xdr:col>
      <xdr:colOff>1393825</xdr:colOff>
      <xdr:row>95</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111347250"/>
          <a:ext cx="1295400" cy="1386840"/>
        </a:xfrm>
        <a:prstGeom prst="rect">
          <a:avLst/>
        </a:prstGeom>
      </xdr:spPr>
    </xdr:pic>
    <xdr:clientData fLocksWithSheet="0"/>
  </xdr:twoCellAnchor>
  <xdr:twoCellAnchor>
    <xdr:from>
      <xdr:col>4</xdr:col>
      <xdr:colOff>39370</xdr:colOff>
      <xdr:row>96</xdr:row>
      <xdr:rowOff>19050</xdr:rowOff>
    </xdr:from>
    <xdr:to>
      <xdr:col>4</xdr:col>
      <xdr:colOff>1410335</xdr:colOff>
      <xdr:row>96</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12918875"/>
          <a:ext cx="1370965" cy="1614170"/>
        </a:xfrm>
        <a:prstGeom prst="rect">
          <a:avLst/>
        </a:prstGeom>
      </xdr:spPr>
    </xdr:pic>
    <xdr:clientData fLocksWithSheet="0"/>
  </xdr:twoCellAnchor>
  <xdr:twoCellAnchor>
    <xdr:from>
      <xdr:col>4</xdr:col>
      <xdr:colOff>50800</xdr:colOff>
      <xdr:row>97</xdr:row>
      <xdr:rowOff>48895</xdr:rowOff>
    </xdr:from>
    <xdr:to>
      <xdr:col>4</xdr:col>
      <xdr:colOff>1378585</xdr:colOff>
      <xdr:row>97</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14625120"/>
          <a:ext cx="1327785" cy="1687830"/>
        </a:xfrm>
        <a:prstGeom prst="rect">
          <a:avLst/>
        </a:prstGeom>
      </xdr:spPr>
    </xdr:pic>
    <xdr:clientData fLocksWithSheet="0"/>
  </xdr:twoCellAnchor>
  <xdr:twoCellAnchor>
    <xdr:from>
      <xdr:col>4</xdr:col>
      <xdr:colOff>22225</xdr:colOff>
      <xdr:row>98</xdr:row>
      <xdr:rowOff>85725</xdr:rowOff>
    </xdr:from>
    <xdr:to>
      <xdr:col>4</xdr:col>
      <xdr:colOff>1370965</xdr:colOff>
      <xdr:row>98</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16490750"/>
          <a:ext cx="1348740" cy="1460500"/>
        </a:xfrm>
        <a:prstGeom prst="rect">
          <a:avLst/>
        </a:prstGeom>
      </xdr:spPr>
    </xdr:pic>
    <xdr:clientData fLocksWithSheet="0"/>
  </xdr:twoCellAnchor>
  <xdr:twoCellAnchor>
    <xdr:from>
      <xdr:col>4</xdr:col>
      <xdr:colOff>41275</xdr:colOff>
      <xdr:row>99</xdr:row>
      <xdr:rowOff>53975</xdr:rowOff>
    </xdr:from>
    <xdr:to>
      <xdr:col>4</xdr:col>
      <xdr:colOff>1398270</xdr:colOff>
      <xdr:row>99</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181227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a:stretch>
          <a:fillRect/>
        </a:stretch>
      </xdr:blipFill>
      <xdr:spPr>
        <a:xfrm>
          <a:off x="4768215" y="3090545"/>
          <a:ext cx="1381125" cy="1397000"/>
        </a:xfrm>
        <a:prstGeom prst="rect">
          <a:avLst/>
        </a:prstGeom>
      </xdr:spPr>
    </xdr:pic>
    <xdr:clientData/>
  </xdr:twoCellAnchor>
  <xdr:twoCellAnchor editAs="oneCell">
    <xdr:from>
      <xdr:col>4</xdr:col>
      <xdr:colOff>179070</xdr:colOff>
      <xdr:row>49</xdr:row>
      <xdr:rowOff>83820</xdr:rowOff>
    </xdr:from>
    <xdr:to>
      <xdr:col>4</xdr:col>
      <xdr:colOff>1534160</xdr:colOff>
      <xdr:row>49</xdr:row>
      <xdr:rowOff>1435735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928870" y="503091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4</xdr:col>
      <xdr:colOff>83820</xdr:colOff>
      <xdr:row>41</xdr:row>
      <xdr:rowOff>36195</xdr:rowOff>
    </xdr:from>
    <xdr:to>
      <xdr:col>4</xdr:col>
      <xdr:colOff>1510665</xdr:colOff>
      <xdr:row>42</xdr:row>
      <xdr:rowOff>3810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833620" y="40828595"/>
          <a:ext cx="1426845" cy="1390015"/>
        </a:xfrm>
        <a:prstGeom prst="rect">
          <a:avLst/>
        </a:prstGeom>
      </xdr:spPr>
    </xdr:pic>
    <xdr:clientData/>
  </xdr:twoCellAnchor>
  <xdr:twoCellAnchor editAs="oneCell">
    <xdr:from>
      <xdr:col>4</xdr:col>
      <xdr:colOff>4445</xdr:colOff>
      <xdr:row>80</xdr:row>
      <xdr:rowOff>64770</xdr:rowOff>
    </xdr:from>
    <xdr:to>
      <xdr:col>4</xdr:col>
      <xdr:colOff>1398270</xdr:colOff>
      <xdr:row>80</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921746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106</xdr:row>
      <xdr:rowOff>26670</xdr:rowOff>
    </xdr:from>
    <xdr:to>
      <xdr:col>4</xdr:col>
      <xdr:colOff>1402080</xdr:colOff>
      <xdr:row>106</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a:stretch>
          <a:fillRect/>
        </a:stretch>
      </xdr:blipFill>
      <xdr:spPr>
        <a:xfrm>
          <a:off x="4805045" y="1261694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71</xdr:row>
      <xdr:rowOff>60960</xdr:rowOff>
    </xdr:from>
    <xdr:to>
      <xdr:col>4</xdr:col>
      <xdr:colOff>1367790</xdr:colOff>
      <xdr:row>71</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a:stretch>
          <a:fillRect/>
        </a:stretch>
      </xdr:blipFill>
      <xdr:spPr>
        <a:xfrm>
          <a:off x="5005070" y="80239235"/>
          <a:ext cx="1112520" cy="1699260"/>
        </a:xfrm>
        <a:prstGeom prst="rect">
          <a:avLst/>
        </a:prstGeom>
      </xdr:spPr>
    </xdr:pic>
    <xdr:clientData/>
  </xdr:twoCellAnchor>
  <xdr:twoCellAnchor editAs="oneCell">
    <xdr:from>
      <xdr:col>4</xdr:col>
      <xdr:colOff>41910</xdr:colOff>
      <xdr:row>72</xdr:row>
      <xdr:rowOff>73660</xdr:rowOff>
    </xdr:from>
    <xdr:to>
      <xdr:col>4</xdr:col>
      <xdr:colOff>1520825</xdr:colOff>
      <xdr:row>72</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a:stretch>
          <a:fillRect/>
        </a:stretch>
      </xdr:blipFill>
      <xdr:spPr>
        <a:xfrm>
          <a:off x="4791710" y="82042635"/>
          <a:ext cx="1478915" cy="1486535"/>
        </a:xfrm>
        <a:prstGeom prst="rect">
          <a:avLst/>
        </a:prstGeom>
      </xdr:spPr>
    </xdr:pic>
    <xdr:clientData/>
  </xdr:twoCellAnchor>
  <xdr:twoCellAnchor editAs="oneCell">
    <xdr:from>
      <xdr:col>4</xdr:col>
      <xdr:colOff>21590</xdr:colOff>
      <xdr:row>77</xdr:row>
      <xdr:rowOff>149860</xdr:rowOff>
    </xdr:from>
    <xdr:to>
      <xdr:col>4</xdr:col>
      <xdr:colOff>1599565</xdr:colOff>
      <xdr:row>77</xdr:row>
      <xdr:rowOff>1360170</xdr:rowOff>
    </xdr:to>
    <xdr:pic>
      <xdr:nvPicPr>
        <xdr:cNvPr id="81" name="Изображение 80" descr="Комплект"/>
        <xdr:cNvPicPr>
          <a:picLocks noChangeAspect="1"/>
        </xdr:cNvPicPr>
      </xdr:nvPicPr>
      <xdr:blipFill>
        <a:blip xmlns:r="http://schemas.openxmlformats.org/officeDocument/2006/relationships" r:embed="rId80"/>
        <a:srcRect/>
        <a:stretch>
          <a:fillRect/>
        </a:stretch>
      </xdr:blipFill>
      <xdr:spPr>
        <a:xfrm>
          <a:off x="4771390" y="88964135"/>
          <a:ext cx="1577975" cy="1210310"/>
        </a:xfrm>
        <a:prstGeom prst="rect">
          <a:avLst/>
        </a:prstGeom>
      </xdr:spPr>
    </xdr:pic>
    <xdr:clientData/>
  </xdr:twoCellAnchor>
  <xdr:twoCellAnchor editAs="oneCell">
    <xdr:from>
      <xdr:col>3</xdr:col>
      <xdr:colOff>864870</xdr:colOff>
      <xdr:row>78</xdr:row>
      <xdr:rowOff>149225</xdr:rowOff>
    </xdr:from>
    <xdr:to>
      <xdr:col>4</xdr:col>
      <xdr:colOff>1609090</xdr:colOff>
      <xdr:row>78</xdr:row>
      <xdr:rowOff>1414145</xdr:rowOff>
    </xdr:to>
    <xdr:pic>
      <xdr:nvPicPr>
        <xdr:cNvPr id="82" name="Изображение 81" descr="Комплект (1)"/>
        <xdr:cNvPicPr>
          <a:picLocks noChangeAspect="1"/>
        </xdr:cNvPicPr>
      </xdr:nvPicPr>
      <xdr:blipFill>
        <a:blip xmlns:r="http://schemas.openxmlformats.org/officeDocument/2006/relationships" r:embed="rId81"/>
        <a:srcRect/>
        <a:stretch>
          <a:fillRect/>
        </a:stretch>
      </xdr:blipFill>
      <xdr:spPr>
        <a:xfrm>
          <a:off x="4725670" y="90525600"/>
          <a:ext cx="1633220" cy="1264920"/>
        </a:xfrm>
        <a:prstGeom prst="rect">
          <a:avLst/>
        </a:prstGeom>
      </xdr:spPr>
    </xdr:pic>
    <xdr:clientData/>
  </xdr:twoCellAnchor>
  <xdr:twoCellAnchor editAs="oneCell">
    <xdr:from>
      <xdr:col>4</xdr:col>
      <xdr:colOff>131445</xdr:colOff>
      <xdr:row>64</xdr:row>
      <xdr:rowOff>130810</xdr:rowOff>
    </xdr:from>
    <xdr:to>
      <xdr:col>4</xdr:col>
      <xdr:colOff>1473835</xdr:colOff>
      <xdr:row>64</xdr:row>
      <xdr:rowOff>1454150</xdr:rowOff>
    </xdr:to>
    <xdr:pic>
      <xdr:nvPicPr>
        <xdr:cNvPr id="83" name="Изображение 82" descr="СнеговикВася_обложка"/>
        <xdr:cNvPicPr>
          <a:picLocks noChangeAspect="1"/>
        </xdr:cNvPicPr>
      </xdr:nvPicPr>
      <xdr:blipFill>
        <a:blip xmlns:r="http://schemas.openxmlformats.org/officeDocument/2006/relationships" r:embed="rId82"/>
        <a:srcRect/>
        <a:stretch>
          <a:fillRect/>
        </a:stretch>
      </xdr:blipFill>
      <xdr:spPr>
        <a:xfrm>
          <a:off x="4881245" y="69571235"/>
          <a:ext cx="1342390" cy="1323340"/>
        </a:xfrm>
        <a:prstGeom prst="rect">
          <a:avLst/>
        </a:prstGeom>
      </xdr:spPr>
    </xdr:pic>
    <xdr:clientData/>
  </xdr:twoCellAnchor>
  <xdr:twoCellAnchor editAs="oneCell">
    <xdr:from>
      <xdr:col>4</xdr:col>
      <xdr:colOff>55245</xdr:colOff>
      <xdr:row>63</xdr:row>
      <xdr:rowOff>102870</xdr:rowOff>
    </xdr:from>
    <xdr:to>
      <xdr:col>4</xdr:col>
      <xdr:colOff>1528445</xdr:colOff>
      <xdr:row>63</xdr:row>
      <xdr:rowOff>1614805</xdr:rowOff>
    </xdr:to>
    <xdr:pic>
      <xdr:nvPicPr>
        <xdr:cNvPr id="84" name="Изображение 83" descr="Колпак и корона_CVR_1"/>
        <xdr:cNvPicPr>
          <a:picLocks noChangeAspect="1"/>
        </xdr:cNvPicPr>
      </xdr:nvPicPr>
      <xdr:blipFill>
        <a:blip xmlns:r="http://schemas.openxmlformats.org/officeDocument/2006/relationships" r:embed="rId83"/>
        <a:stretch>
          <a:fillRect/>
        </a:stretch>
      </xdr:blipFill>
      <xdr:spPr>
        <a:xfrm>
          <a:off x="4805045" y="67828795"/>
          <a:ext cx="1473200" cy="1511935"/>
        </a:xfrm>
        <a:prstGeom prst="rect">
          <a:avLst/>
        </a:prstGeom>
      </xdr:spPr>
    </xdr:pic>
    <xdr:clientData/>
  </xdr:twoCellAnchor>
  <xdr:twoCellAnchor editAs="oneCell">
    <xdr:from>
      <xdr:col>4</xdr:col>
      <xdr:colOff>46990</xdr:colOff>
      <xdr:row>62</xdr:row>
      <xdr:rowOff>35560</xdr:rowOff>
    </xdr:from>
    <xdr:to>
      <xdr:col>4</xdr:col>
      <xdr:colOff>1587500</xdr:colOff>
      <xdr:row>62</xdr:row>
      <xdr:rowOff>1573530</xdr:rowOff>
    </xdr:to>
    <xdr:pic>
      <xdr:nvPicPr>
        <xdr:cNvPr id="85" name="Изображение 84" descr="Yolkiny_CVR3"/>
        <xdr:cNvPicPr>
          <a:picLocks noChangeAspect="1"/>
        </xdr:cNvPicPr>
      </xdr:nvPicPr>
      <xdr:blipFill>
        <a:blip xmlns:r="http://schemas.openxmlformats.org/officeDocument/2006/relationships" r:embed="rId84"/>
        <a:stretch>
          <a:fillRect/>
        </a:stretch>
      </xdr:blipFill>
      <xdr:spPr>
        <a:xfrm>
          <a:off x="4796790" y="66123185"/>
          <a:ext cx="1540510" cy="1537970"/>
        </a:xfrm>
        <a:prstGeom prst="rect">
          <a:avLst/>
        </a:prstGeom>
      </xdr:spPr>
    </xdr:pic>
    <xdr:clientData/>
  </xdr:twoCellAnchor>
  <xdr:twoCellAnchor editAs="oneCell">
    <xdr:from>
      <xdr:col>4</xdr:col>
      <xdr:colOff>20320</xdr:colOff>
      <xdr:row>74</xdr:row>
      <xdr:rowOff>259715</xdr:rowOff>
    </xdr:from>
    <xdr:to>
      <xdr:col>4</xdr:col>
      <xdr:colOff>1609090</xdr:colOff>
      <xdr:row>75</xdr:row>
      <xdr:rowOff>1722755</xdr:rowOff>
    </xdr:to>
    <xdr:pic>
      <xdr:nvPicPr>
        <xdr:cNvPr id="86" name="Изображение 85" descr="Зима_комплект"/>
        <xdr:cNvPicPr>
          <a:picLocks noChangeAspect="1"/>
        </xdr:cNvPicPr>
      </xdr:nvPicPr>
      <xdr:blipFill>
        <a:blip xmlns:r="http://schemas.openxmlformats.org/officeDocument/2006/relationships" r:embed="rId85"/>
        <a:stretch>
          <a:fillRect/>
        </a:stretch>
      </xdr:blipFill>
      <xdr:spPr>
        <a:xfrm>
          <a:off x="4770120" y="85403690"/>
          <a:ext cx="1588770" cy="1729740"/>
        </a:xfrm>
        <a:prstGeom prst="rect">
          <a:avLst/>
        </a:prstGeom>
      </xdr:spPr>
    </xdr:pic>
    <xdr:clientData/>
  </xdr:twoCellAnchor>
  <xdr:twoCellAnchor editAs="oneCell">
    <xdr:from>
      <xdr:col>4</xdr:col>
      <xdr:colOff>19685</xdr:colOff>
      <xdr:row>75</xdr:row>
      <xdr:rowOff>1673225</xdr:rowOff>
    </xdr:from>
    <xdr:to>
      <xdr:col>4</xdr:col>
      <xdr:colOff>1587500</xdr:colOff>
      <xdr:row>77</xdr:row>
      <xdr:rowOff>26670</xdr:rowOff>
    </xdr:to>
    <xdr:pic>
      <xdr:nvPicPr>
        <xdr:cNvPr id="87" name="Изображение 86" descr="Новый год_комплект"/>
        <xdr:cNvPicPr>
          <a:picLocks noChangeAspect="1"/>
        </xdr:cNvPicPr>
      </xdr:nvPicPr>
      <xdr:blipFill>
        <a:blip xmlns:r="http://schemas.openxmlformats.org/officeDocument/2006/relationships" r:embed="rId86"/>
        <a:stretch>
          <a:fillRect/>
        </a:stretch>
      </xdr:blipFill>
      <xdr:spPr>
        <a:xfrm>
          <a:off x="4769485" y="87083900"/>
          <a:ext cx="1567815" cy="1757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350520</xdr:colOff>
      <xdr:row>0</xdr:row>
      <xdr:rowOff>76200</xdr:rowOff>
    </xdr:from>
    <xdr:to>
      <xdr:col>21</xdr:col>
      <xdr:colOff>167640</xdr:colOff>
      <xdr:row>24</xdr:row>
      <xdr:rowOff>59690</xdr:rowOff>
    </xdr:to>
    <xdr:pic>
      <xdr:nvPicPr>
        <xdr:cNvPr id="2" name="Изображение 1" descr="Коммерческие условия БУМБА"/>
        <xdr:cNvPicPr>
          <a:picLocks noChangeAspect="1"/>
        </xdr:cNvPicPr>
      </xdr:nvPicPr>
      <xdr:blipFill>
        <a:blip xmlns:r="http://schemas.openxmlformats.org/officeDocument/2006/relationships" r:embed="rId1"/>
        <a:stretch>
          <a:fillRect/>
        </a:stretch>
      </xdr:blipFill>
      <xdr:spPr>
        <a:xfrm>
          <a:off x="350520" y="76200"/>
          <a:ext cx="10058400" cy="30924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18"/>
  <sheetViews>
    <sheetView tabSelected="1" zoomScale="70" zoomScaleNormal="70" workbookViewId="0">
      <pane ySplit="11" topLeftCell="A12" activePane="bottomLeft" state="frozen"/>
      <selection pane="bottomLeft" activeCell="F13" sqref="F13"/>
    </sheetView>
  </sheetViews>
  <sheetFormatPr defaultColWidth="10.6640625" defaultRowHeight="15" outlineLevelCol="1"/>
  <cols>
    <col min="1" max="1" width="20.6640625" style="5" customWidth="1"/>
    <col min="2" max="2" width="21.6640625" style="6" customWidth="1"/>
    <col min="3" max="3" width="30" style="6" customWidth="1"/>
    <col min="4" max="4" width="16.6640625" style="6" customWidth="1"/>
    <col min="5" max="5" width="30.1640625" style="6" customWidth="1"/>
    <col min="6" max="6" width="66.6640625" style="6" customWidth="1"/>
    <col min="7" max="7" width="20" style="7" customWidth="1"/>
    <col min="8" max="9" width="22.83203125" style="8" customWidth="1" outlineLevel="1"/>
    <col min="10" max="10" width="15" style="9" customWidth="1" outlineLevel="1"/>
    <col min="11" max="11" width="15" style="10" customWidth="1" outlineLevel="1"/>
    <col min="12" max="13" width="11.6640625" style="11" customWidth="1" outlineLevel="1"/>
    <col min="14" max="14" width="8.33203125" style="11" customWidth="1" outlineLevel="1"/>
    <col min="15" max="18" width="13.33203125" style="11" customWidth="1" outlineLevel="1"/>
    <col min="19" max="19" width="20" style="11" customWidth="1" outlineLevel="1"/>
    <col min="20" max="20" width="16.83203125" style="11" customWidth="1" outlineLevel="1"/>
    <col min="21" max="21" width="18.33203125" style="11" customWidth="1" outlineLevel="1"/>
    <col min="22" max="22" width="10" style="11" customWidth="1" outlineLevel="1"/>
    <col min="23" max="23" width="15" style="11" customWidth="1" outlineLevel="1"/>
    <col min="24" max="253" width="10.6640625" style="6"/>
  </cols>
  <sheetData>
    <row r="2" spans="1:23" ht="22.5" customHeight="1">
      <c r="A2" s="264"/>
      <c r="B2" s="12" t="s">
        <v>0</v>
      </c>
      <c r="C2" s="13"/>
      <c r="D2" s="14"/>
      <c r="E2" s="13"/>
      <c r="F2" s="13"/>
      <c r="G2" s="15"/>
      <c r="H2" s="13"/>
      <c r="I2" s="13"/>
      <c r="J2" s="97"/>
      <c r="K2" s="98"/>
      <c r="L2" s="13"/>
      <c r="M2" s="13"/>
      <c r="N2" s="99"/>
      <c r="O2" s="99"/>
      <c r="P2" s="99"/>
      <c r="Q2" s="144"/>
      <c r="R2" s="145"/>
      <c r="S2" s="99"/>
    </row>
    <row r="3" spans="1:23" ht="22.5" customHeight="1">
      <c r="A3" s="264"/>
      <c r="B3" s="16"/>
      <c r="C3"/>
      <c r="E3" s="13"/>
      <c r="F3" s="13"/>
      <c r="G3" s="17"/>
      <c r="H3" s="18"/>
      <c r="I3" s="100"/>
      <c r="J3" s="97"/>
      <c r="K3" s="98"/>
      <c r="L3" s="13"/>
      <c r="M3" s="13"/>
      <c r="N3" s="99"/>
      <c r="O3" s="99"/>
      <c r="P3" s="99"/>
      <c r="Q3" s="99"/>
      <c r="R3" s="99"/>
      <c r="S3" s="99"/>
    </row>
    <row r="4" spans="1:23" ht="15.75">
      <c r="A4" s="19"/>
      <c r="B4" s="13"/>
      <c r="C4" s="13"/>
      <c r="D4" s="13"/>
      <c r="E4" s="13"/>
      <c r="F4" s="13"/>
      <c r="G4" s="15"/>
      <c r="H4" s="13"/>
      <c r="I4" s="13"/>
      <c r="J4" s="97"/>
      <c r="K4" s="98"/>
      <c r="L4" s="13"/>
      <c r="M4" s="13"/>
      <c r="N4" s="99"/>
      <c r="O4" s="99"/>
      <c r="P4" s="99"/>
      <c r="Q4" s="99"/>
      <c r="R4" s="99"/>
      <c r="S4" s="99"/>
    </row>
    <row r="5" spans="1:23" ht="15.75">
      <c r="A5" s="16" t="s">
        <v>1</v>
      </c>
      <c r="C5" s="16"/>
      <c r="D5" s="16"/>
      <c r="E5" s="16"/>
      <c r="F5" s="16"/>
      <c r="G5" s="20"/>
      <c r="H5" s="16"/>
      <c r="I5" s="16"/>
      <c r="J5" s="21"/>
      <c r="K5" s="101"/>
      <c r="L5" s="102"/>
      <c r="M5" s="102"/>
      <c r="N5" s="99"/>
      <c r="O5" s="99"/>
      <c r="P5" s="99"/>
      <c r="Q5" s="99"/>
      <c r="R5" s="99"/>
      <c r="S5" s="99"/>
    </row>
    <row r="6" spans="1:23" ht="15.75">
      <c r="A6" s="21" t="s">
        <v>2</v>
      </c>
      <c r="C6" s="16"/>
      <c r="D6" s="16"/>
      <c r="E6" s="16"/>
      <c r="F6" s="16"/>
      <c r="G6" s="20"/>
      <c r="H6" s="16"/>
      <c r="I6" s="16"/>
      <c r="J6" s="21"/>
      <c r="K6" s="101"/>
      <c r="L6" s="102"/>
      <c r="M6" s="102"/>
      <c r="N6" s="99"/>
      <c r="O6" s="99"/>
      <c r="P6" s="99"/>
      <c r="Q6" s="99"/>
      <c r="R6" s="99"/>
      <c r="S6" s="99"/>
    </row>
    <row r="7" spans="1:23" ht="15.75">
      <c r="A7" s="16" t="s">
        <v>3</v>
      </c>
      <c r="C7" s="16"/>
      <c r="D7" s="16"/>
      <c r="E7" s="16"/>
      <c r="F7" s="16"/>
      <c r="G7" s="20"/>
      <c r="H7" s="22"/>
      <c r="I7" s="22"/>
      <c r="J7" s="21"/>
      <c r="K7" s="101"/>
      <c r="L7" s="22"/>
      <c r="M7" s="22"/>
      <c r="N7" s="99"/>
      <c r="O7" s="99"/>
      <c r="P7" s="99"/>
      <c r="Q7" s="99"/>
      <c r="R7" s="99"/>
      <c r="S7" s="99"/>
    </row>
    <row r="8" spans="1:23" ht="15.75">
      <c r="A8" s="16" t="s">
        <v>4</v>
      </c>
      <c r="C8" s="16"/>
      <c r="D8" s="237"/>
      <c r="E8" s="238"/>
      <c r="F8" s="238"/>
      <c r="G8" s="238"/>
      <c r="H8" s="22"/>
      <c r="I8" s="22"/>
      <c r="J8" s="21"/>
      <c r="K8" s="101"/>
      <c r="L8" s="22"/>
      <c r="M8" s="22"/>
      <c r="N8" s="99"/>
      <c r="O8" s="99"/>
      <c r="P8" s="99"/>
      <c r="Q8" s="99"/>
      <c r="R8" s="99"/>
      <c r="S8" s="99"/>
    </row>
    <row r="9" spans="1:23" ht="27" hidden="1" customHeight="1">
      <c r="A9" s="19"/>
      <c r="B9" s="16"/>
      <c r="C9" s="16"/>
      <c r="D9" s="16"/>
      <c r="E9" s="16"/>
      <c r="F9" s="16"/>
      <c r="G9" s="20"/>
      <c r="H9" s="22"/>
      <c r="I9" s="22"/>
      <c r="J9" s="21"/>
      <c r="K9" s="101"/>
      <c r="L9" s="102"/>
      <c r="M9" s="102"/>
      <c r="N9" s="99"/>
      <c r="O9" s="99"/>
      <c r="P9" s="99"/>
      <c r="Q9" s="99"/>
      <c r="R9" s="99"/>
      <c r="S9" s="99"/>
    </row>
    <row r="10" spans="1:23" ht="38.1" customHeight="1">
      <c r="A10" s="23" t="s">
        <v>5</v>
      </c>
      <c r="B10" s="24">
        <v>0</v>
      </c>
      <c r="H10" s="22"/>
      <c r="I10" s="22"/>
      <c r="J10" s="22"/>
      <c r="K10" s="103"/>
    </row>
    <row r="11" spans="1:23" ht="54.75" customHeight="1">
      <c r="A11" s="25" t="s">
        <v>6</v>
      </c>
      <c r="B11" s="26" t="s">
        <v>7</v>
      </c>
      <c r="C11" s="27" t="s">
        <v>8</v>
      </c>
      <c r="D11" s="27" t="s">
        <v>9</v>
      </c>
      <c r="E11" s="27" t="s">
        <v>10</v>
      </c>
      <c r="F11" s="27" t="s">
        <v>11</v>
      </c>
      <c r="G11" s="28" t="s">
        <v>12</v>
      </c>
      <c r="H11" s="27" t="s">
        <v>13</v>
      </c>
      <c r="I11" s="27" t="s">
        <v>14</v>
      </c>
      <c r="J11" s="104" t="s">
        <v>15</v>
      </c>
      <c r="K11" s="27" t="s">
        <v>16</v>
      </c>
      <c r="L11" s="27" t="s">
        <v>17</v>
      </c>
      <c r="M11" s="27" t="s">
        <v>18</v>
      </c>
      <c r="N11" s="27" t="s">
        <v>19</v>
      </c>
      <c r="O11" s="27" t="s">
        <v>20</v>
      </c>
      <c r="P11" s="27" t="s">
        <v>21</v>
      </c>
      <c r="Q11" s="27" t="s">
        <v>22</v>
      </c>
      <c r="R11" s="27" t="s">
        <v>23</v>
      </c>
      <c r="S11" s="27" t="s">
        <v>24</v>
      </c>
      <c r="T11" s="27" t="s">
        <v>25</v>
      </c>
      <c r="U11" s="27" t="s">
        <v>26</v>
      </c>
      <c r="V11" s="27" t="s">
        <v>27</v>
      </c>
      <c r="W11" s="27" t="s">
        <v>28</v>
      </c>
    </row>
    <row r="12" spans="1:23" ht="13.5" customHeight="1">
      <c r="A12" s="239" t="s">
        <v>29</v>
      </c>
      <c r="B12" s="239"/>
      <c r="C12" s="239"/>
      <c r="D12" s="239"/>
      <c r="E12" s="239"/>
      <c r="F12" s="30"/>
      <c r="G12" s="31"/>
      <c r="H12" s="32"/>
      <c r="I12" s="32"/>
      <c r="J12" s="105"/>
      <c r="K12" s="32"/>
      <c r="L12" s="31"/>
      <c r="M12" s="30"/>
      <c r="N12" s="30"/>
      <c r="O12" s="30"/>
      <c r="P12" s="30"/>
      <c r="Q12" s="30"/>
      <c r="R12" s="30"/>
      <c r="S12" s="30"/>
      <c r="T12" s="30"/>
      <c r="U12" s="30"/>
      <c r="V12" s="30"/>
      <c r="W12" s="30"/>
    </row>
    <row r="13" spans="1:23" ht="111.95" customHeight="1">
      <c r="A13" s="33" t="s">
        <v>30</v>
      </c>
      <c r="B13" s="34" t="s">
        <v>29</v>
      </c>
      <c r="C13" s="35" t="s">
        <v>31</v>
      </c>
      <c r="D13" s="36" t="s">
        <v>32</v>
      </c>
      <c r="F13" s="37" t="s">
        <v>33</v>
      </c>
      <c r="G13" s="38">
        <v>0</v>
      </c>
      <c r="H13" s="39">
        <v>360</v>
      </c>
      <c r="I13" s="39">
        <f>H13-H13*B10</f>
        <v>360</v>
      </c>
      <c r="J13" s="106">
        <f>I13*G13</f>
        <v>0</v>
      </c>
      <c r="K13" s="39">
        <v>380</v>
      </c>
      <c r="L13" s="38">
        <v>410</v>
      </c>
      <c r="M13" s="107">
        <v>2025</v>
      </c>
      <c r="N13" s="108" t="s">
        <v>34</v>
      </c>
      <c r="O13" s="107">
        <v>200</v>
      </c>
      <c r="P13" s="109" t="s">
        <v>35</v>
      </c>
      <c r="Q13" s="112">
        <v>24</v>
      </c>
      <c r="R13" s="146" t="s">
        <v>36</v>
      </c>
      <c r="S13" s="107" t="s">
        <v>37</v>
      </c>
      <c r="T13" s="130" t="s">
        <v>38</v>
      </c>
      <c r="U13" s="233" t="s">
        <v>39</v>
      </c>
      <c r="V13" s="147">
        <v>0.105</v>
      </c>
      <c r="W13" s="109" t="s">
        <v>40</v>
      </c>
    </row>
    <row r="14" spans="1:23" ht="119.25" customHeight="1">
      <c r="A14" s="40" t="s">
        <v>41</v>
      </c>
      <c r="B14" s="34" t="s">
        <v>29</v>
      </c>
      <c r="C14" s="35" t="s">
        <v>42</v>
      </c>
      <c r="D14" s="36" t="s">
        <v>32</v>
      </c>
      <c r="E14" s="41"/>
      <c r="F14" s="37" t="s">
        <v>43</v>
      </c>
      <c r="G14" s="42">
        <v>0</v>
      </c>
      <c r="H14" s="43">
        <v>360</v>
      </c>
      <c r="I14" s="43">
        <f>H14-H14*B10</f>
        <v>360</v>
      </c>
      <c r="J14" s="110">
        <f>I14*G14</f>
        <v>0</v>
      </c>
      <c r="K14" s="43">
        <v>380</v>
      </c>
      <c r="L14" s="111">
        <v>410</v>
      </c>
      <c r="M14" s="112">
        <v>2025</v>
      </c>
      <c r="N14" s="113" t="s">
        <v>34</v>
      </c>
      <c r="O14" s="114">
        <v>200</v>
      </c>
      <c r="P14" s="109" t="s">
        <v>35</v>
      </c>
      <c r="Q14" s="112">
        <v>24</v>
      </c>
      <c r="R14" s="146" t="s">
        <v>36</v>
      </c>
      <c r="S14" s="112" t="s">
        <v>44</v>
      </c>
      <c r="T14" s="130" t="s">
        <v>38</v>
      </c>
      <c r="U14" s="112">
        <v>9785907754393</v>
      </c>
      <c r="V14" s="147">
        <v>0.105</v>
      </c>
      <c r="W14" s="109" t="s">
        <v>40</v>
      </c>
    </row>
    <row r="15" spans="1:23" ht="110.1" customHeight="1">
      <c r="A15" s="40" t="s">
        <v>45</v>
      </c>
      <c r="B15" s="34" t="s">
        <v>29</v>
      </c>
      <c r="C15" s="35" t="s">
        <v>46</v>
      </c>
      <c r="D15" s="36" t="s">
        <v>32</v>
      </c>
      <c r="E15" s="41"/>
      <c r="F15" s="37" t="s">
        <v>47</v>
      </c>
      <c r="G15" s="42">
        <v>0</v>
      </c>
      <c r="H15" s="43">
        <v>360</v>
      </c>
      <c r="I15" s="43">
        <f>H15-H15*B10</f>
        <v>360</v>
      </c>
      <c r="J15" s="110">
        <f>I15*G15</f>
        <v>0</v>
      </c>
      <c r="K15" s="43">
        <v>380</v>
      </c>
      <c r="L15" s="111">
        <v>410</v>
      </c>
      <c r="M15" s="112">
        <v>2025</v>
      </c>
      <c r="N15" s="113" t="s">
        <v>34</v>
      </c>
      <c r="O15" s="114">
        <v>200</v>
      </c>
      <c r="P15" s="109" t="s">
        <v>35</v>
      </c>
      <c r="Q15" s="112">
        <v>24</v>
      </c>
      <c r="R15" s="146" t="s">
        <v>36</v>
      </c>
      <c r="S15" s="112" t="s">
        <v>48</v>
      </c>
      <c r="T15" s="130" t="s">
        <v>38</v>
      </c>
      <c r="U15" s="112">
        <v>9785907754409</v>
      </c>
      <c r="V15" s="147">
        <v>0.105</v>
      </c>
      <c r="W15" s="109" t="s">
        <v>40</v>
      </c>
    </row>
    <row r="16" spans="1:23" ht="13.5" customHeight="1">
      <c r="A16" s="44" t="s">
        <v>49</v>
      </c>
      <c r="B16" s="45"/>
      <c r="C16" s="45"/>
      <c r="D16" s="45"/>
      <c r="E16" s="45"/>
      <c r="F16" s="45"/>
      <c r="G16" s="46"/>
      <c r="H16" s="47"/>
      <c r="I16" s="47"/>
      <c r="J16" s="115"/>
      <c r="K16" s="47"/>
      <c r="L16" s="46"/>
      <c r="M16" s="44"/>
      <c r="N16" s="44"/>
      <c r="O16" s="44"/>
      <c r="P16" s="44"/>
      <c r="Q16" s="44"/>
      <c r="R16" s="44"/>
      <c r="S16" s="44"/>
      <c r="T16" s="44"/>
      <c r="U16" s="44"/>
      <c r="V16" s="44"/>
      <c r="W16" s="44"/>
    </row>
    <row r="17" spans="1:23" ht="124.5" customHeight="1">
      <c r="A17" s="48" t="s">
        <v>50</v>
      </c>
      <c r="B17" s="34" t="s">
        <v>51</v>
      </c>
      <c r="C17" s="49" t="s">
        <v>52</v>
      </c>
      <c r="D17" s="36" t="s">
        <v>32</v>
      </c>
      <c r="E17" s="41"/>
      <c r="F17" s="50" t="s">
        <v>53</v>
      </c>
      <c r="G17" s="42">
        <v>0</v>
      </c>
      <c r="H17" s="43">
        <v>1800</v>
      </c>
      <c r="I17" s="43">
        <f>H17-H17*B10</f>
        <v>1800</v>
      </c>
      <c r="J17" s="110">
        <f>I17*G17</f>
        <v>0</v>
      </c>
      <c r="K17" s="43">
        <v>1990</v>
      </c>
      <c r="L17" s="111">
        <v>2300</v>
      </c>
      <c r="M17" s="112">
        <v>2025</v>
      </c>
      <c r="N17" s="113" t="s">
        <v>34</v>
      </c>
      <c r="O17" s="114">
        <v>13</v>
      </c>
      <c r="P17" s="109" t="s">
        <v>54</v>
      </c>
      <c r="Q17" s="112">
        <v>128</v>
      </c>
      <c r="R17" s="146" t="s">
        <v>55</v>
      </c>
      <c r="S17" s="112" t="s">
        <v>56</v>
      </c>
      <c r="T17" s="130" t="s">
        <v>57</v>
      </c>
      <c r="U17" s="112">
        <v>9785907754850</v>
      </c>
      <c r="V17" s="147">
        <v>1.05</v>
      </c>
      <c r="W17" s="109" t="s">
        <v>40</v>
      </c>
    </row>
    <row r="18" spans="1:23" ht="144.75" customHeight="1">
      <c r="A18" s="40" t="s">
        <v>58</v>
      </c>
      <c r="B18" s="34" t="s">
        <v>51</v>
      </c>
      <c r="C18" s="49" t="s">
        <v>59</v>
      </c>
      <c r="D18" s="36" t="s">
        <v>60</v>
      </c>
      <c r="E18" s="41"/>
      <c r="F18" s="50" t="s">
        <v>61</v>
      </c>
      <c r="G18" s="42">
        <v>0</v>
      </c>
      <c r="H18" s="43">
        <v>1990</v>
      </c>
      <c r="I18" s="43">
        <f>H18-H18*B10</f>
        <v>1990</v>
      </c>
      <c r="J18" s="110">
        <f>I18*G18</f>
        <v>0</v>
      </c>
      <c r="K18" s="43">
        <v>1990</v>
      </c>
      <c r="L18" s="111">
        <v>2100</v>
      </c>
      <c r="M18" s="112">
        <v>2025</v>
      </c>
      <c r="N18" s="113" t="s">
        <v>34</v>
      </c>
      <c r="O18" s="112">
        <v>5</v>
      </c>
      <c r="P18" s="109" t="s">
        <v>62</v>
      </c>
      <c r="Q18" s="112">
        <v>204</v>
      </c>
      <c r="R18" s="146" t="s">
        <v>55</v>
      </c>
      <c r="S18" s="112" t="s">
        <v>63</v>
      </c>
      <c r="T18" s="130" t="s">
        <v>57</v>
      </c>
      <c r="U18" s="112">
        <v>9785907754706</v>
      </c>
      <c r="V18" s="147">
        <v>0.79500000000000004</v>
      </c>
      <c r="W18" s="109" t="s">
        <v>40</v>
      </c>
    </row>
    <row r="19" spans="1:23" ht="13.5" customHeight="1">
      <c r="A19" s="240" t="s">
        <v>64</v>
      </c>
      <c r="B19" s="241"/>
      <c r="C19" s="241"/>
      <c r="D19" s="241"/>
      <c r="E19" s="241"/>
      <c r="F19" s="51"/>
      <c r="G19" s="52"/>
      <c r="H19" s="53"/>
      <c r="I19" s="53"/>
      <c r="J19" s="116"/>
      <c r="K19" s="53"/>
      <c r="L19" s="52"/>
      <c r="M19" s="51"/>
      <c r="N19" s="51"/>
      <c r="O19" s="51"/>
      <c r="P19" s="51"/>
      <c r="Q19" s="51"/>
      <c r="R19" s="51"/>
      <c r="S19" s="51"/>
      <c r="T19" s="51"/>
      <c r="U19" s="51"/>
      <c r="V19" s="51"/>
      <c r="W19" s="30"/>
    </row>
    <row r="20" spans="1:23" ht="114" customHeight="1">
      <c r="A20" s="54" t="s">
        <v>65</v>
      </c>
      <c r="B20" s="55" t="s">
        <v>66</v>
      </c>
      <c r="C20" s="56" t="s">
        <v>67</v>
      </c>
      <c r="D20" s="36" t="s">
        <v>68</v>
      </c>
      <c r="E20" s="29"/>
      <c r="F20" s="57" t="s">
        <v>69</v>
      </c>
      <c r="G20" s="38">
        <v>0</v>
      </c>
      <c r="H20" s="39">
        <v>390</v>
      </c>
      <c r="I20" s="39">
        <f>H20-H20*B10</f>
        <v>390</v>
      </c>
      <c r="J20" s="106">
        <f>I20*G20</f>
        <v>0</v>
      </c>
      <c r="K20" s="39">
        <v>390</v>
      </c>
      <c r="L20" s="38">
        <v>420</v>
      </c>
      <c r="M20" s="117">
        <v>2025</v>
      </c>
      <c r="N20" s="117" t="s">
        <v>34</v>
      </c>
      <c r="O20" s="118">
        <v>20</v>
      </c>
      <c r="P20" s="109" t="s">
        <v>35</v>
      </c>
      <c r="Q20" s="107">
        <v>24</v>
      </c>
      <c r="R20" s="146" t="s">
        <v>36</v>
      </c>
      <c r="S20" s="107" t="s">
        <v>70</v>
      </c>
      <c r="T20" s="130" t="s">
        <v>38</v>
      </c>
      <c r="U20" s="233" t="s">
        <v>71</v>
      </c>
      <c r="V20" s="107">
        <v>0.115</v>
      </c>
      <c r="W20" s="107" t="s">
        <v>72</v>
      </c>
    </row>
    <row r="21" spans="1:23" ht="123" customHeight="1">
      <c r="A21" s="40" t="s">
        <v>73</v>
      </c>
      <c r="B21" s="34" t="s">
        <v>66</v>
      </c>
      <c r="C21" s="35" t="s">
        <v>74</v>
      </c>
      <c r="D21" s="36" t="s">
        <v>68</v>
      </c>
      <c r="E21" s="41"/>
      <c r="F21" s="37" t="s">
        <v>75</v>
      </c>
      <c r="G21" s="42">
        <v>0</v>
      </c>
      <c r="H21" s="43">
        <v>390</v>
      </c>
      <c r="I21" s="43">
        <f>H21-H21*B10</f>
        <v>390</v>
      </c>
      <c r="J21" s="110">
        <f t="shared" ref="J21:J27" si="0">I21*G21</f>
        <v>0</v>
      </c>
      <c r="K21" s="43">
        <v>390</v>
      </c>
      <c r="L21" s="111">
        <v>420</v>
      </c>
      <c r="M21" s="112">
        <v>2025</v>
      </c>
      <c r="N21" s="113" t="s">
        <v>34</v>
      </c>
      <c r="O21" s="114">
        <v>20</v>
      </c>
      <c r="P21" s="109" t="s">
        <v>35</v>
      </c>
      <c r="Q21" s="112">
        <v>24</v>
      </c>
      <c r="R21" s="146" t="s">
        <v>36</v>
      </c>
      <c r="S21" s="112" t="s">
        <v>76</v>
      </c>
      <c r="T21" s="130" t="s">
        <v>38</v>
      </c>
      <c r="U21" s="112">
        <v>9785907754805</v>
      </c>
      <c r="V21" s="147">
        <v>0.115</v>
      </c>
      <c r="W21" s="109" t="s">
        <v>72</v>
      </c>
    </row>
    <row r="22" spans="1:23" ht="120" customHeight="1">
      <c r="A22" s="40" t="s">
        <v>77</v>
      </c>
      <c r="B22" s="34" t="s">
        <v>66</v>
      </c>
      <c r="C22" s="35" t="s">
        <v>78</v>
      </c>
      <c r="D22" s="36" t="s">
        <v>79</v>
      </c>
      <c r="E22" s="41"/>
      <c r="F22" s="37" t="s">
        <v>80</v>
      </c>
      <c r="G22" s="42">
        <v>0</v>
      </c>
      <c r="H22" s="43">
        <v>390</v>
      </c>
      <c r="I22" s="43">
        <f>H22-H22*B10</f>
        <v>390</v>
      </c>
      <c r="J22" s="110">
        <f t="shared" si="0"/>
        <v>0</v>
      </c>
      <c r="K22" s="43">
        <v>390</v>
      </c>
      <c r="L22" s="111">
        <v>420</v>
      </c>
      <c r="M22" s="112">
        <v>2025</v>
      </c>
      <c r="N22" s="113" t="s">
        <v>34</v>
      </c>
      <c r="O22" s="114">
        <v>20</v>
      </c>
      <c r="P22" s="109" t="s">
        <v>35</v>
      </c>
      <c r="Q22" s="112">
        <v>24</v>
      </c>
      <c r="R22" s="146" t="s">
        <v>36</v>
      </c>
      <c r="S22" s="112" t="s">
        <v>81</v>
      </c>
      <c r="T22" s="130" t="s">
        <v>38</v>
      </c>
      <c r="U22" s="112">
        <v>9785907754720</v>
      </c>
      <c r="V22" s="147">
        <v>0.115</v>
      </c>
      <c r="W22" s="109" t="s">
        <v>72</v>
      </c>
    </row>
    <row r="23" spans="1:23" ht="122.25" customHeight="1">
      <c r="A23" s="40" t="s">
        <v>82</v>
      </c>
      <c r="B23" s="34" t="s">
        <v>83</v>
      </c>
      <c r="C23" s="35" t="s">
        <v>84</v>
      </c>
      <c r="D23" s="58" t="s">
        <v>79</v>
      </c>
      <c r="E23" s="59"/>
      <c r="F23" s="50" t="s">
        <v>85</v>
      </c>
      <c r="G23" s="42">
        <v>0</v>
      </c>
      <c r="H23" s="43">
        <v>390</v>
      </c>
      <c r="I23" s="43">
        <f>H23-H23*B10</f>
        <v>390</v>
      </c>
      <c r="J23" s="110">
        <f t="shared" si="0"/>
        <v>0</v>
      </c>
      <c r="K23" s="43">
        <v>390</v>
      </c>
      <c r="L23" s="111">
        <v>420</v>
      </c>
      <c r="M23" s="112">
        <v>2025</v>
      </c>
      <c r="N23" s="113" t="s">
        <v>34</v>
      </c>
      <c r="O23" s="119">
        <v>40</v>
      </c>
      <c r="P23" s="109" t="s">
        <v>86</v>
      </c>
      <c r="Q23" s="112">
        <v>24</v>
      </c>
      <c r="R23" s="146" t="s">
        <v>36</v>
      </c>
      <c r="S23" s="112" t="s">
        <v>87</v>
      </c>
      <c r="T23" s="130" t="s">
        <v>38</v>
      </c>
      <c r="U23" s="112">
        <v>9785907754690</v>
      </c>
      <c r="V23" s="147">
        <v>0.115</v>
      </c>
      <c r="W23" s="109" t="s">
        <v>72</v>
      </c>
    </row>
    <row r="24" spans="1:23" ht="120" customHeight="1">
      <c r="A24" s="40" t="s">
        <v>88</v>
      </c>
      <c r="B24" s="34" t="s">
        <v>66</v>
      </c>
      <c r="C24" s="35" t="s">
        <v>89</v>
      </c>
      <c r="D24" s="36" t="s">
        <v>90</v>
      </c>
      <c r="E24" s="41"/>
      <c r="F24" s="37" t="s">
        <v>91</v>
      </c>
      <c r="G24" s="42">
        <v>0</v>
      </c>
      <c r="H24" s="43">
        <v>390</v>
      </c>
      <c r="I24" s="43">
        <f>H24-H24*B10</f>
        <v>390</v>
      </c>
      <c r="J24" s="110">
        <f t="shared" si="0"/>
        <v>0</v>
      </c>
      <c r="K24" s="43">
        <v>390</v>
      </c>
      <c r="L24" s="111">
        <v>420</v>
      </c>
      <c r="M24" s="112">
        <v>2025</v>
      </c>
      <c r="N24" s="113" t="s">
        <v>34</v>
      </c>
      <c r="O24" s="114">
        <v>40</v>
      </c>
      <c r="P24" s="109" t="s">
        <v>35</v>
      </c>
      <c r="Q24" s="112">
        <v>24</v>
      </c>
      <c r="R24" s="146" t="s">
        <v>36</v>
      </c>
      <c r="S24" s="112" t="s">
        <v>92</v>
      </c>
      <c r="T24" s="130" t="s">
        <v>38</v>
      </c>
      <c r="U24" s="112">
        <v>9785907754782</v>
      </c>
      <c r="V24" s="147">
        <v>0.115</v>
      </c>
      <c r="W24" s="109" t="s">
        <v>72</v>
      </c>
    </row>
    <row r="25" spans="1:23" ht="117.75" customHeight="1">
      <c r="A25" s="40" t="s">
        <v>93</v>
      </c>
      <c r="B25" s="34" t="s">
        <v>83</v>
      </c>
      <c r="C25" s="35" t="s">
        <v>94</v>
      </c>
      <c r="D25" s="58" t="s">
        <v>79</v>
      </c>
      <c r="E25" s="41"/>
      <c r="F25" s="37" t="s">
        <v>95</v>
      </c>
      <c r="G25" s="42">
        <v>0</v>
      </c>
      <c r="H25" s="43">
        <v>390</v>
      </c>
      <c r="I25" s="43">
        <f>H25-H25*B10</f>
        <v>390</v>
      </c>
      <c r="J25" s="110">
        <f t="shared" si="0"/>
        <v>0</v>
      </c>
      <c r="K25" s="43">
        <v>390</v>
      </c>
      <c r="L25" s="111">
        <v>420</v>
      </c>
      <c r="M25" s="112">
        <v>2025</v>
      </c>
      <c r="N25" s="113" t="s">
        <v>34</v>
      </c>
      <c r="O25" s="119">
        <v>40</v>
      </c>
      <c r="P25" s="109" t="s">
        <v>86</v>
      </c>
      <c r="Q25" s="112">
        <v>24</v>
      </c>
      <c r="R25" s="146" t="s">
        <v>36</v>
      </c>
      <c r="S25" s="148" t="s">
        <v>96</v>
      </c>
      <c r="T25" s="130" t="s">
        <v>38</v>
      </c>
      <c r="U25" s="148">
        <v>9785907754317</v>
      </c>
      <c r="V25" s="147">
        <v>0.115</v>
      </c>
      <c r="W25" s="109" t="s">
        <v>72</v>
      </c>
    </row>
    <row r="26" spans="1:23" ht="117.75" customHeight="1">
      <c r="A26" s="40" t="s">
        <v>97</v>
      </c>
      <c r="B26" s="34" t="s">
        <v>83</v>
      </c>
      <c r="C26" s="35" t="s">
        <v>98</v>
      </c>
      <c r="D26" s="58" t="s">
        <v>79</v>
      </c>
      <c r="E26" s="41"/>
      <c r="F26" s="50" t="s">
        <v>99</v>
      </c>
      <c r="G26" s="42">
        <v>0</v>
      </c>
      <c r="H26" s="43">
        <v>390</v>
      </c>
      <c r="I26" s="43">
        <f>H26-H26*B10</f>
        <v>390</v>
      </c>
      <c r="J26" s="110">
        <f t="shared" si="0"/>
        <v>0</v>
      </c>
      <c r="K26" s="43">
        <v>390</v>
      </c>
      <c r="L26" s="111">
        <v>420</v>
      </c>
      <c r="M26" s="112">
        <v>2025</v>
      </c>
      <c r="N26" s="113" t="s">
        <v>34</v>
      </c>
      <c r="O26" s="119">
        <v>40</v>
      </c>
      <c r="P26" s="109" t="s">
        <v>86</v>
      </c>
      <c r="Q26" s="112">
        <v>24</v>
      </c>
      <c r="R26" s="146" t="s">
        <v>36</v>
      </c>
      <c r="S26" s="148" t="s">
        <v>100</v>
      </c>
      <c r="T26" s="130" t="s">
        <v>38</v>
      </c>
      <c r="U26" s="148">
        <v>9785907754713</v>
      </c>
      <c r="V26" s="147">
        <v>0.115</v>
      </c>
      <c r="W26" s="109" t="s">
        <v>72</v>
      </c>
    </row>
    <row r="27" spans="1:23" ht="118.5" customHeight="1">
      <c r="A27" s="40" t="s">
        <v>101</v>
      </c>
      <c r="B27" s="34" t="s">
        <v>83</v>
      </c>
      <c r="C27" s="35" t="s">
        <v>102</v>
      </c>
      <c r="D27" s="58" t="s">
        <v>79</v>
      </c>
      <c r="E27" s="41"/>
      <c r="F27" s="37" t="s">
        <v>103</v>
      </c>
      <c r="G27" s="42">
        <v>0</v>
      </c>
      <c r="H27" s="43">
        <v>390</v>
      </c>
      <c r="I27" s="43">
        <f>H27-H27*B10</f>
        <v>390</v>
      </c>
      <c r="J27" s="110">
        <f t="shared" si="0"/>
        <v>0</v>
      </c>
      <c r="K27" s="43">
        <v>390</v>
      </c>
      <c r="L27" s="111">
        <v>420</v>
      </c>
      <c r="M27" s="112">
        <v>2025</v>
      </c>
      <c r="N27" s="113" t="s">
        <v>34</v>
      </c>
      <c r="O27" s="119">
        <v>40</v>
      </c>
      <c r="P27" s="109" t="s">
        <v>86</v>
      </c>
      <c r="Q27" s="112">
        <v>24</v>
      </c>
      <c r="R27" s="146" t="s">
        <v>36</v>
      </c>
      <c r="S27" s="112" t="s">
        <v>104</v>
      </c>
      <c r="T27" s="130" t="s">
        <v>38</v>
      </c>
      <c r="U27" s="112">
        <v>9785907754638</v>
      </c>
      <c r="V27" s="147">
        <v>0.115</v>
      </c>
      <c r="W27" s="109" t="s">
        <v>72</v>
      </c>
    </row>
    <row r="28" spans="1:23" ht="120" customHeight="1">
      <c r="A28" s="48" t="s">
        <v>105</v>
      </c>
      <c r="B28" s="34" t="s">
        <v>64</v>
      </c>
      <c r="C28" s="35" t="s">
        <v>106</v>
      </c>
      <c r="D28" s="58" t="s">
        <v>107</v>
      </c>
      <c r="E28" s="60"/>
      <c r="F28" s="61" t="s">
        <v>108</v>
      </c>
      <c r="G28" s="42">
        <v>0</v>
      </c>
      <c r="H28" s="43">
        <v>390</v>
      </c>
      <c r="I28" s="43">
        <f>H28-H28*B10</f>
        <v>390</v>
      </c>
      <c r="J28" s="110">
        <f t="shared" ref="J28:J36" si="1">I28*G28</f>
        <v>0</v>
      </c>
      <c r="K28" s="43">
        <v>390</v>
      </c>
      <c r="L28" s="111">
        <v>420</v>
      </c>
      <c r="M28" s="112">
        <v>2024</v>
      </c>
      <c r="N28" s="120" t="s">
        <v>34</v>
      </c>
      <c r="O28" s="121">
        <v>20</v>
      </c>
      <c r="P28" s="122" t="s">
        <v>109</v>
      </c>
      <c r="Q28" s="121">
        <v>24</v>
      </c>
      <c r="R28" s="149" t="s">
        <v>36</v>
      </c>
      <c r="S28" s="121" t="s">
        <v>110</v>
      </c>
      <c r="T28" s="122" t="s">
        <v>57</v>
      </c>
      <c r="U28" s="121">
        <v>9785907754089</v>
      </c>
      <c r="V28" s="147">
        <v>0.115</v>
      </c>
      <c r="W28" s="130" t="s">
        <v>111</v>
      </c>
    </row>
    <row r="29" spans="1:23" ht="117" customHeight="1">
      <c r="A29" s="48" t="s">
        <v>112</v>
      </c>
      <c r="B29" s="34" t="s">
        <v>64</v>
      </c>
      <c r="C29" s="35" t="s">
        <v>113</v>
      </c>
      <c r="D29" s="58" t="s">
        <v>114</v>
      </c>
      <c r="E29" s="60"/>
      <c r="F29" s="62" t="s">
        <v>115</v>
      </c>
      <c r="G29" s="42">
        <v>0</v>
      </c>
      <c r="H29" s="43">
        <v>390</v>
      </c>
      <c r="I29" s="43">
        <f>H29-H29*B10</f>
        <v>390</v>
      </c>
      <c r="J29" s="110">
        <f t="shared" si="1"/>
        <v>0</v>
      </c>
      <c r="K29" s="43">
        <v>390</v>
      </c>
      <c r="L29" s="111">
        <v>420</v>
      </c>
      <c r="M29" s="112">
        <v>2024</v>
      </c>
      <c r="N29" s="123" t="s">
        <v>34</v>
      </c>
      <c r="O29" s="119">
        <v>20</v>
      </c>
      <c r="P29" s="122" t="s">
        <v>109</v>
      </c>
      <c r="Q29" s="119">
        <v>24</v>
      </c>
      <c r="R29" s="134" t="s">
        <v>36</v>
      </c>
      <c r="S29" s="119" t="s">
        <v>116</v>
      </c>
      <c r="T29" s="134" t="s">
        <v>57</v>
      </c>
      <c r="U29" s="119">
        <v>9785907754096</v>
      </c>
      <c r="V29" s="147">
        <v>0.115</v>
      </c>
      <c r="W29" s="150" t="s">
        <v>111</v>
      </c>
    </row>
    <row r="30" spans="1:23" ht="117.75" customHeight="1">
      <c r="A30" s="48" t="s">
        <v>117</v>
      </c>
      <c r="B30" s="34" t="s">
        <v>64</v>
      </c>
      <c r="C30" s="35" t="s">
        <v>118</v>
      </c>
      <c r="D30" s="63" t="s">
        <v>107</v>
      </c>
      <c r="E30" s="64"/>
      <c r="F30" s="61" t="s">
        <v>119</v>
      </c>
      <c r="G30" s="42">
        <v>0</v>
      </c>
      <c r="H30" s="43">
        <v>390</v>
      </c>
      <c r="I30" s="43">
        <f>H30-H30*B10</f>
        <v>390</v>
      </c>
      <c r="J30" s="110">
        <f t="shared" si="1"/>
        <v>0</v>
      </c>
      <c r="K30" s="124">
        <v>390</v>
      </c>
      <c r="L30" s="125">
        <v>420</v>
      </c>
      <c r="M30" s="121">
        <v>2023</v>
      </c>
      <c r="N30" s="120" t="s">
        <v>34</v>
      </c>
      <c r="O30" s="121">
        <v>30</v>
      </c>
      <c r="P30" s="122" t="s">
        <v>109</v>
      </c>
      <c r="Q30" s="121">
        <v>24</v>
      </c>
      <c r="R30" s="149" t="s">
        <v>36</v>
      </c>
      <c r="S30" s="121" t="s">
        <v>120</v>
      </c>
      <c r="T30" s="122" t="s">
        <v>57</v>
      </c>
      <c r="U30" s="121">
        <v>9785907754003</v>
      </c>
      <c r="V30" s="147">
        <v>0.115</v>
      </c>
      <c r="W30" s="130" t="s">
        <v>111</v>
      </c>
    </row>
    <row r="31" spans="1:23" ht="118.5" customHeight="1">
      <c r="A31" s="48" t="s">
        <v>121</v>
      </c>
      <c r="B31" s="34" t="s">
        <v>64</v>
      </c>
      <c r="C31" s="35" t="s">
        <v>122</v>
      </c>
      <c r="D31" s="65" t="s">
        <v>107</v>
      </c>
      <c r="E31" s="64"/>
      <c r="F31" s="62" t="s">
        <v>123</v>
      </c>
      <c r="G31" s="42">
        <v>0</v>
      </c>
      <c r="H31" s="43">
        <v>390</v>
      </c>
      <c r="I31" s="43">
        <f>H31-H31*B10</f>
        <v>390</v>
      </c>
      <c r="J31" s="110">
        <f t="shared" si="1"/>
        <v>0</v>
      </c>
      <c r="K31" s="76">
        <v>390</v>
      </c>
      <c r="L31" s="126">
        <v>420</v>
      </c>
      <c r="M31" s="119">
        <v>2023</v>
      </c>
      <c r="N31" s="123" t="s">
        <v>34</v>
      </c>
      <c r="O31" s="119">
        <v>30</v>
      </c>
      <c r="P31" s="122" t="s">
        <v>109</v>
      </c>
      <c r="Q31" s="119">
        <v>24</v>
      </c>
      <c r="R31" s="134" t="s">
        <v>36</v>
      </c>
      <c r="S31" s="119" t="s">
        <v>124</v>
      </c>
      <c r="T31" s="134" t="s">
        <v>57</v>
      </c>
      <c r="U31" s="119">
        <v>9785907754010</v>
      </c>
      <c r="V31" s="147">
        <v>0.115</v>
      </c>
      <c r="W31" s="150" t="s">
        <v>111</v>
      </c>
    </row>
    <row r="32" spans="1:23" ht="122.25" customHeight="1">
      <c r="A32" s="66" t="s">
        <v>125</v>
      </c>
      <c r="B32" s="34" t="s">
        <v>64</v>
      </c>
      <c r="C32" s="35" t="s">
        <v>126</v>
      </c>
      <c r="D32" s="67" t="s">
        <v>127</v>
      </c>
      <c r="E32" s="68"/>
      <c r="F32" s="62" t="s">
        <v>128</v>
      </c>
      <c r="G32" s="42">
        <v>0</v>
      </c>
      <c r="H32" s="43">
        <v>390</v>
      </c>
      <c r="I32" s="43">
        <f>H32-H32*B10</f>
        <v>390</v>
      </c>
      <c r="J32" s="110">
        <f t="shared" si="1"/>
        <v>0</v>
      </c>
      <c r="K32" s="124">
        <v>390</v>
      </c>
      <c r="L32" s="127">
        <v>420</v>
      </c>
      <c r="M32" s="128">
        <v>2023</v>
      </c>
      <c r="N32" s="129" t="s">
        <v>34</v>
      </c>
      <c r="O32" s="128">
        <v>30</v>
      </c>
      <c r="P32" s="122" t="s">
        <v>109</v>
      </c>
      <c r="Q32" s="128">
        <v>24</v>
      </c>
      <c r="R32" s="151" t="s">
        <v>36</v>
      </c>
      <c r="S32" s="128" t="s">
        <v>129</v>
      </c>
      <c r="T32" s="151" t="s">
        <v>57</v>
      </c>
      <c r="U32" s="128">
        <v>9785907754027</v>
      </c>
      <c r="V32" s="147">
        <v>0.115</v>
      </c>
      <c r="W32" s="130" t="s">
        <v>111</v>
      </c>
    </row>
    <row r="33" spans="1:23" ht="118.5" customHeight="1">
      <c r="A33" s="48" t="s">
        <v>130</v>
      </c>
      <c r="B33" s="34" t="s">
        <v>64</v>
      </c>
      <c r="C33" s="35" t="s">
        <v>131</v>
      </c>
      <c r="D33" s="65" t="s">
        <v>107</v>
      </c>
      <c r="E33" s="64"/>
      <c r="F33" s="61" t="s">
        <v>132</v>
      </c>
      <c r="G33" s="42">
        <v>0</v>
      </c>
      <c r="H33" s="43">
        <v>390</v>
      </c>
      <c r="I33" s="43">
        <f>H33-H33*B10</f>
        <v>390</v>
      </c>
      <c r="J33" s="110">
        <f t="shared" si="1"/>
        <v>0</v>
      </c>
      <c r="K33" s="124">
        <v>390</v>
      </c>
      <c r="L33" s="125">
        <v>420</v>
      </c>
      <c r="M33" s="121">
        <v>2023</v>
      </c>
      <c r="N33" s="120" t="s">
        <v>34</v>
      </c>
      <c r="O33" s="121">
        <v>30</v>
      </c>
      <c r="P33" s="122" t="s">
        <v>109</v>
      </c>
      <c r="Q33" s="121">
        <v>24</v>
      </c>
      <c r="R33" s="122" t="s">
        <v>36</v>
      </c>
      <c r="S33" s="121" t="s">
        <v>133</v>
      </c>
      <c r="T33" s="122" t="s">
        <v>57</v>
      </c>
      <c r="U33" s="121">
        <v>9785907754034</v>
      </c>
      <c r="V33" s="147">
        <v>0.115</v>
      </c>
      <c r="W33" s="130" t="s">
        <v>111</v>
      </c>
    </row>
    <row r="34" spans="1:23" ht="120.75" customHeight="1">
      <c r="A34" s="48" t="s">
        <v>134</v>
      </c>
      <c r="B34" s="34" t="s">
        <v>64</v>
      </c>
      <c r="C34" s="35" t="s">
        <v>135</v>
      </c>
      <c r="D34" s="65" t="s">
        <v>114</v>
      </c>
      <c r="E34" s="64"/>
      <c r="F34" s="61" t="s">
        <v>136</v>
      </c>
      <c r="G34" s="42">
        <v>0</v>
      </c>
      <c r="H34" s="43">
        <v>390</v>
      </c>
      <c r="I34" s="43">
        <f>H34-H34*B10</f>
        <v>390</v>
      </c>
      <c r="J34" s="110">
        <f t="shared" si="1"/>
        <v>0</v>
      </c>
      <c r="K34" s="43">
        <v>390</v>
      </c>
      <c r="L34" s="111">
        <v>420</v>
      </c>
      <c r="M34" s="112">
        <v>2024</v>
      </c>
      <c r="N34" s="120" t="s">
        <v>34</v>
      </c>
      <c r="O34" s="121">
        <v>40</v>
      </c>
      <c r="P34" s="122" t="s">
        <v>109</v>
      </c>
      <c r="Q34" s="121">
        <v>24</v>
      </c>
      <c r="R34" s="122" t="s">
        <v>36</v>
      </c>
      <c r="S34" s="121" t="s">
        <v>137</v>
      </c>
      <c r="T34" s="122" t="s">
        <v>57</v>
      </c>
      <c r="U34" s="121">
        <v>9785907754294</v>
      </c>
      <c r="V34" s="147">
        <v>0.115</v>
      </c>
      <c r="W34" s="130" t="s">
        <v>111</v>
      </c>
    </row>
    <row r="35" spans="1:23" ht="127.5" customHeight="1">
      <c r="A35" s="48" t="s">
        <v>138</v>
      </c>
      <c r="B35" s="34" t="s">
        <v>64</v>
      </c>
      <c r="C35" s="35" t="s">
        <v>139</v>
      </c>
      <c r="D35" s="65" t="s">
        <v>114</v>
      </c>
      <c r="E35" s="64"/>
      <c r="F35" s="61" t="s">
        <v>140</v>
      </c>
      <c r="G35" s="42">
        <v>0</v>
      </c>
      <c r="H35" s="43">
        <v>390</v>
      </c>
      <c r="I35" s="43">
        <f>H35-H35*B10</f>
        <v>390</v>
      </c>
      <c r="J35" s="110">
        <f t="shared" si="1"/>
        <v>0</v>
      </c>
      <c r="K35" s="43">
        <v>390</v>
      </c>
      <c r="L35" s="111">
        <v>420</v>
      </c>
      <c r="M35" s="112">
        <v>2024</v>
      </c>
      <c r="N35" s="120" t="s">
        <v>34</v>
      </c>
      <c r="O35" s="121">
        <v>40</v>
      </c>
      <c r="P35" s="122" t="s">
        <v>109</v>
      </c>
      <c r="Q35" s="121">
        <v>24</v>
      </c>
      <c r="R35" s="122" t="s">
        <v>36</v>
      </c>
      <c r="S35" s="121" t="s">
        <v>141</v>
      </c>
      <c r="T35" s="122" t="s">
        <v>57</v>
      </c>
      <c r="U35" s="121">
        <v>9785907754287</v>
      </c>
      <c r="V35" s="147">
        <v>0.115</v>
      </c>
      <c r="W35" s="130" t="s">
        <v>111</v>
      </c>
    </row>
    <row r="36" spans="1:23" ht="125.25" customHeight="1">
      <c r="A36" s="48" t="s">
        <v>142</v>
      </c>
      <c r="B36" s="34" t="s">
        <v>64</v>
      </c>
      <c r="C36" s="35" t="s">
        <v>143</v>
      </c>
      <c r="D36" s="65" t="s">
        <v>114</v>
      </c>
      <c r="E36" s="64"/>
      <c r="F36" s="61" t="s">
        <v>144</v>
      </c>
      <c r="G36" s="42">
        <v>0</v>
      </c>
      <c r="H36" s="43">
        <v>390</v>
      </c>
      <c r="I36" s="43">
        <f>H36-H36*B10</f>
        <v>390</v>
      </c>
      <c r="J36" s="110">
        <f t="shared" si="1"/>
        <v>0</v>
      </c>
      <c r="K36" s="43">
        <v>390</v>
      </c>
      <c r="L36" s="111">
        <v>420</v>
      </c>
      <c r="M36" s="112">
        <v>2024</v>
      </c>
      <c r="N36" s="120" t="s">
        <v>34</v>
      </c>
      <c r="O36" s="121">
        <v>40</v>
      </c>
      <c r="P36" s="122" t="s">
        <v>109</v>
      </c>
      <c r="Q36" s="121">
        <v>24</v>
      </c>
      <c r="R36" s="122" t="s">
        <v>36</v>
      </c>
      <c r="S36" s="121" t="s">
        <v>145</v>
      </c>
      <c r="T36" s="122" t="s">
        <v>57</v>
      </c>
      <c r="U36" s="121">
        <v>9785907754478</v>
      </c>
      <c r="V36" s="147">
        <v>0.115</v>
      </c>
      <c r="W36" s="130" t="s">
        <v>111</v>
      </c>
    </row>
    <row r="37" spans="1:23" ht="29.1" customHeight="1">
      <c r="A37" s="242" t="s">
        <v>146</v>
      </c>
      <c r="B37" s="243"/>
      <c r="C37" s="243"/>
      <c r="D37" s="244"/>
      <c r="E37" s="41"/>
      <c r="F37" s="69"/>
      <c r="G37" s="42"/>
      <c r="H37" s="43"/>
      <c r="I37" s="43"/>
      <c r="J37" s="110"/>
      <c r="K37" s="43"/>
      <c r="L37" s="111"/>
      <c r="M37" s="112"/>
      <c r="N37" s="113"/>
      <c r="O37" s="112"/>
      <c r="P37" s="122"/>
      <c r="Q37" s="121"/>
      <c r="R37" s="122"/>
      <c r="S37" s="121"/>
      <c r="T37" s="122"/>
      <c r="U37" s="121"/>
      <c r="V37" s="147"/>
      <c r="W37" s="130"/>
    </row>
    <row r="38" spans="1:23" ht="114" customHeight="1">
      <c r="A38" s="48" t="s">
        <v>147</v>
      </c>
      <c r="B38" s="34" t="s">
        <v>148</v>
      </c>
      <c r="C38" s="56" t="s">
        <v>149</v>
      </c>
      <c r="D38" s="58" t="s">
        <v>150</v>
      </c>
      <c r="E38" s="41"/>
      <c r="F38" s="69" t="s">
        <v>151</v>
      </c>
      <c r="G38" s="42">
        <v>0</v>
      </c>
      <c r="H38" s="43">
        <v>1155</v>
      </c>
      <c r="I38" s="43">
        <f>H38-H38*B10</f>
        <v>1155</v>
      </c>
      <c r="J38" s="110">
        <f>I38*G38</f>
        <v>0</v>
      </c>
      <c r="K38" s="43">
        <v>1200</v>
      </c>
      <c r="L38" s="111">
        <v>1500</v>
      </c>
      <c r="M38" s="112">
        <v>2025</v>
      </c>
      <c r="N38" s="113" t="s">
        <v>34</v>
      </c>
      <c r="O38" s="112">
        <v>10</v>
      </c>
      <c r="P38" s="122" t="s">
        <v>152</v>
      </c>
      <c r="Q38" s="121" t="s">
        <v>153</v>
      </c>
      <c r="R38" s="122" t="s">
        <v>154</v>
      </c>
      <c r="S38" s="121" t="s">
        <v>155</v>
      </c>
      <c r="T38" s="122" t="s">
        <v>38</v>
      </c>
      <c r="U38" s="121">
        <v>9785907754966</v>
      </c>
      <c r="V38" s="147"/>
      <c r="W38" s="130"/>
    </row>
    <row r="39" spans="1:23" ht="18.95" customHeight="1">
      <c r="A39" s="245" t="s">
        <v>156</v>
      </c>
      <c r="B39" s="246"/>
      <c r="C39" s="246"/>
      <c r="D39" s="246"/>
      <c r="E39" s="247"/>
      <c r="F39" s="69"/>
      <c r="G39" s="42"/>
      <c r="H39" s="43"/>
      <c r="I39" s="43"/>
      <c r="J39" s="110"/>
      <c r="K39" s="43"/>
      <c r="L39" s="111"/>
      <c r="M39" s="112"/>
      <c r="N39" s="113"/>
      <c r="O39" s="112"/>
      <c r="P39" s="130"/>
      <c r="Q39" s="112"/>
      <c r="R39" s="130"/>
      <c r="S39" s="112"/>
      <c r="T39" s="130"/>
      <c r="U39" s="112"/>
      <c r="V39" s="147"/>
      <c r="W39" s="130"/>
    </row>
    <row r="40" spans="1:23" ht="114" customHeight="1">
      <c r="A40" s="48" t="s">
        <v>157</v>
      </c>
      <c r="B40" s="34" t="s">
        <v>156</v>
      </c>
      <c r="C40" s="56" t="s">
        <v>158</v>
      </c>
      <c r="D40" s="58" t="s">
        <v>159</v>
      </c>
      <c r="E40" s="41"/>
      <c r="F40" s="69" t="s">
        <v>160</v>
      </c>
      <c r="G40" s="42">
        <v>0</v>
      </c>
      <c r="H40" s="43">
        <v>330</v>
      </c>
      <c r="I40" s="43">
        <f>H40-H40*B10</f>
        <v>330</v>
      </c>
      <c r="J40" s="110">
        <f>I40*G40</f>
        <v>0</v>
      </c>
      <c r="K40" s="43">
        <v>330</v>
      </c>
      <c r="L40" s="131">
        <v>390</v>
      </c>
      <c r="M40" s="114">
        <v>2025</v>
      </c>
      <c r="N40" s="132" t="s">
        <v>34</v>
      </c>
      <c r="O40" s="114">
        <v>10</v>
      </c>
      <c r="P40" s="130" t="s">
        <v>161</v>
      </c>
      <c r="Q40" s="112">
        <v>48</v>
      </c>
      <c r="R40" s="130" t="s">
        <v>55</v>
      </c>
      <c r="S40" s="112" t="s">
        <v>162</v>
      </c>
      <c r="T40" s="130" t="s">
        <v>38</v>
      </c>
      <c r="U40" s="112">
        <v>9785907754980</v>
      </c>
      <c r="V40" s="147">
        <v>0.13100000000000001</v>
      </c>
      <c r="W40" s="130" t="s">
        <v>40</v>
      </c>
    </row>
    <row r="41" spans="1:23" ht="13.5" customHeight="1">
      <c r="A41" s="248" t="s">
        <v>163</v>
      </c>
      <c r="B41" s="249"/>
      <c r="C41" s="249"/>
      <c r="D41" s="249"/>
      <c r="E41" s="250"/>
      <c r="F41" s="30"/>
      <c r="G41" s="31"/>
      <c r="H41" s="32"/>
      <c r="I41" s="32"/>
      <c r="J41" s="105"/>
      <c r="K41" s="32"/>
      <c r="L41" s="31"/>
      <c r="M41" s="30"/>
      <c r="N41" s="30"/>
      <c r="O41" s="30"/>
      <c r="P41" s="30"/>
      <c r="Q41" s="30"/>
      <c r="R41" s="30"/>
      <c r="S41" s="30"/>
      <c r="T41" s="30"/>
      <c r="U41" s="30"/>
      <c r="V41" s="30"/>
      <c r="W41" s="30"/>
    </row>
    <row r="42" spans="1:23" ht="111.95" customHeight="1">
      <c r="A42" s="54" t="s">
        <v>164</v>
      </c>
      <c r="B42" s="55" t="s">
        <v>163</v>
      </c>
      <c r="C42" s="56" t="s">
        <v>165</v>
      </c>
      <c r="D42" s="70" t="s">
        <v>166</v>
      </c>
      <c r="E42" s="71"/>
      <c r="F42" s="72" t="s">
        <v>167</v>
      </c>
      <c r="G42" s="38">
        <v>0</v>
      </c>
      <c r="H42" s="39">
        <v>390</v>
      </c>
      <c r="I42" s="39">
        <f>H42-H42*B10</f>
        <v>390</v>
      </c>
      <c r="J42" s="106">
        <f>G42*I42</f>
        <v>0</v>
      </c>
      <c r="K42" s="39">
        <v>390</v>
      </c>
      <c r="L42" s="39">
        <v>420</v>
      </c>
      <c r="M42" s="107">
        <v>2025</v>
      </c>
      <c r="N42" s="72" t="s">
        <v>34</v>
      </c>
      <c r="O42" s="107">
        <v>20</v>
      </c>
      <c r="P42" s="107" t="s">
        <v>35</v>
      </c>
      <c r="Q42" s="107">
        <v>24</v>
      </c>
      <c r="R42" s="107" t="s">
        <v>154</v>
      </c>
      <c r="S42" s="72" t="s">
        <v>168</v>
      </c>
      <c r="T42" s="152" t="s">
        <v>38</v>
      </c>
      <c r="U42" s="107" t="s">
        <v>169</v>
      </c>
      <c r="V42" s="107">
        <v>0.115</v>
      </c>
      <c r="W42" s="107" t="s">
        <v>72</v>
      </c>
    </row>
    <row r="43" spans="1:23" ht="119.25" customHeight="1">
      <c r="A43" s="40" t="s">
        <v>170</v>
      </c>
      <c r="B43" s="34" t="s">
        <v>171</v>
      </c>
      <c r="C43" s="35" t="s">
        <v>172</v>
      </c>
      <c r="D43" s="36" t="s">
        <v>173</v>
      </c>
      <c r="E43" s="41"/>
      <c r="F43" s="37" t="s">
        <v>174</v>
      </c>
      <c r="G43" s="42">
        <v>0</v>
      </c>
      <c r="H43" s="43">
        <v>390</v>
      </c>
      <c r="I43" s="43">
        <f>H43-H43*B10</f>
        <v>390</v>
      </c>
      <c r="J43" s="110">
        <f>I43*G43</f>
        <v>0</v>
      </c>
      <c r="K43" s="43">
        <v>390</v>
      </c>
      <c r="L43" s="111">
        <v>420</v>
      </c>
      <c r="M43" s="112">
        <v>2025</v>
      </c>
      <c r="N43" s="113" t="s">
        <v>34</v>
      </c>
      <c r="O43" s="114">
        <v>40</v>
      </c>
      <c r="P43" s="109" t="s">
        <v>35</v>
      </c>
      <c r="Q43" s="112">
        <v>24</v>
      </c>
      <c r="R43" s="146" t="s">
        <v>36</v>
      </c>
      <c r="S43" s="153" t="s">
        <v>175</v>
      </c>
      <c r="T43" s="130" t="s">
        <v>38</v>
      </c>
      <c r="U43" s="153" t="s">
        <v>176</v>
      </c>
      <c r="V43" s="147">
        <v>0.115</v>
      </c>
      <c r="W43" s="109" t="s">
        <v>72</v>
      </c>
    </row>
    <row r="44" spans="1:23" ht="121.5" customHeight="1">
      <c r="A44" s="48" t="s">
        <v>177</v>
      </c>
      <c r="B44" s="34" t="s">
        <v>163</v>
      </c>
      <c r="C44" s="35" t="s">
        <v>178</v>
      </c>
      <c r="D44" s="58" t="s">
        <v>107</v>
      </c>
      <c r="E44" s="41"/>
      <c r="F44" s="69" t="s">
        <v>179</v>
      </c>
      <c r="G44" s="42">
        <v>0</v>
      </c>
      <c r="H44" s="43">
        <v>390</v>
      </c>
      <c r="I44" s="43">
        <f>H44-H44*B10</f>
        <v>390</v>
      </c>
      <c r="J44" s="110">
        <f>I44*G44</f>
        <v>0</v>
      </c>
      <c r="K44" s="43">
        <v>390</v>
      </c>
      <c r="L44" s="111">
        <v>420</v>
      </c>
      <c r="M44" s="112">
        <v>2024</v>
      </c>
      <c r="N44" s="113" t="s">
        <v>34</v>
      </c>
      <c r="O44" s="112">
        <v>20</v>
      </c>
      <c r="P44" s="130" t="s">
        <v>109</v>
      </c>
      <c r="Q44" s="112">
        <v>24</v>
      </c>
      <c r="R44" s="130" t="s">
        <v>36</v>
      </c>
      <c r="S44" s="112" t="s">
        <v>180</v>
      </c>
      <c r="T44" s="130" t="s">
        <v>57</v>
      </c>
      <c r="U44" s="112">
        <v>9785907754126</v>
      </c>
      <c r="V44" s="147">
        <v>0.115</v>
      </c>
      <c r="W44" s="130" t="s">
        <v>111</v>
      </c>
    </row>
    <row r="45" spans="1:23" ht="118.5" customHeight="1">
      <c r="A45" s="48" t="s">
        <v>181</v>
      </c>
      <c r="B45" s="34" t="s">
        <v>163</v>
      </c>
      <c r="C45" s="35" t="s">
        <v>182</v>
      </c>
      <c r="D45" s="58" t="s">
        <v>107</v>
      </c>
      <c r="E45" s="41"/>
      <c r="F45" s="69" t="s">
        <v>183</v>
      </c>
      <c r="G45" s="42">
        <v>0</v>
      </c>
      <c r="H45" s="43">
        <v>390</v>
      </c>
      <c r="I45" s="43">
        <f>H45-H45*B10</f>
        <v>390</v>
      </c>
      <c r="J45" s="110">
        <f>I45*G45</f>
        <v>0</v>
      </c>
      <c r="K45" s="43">
        <v>390</v>
      </c>
      <c r="L45" s="111">
        <v>420</v>
      </c>
      <c r="M45" s="112">
        <v>2024</v>
      </c>
      <c r="N45" s="113" t="s">
        <v>34</v>
      </c>
      <c r="O45" s="112">
        <v>40</v>
      </c>
      <c r="P45" s="130" t="s">
        <v>109</v>
      </c>
      <c r="Q45" s="112">
        <v>24</v>
      </c>
      <c r="R45" s="130" t="s">
        <v>36</v>
      </c>
      <c r="S45" s="112" t="s">
        <v>184</v>
      </c>
      <c r="T45" s="130" t="s">
        <v>57</v>
      </c>
      <c r="U45" s="112">
        <v>9785907754485</v>
      </c>
      <c r="V45" s="147">
        <v>0.115</v>
      </c>
      <c r="W45" s="130" t="s">
        <v>111</v>
      </c>
    </row>
    <row r="46" spans="1:23" ht="114.75" customHeight="1">
      <c r="A46" s="48" t="s">
        <v>185</v>
      </c>
      <c r="B46" s="34" t="s">
        <v>163</v>
      </c>
      <c r="C46" s="35" t="s">
        <v>186</v>
      </c>
      <c r="D46" s="58" t="s">
        <v>107</v>
      </c>
      <c r="E46" s="41"/>
      <c r="F46" s="69" t="s">
        <v>187</v>
      </c>
      <c r="G46" s="42">
        <v>0</v>
      </c>
      <c r="H46" s="43">
        <v>390</v>
      </c>
      <c r="I46" s="43">
        <f>H46-H46*B10</f>
        <v>390</v>
      </c>
      <c r="J46" s="110">
        <f>I46*G46</f>
        <v>0</v>
      </c>
      <c r="K46" s="43">
        <v>390</v>
      </c>
      <c r="L46" s="111">
        <v>420</v>
      </c>
      <c r="M46" s="112">
        <v>2024</v>
      </c>
      <c r="N46" s="113" t="s">
        <v>34</v>
      </c>
      <c r="O46" s="112">
        <v>20</v>
      </c>
      <c r="P46" s="130" t="s">
        <v>109</v>
      </c>
      <c r="Q46" s="112">
        <v>24</v>
      </c>
      <c r="R46" s="146" t="s">
        <v>36</v>
      </c>
      <c r="S46" s="112" t="s">
        <v>188</v>
      </c>
      <c r="T46" s="130" t="s">
        <v>38</v>
      </c>
      <c r="U46" s="112">
        <v>9785907754133</v>
      </c>
      <c r="V46" s="147">
        <v>0.115</v>
      </c>
      <c r="W46" s="130" t="s">
        <v>111</v>
      </c>
    </row>
    <row r="47" spans="1:23" ht="24" customHeight="1">
      <c r="A47" s="245" t="s">
        <v>189</v>
      </c>
      <c r="B47" s="246"/>
      <c r="C47" s="246"/>
      <c r="D47" s="246"/>
      <c r="E47" s="247"/>
      <c r="F47" s="69"/>
      <c r="G47" s="42"/>
      <c r="H47" s="43"/>
      <c r="I47" s="43"/>
      <c r="J47" s="110"/>
      <c r="K47" s="43"/>
      <c r="L47" s="111"/>
      <c r="M47" s="112"/>
      <c r="N47" s="113"/>
      <c r="O47" s="112"/>
      <c r="P47" s="130"/>
      <c r="Q47" s="112"/>
      <c r="R47" s="146"/>
      <c r="S47" s="112"/>
      <c r="T47" s="130"/>
      <c r="U47" s="112"/>
      <c r="V47" s="147"/>
      <c r="W47" s="130"/>
    </row>
    <row r="48" spans="1:23" ht="114.75" customHeight="1">
      <c r="A48" s="48" t="s">
        <v>190</v>
      </c>
      <c r="B48" s="34" t="s">
        <v>189</v>
      </c>
      <c r="C48" s="49" t="s">
        <v>191</v>
      </c>
      <c r="D48" s="73" t="s">
        <v>192</v>
      </c>
      <c r="E48" s="41"/>
      <c r="F48" s="74" t="s">
        <v>193</v>
      </c>
      <c r="G48" s="42">
        <v>0</v>
      </c>
      <c r="H48" s="43">
        <v>670</v>
      </c>
      <c r="I48" s="43">
        <f>H48-H48*B10</f>
        <v>670</v>
      </c>
      <c r="J48" s="110">
        <f>I48*G48</f>
        <v>0</v>
      </c>
      <c r="K48" s="43">
        <v>670</v>
      </c>
      <c r="L48" s="131">
        <v>770</v>
      </c>
      <c r="M48" s="112">
        <v>2025</v>
      </c>
      <c r="N48" s="113" t="s">
        <v>34</v>
      </c>
      <c r="O48" s="112">
        <v>20</v>
      </c>
      <c r="P48" s="130" t="s">
        <v>194</v>
      </c>
      <c r="Q48" s="112">
        <v>44</v>
      </c>
      <c r="R48" s="146" t="s">
        <v>154</v>
      </c>
      <c r="S48" s="112" t="s">
        <v>195</v>
      </c>
      <c r="T48" s="130" t="s">
        <v>38</v>
      </c>
      <c r="U48" s="112">
        <v>9785907754973</v>
      </c>
      <c r="V48" s="154"/>
      <c r="W48" s="130" t="s">
        <v>40</v>
      </c>
    </row>
    <row r="49" spans="1:253" ht="18" customHeight="1">
      <c r="A49" s="251" t="s">
        <v>196</v>
      </c>
      <c r="B49" s="252"/>
      <c r="C49" s="252"/>
      <c r="D49" s="252"/>
      <c r="E49" s="252"/>
      <c r="F49" s="62"/>
      <c r="G49" s="75"/>
      <c r="H49" s="76"/>
      <c r="I49" s="76"/>
      <c r="J49" s="133"/>
      <c r="K49" s="76"/>
      <c r="L49" s="126"/>
      <c r="M49" s="119"/>
      <c r="N49" s="123"/>
      <c r="O49" s="119"/>
      <c r="P49" s="134"/>
      <c r="Q49" s="119"/>
      <c r="R49" s="155"/>
      <c r="S49" s="119"/>
      <c r="T49" s="134"/>
      <c r="U49" s="119"/>
      <c r="V49" s="156"/>
      <c r="W49" s="134"/>
    </row>
    <row r="50" spans="1:253" ht="114" customHeight="1">
      <c r="A50" s="77" t="s">
        <v>197</v>
      </c>
      <c r="B50" s="34" t="s">
        <v>196</v>
      </c>
      <c r="C50" s="56" t="s">
        <v>198</v>
      </c>
      <c r="D50" s="70" t="s">
        <v>199</v>
      </c>
      <c r="E50" s="29"/>
      <c r="F50" s="57" t="s">
        <v>200</v>
      </c>
      <c r="G50" s="38">
        <v>0</v>
      </c>
      <c r="H50" s="39">
        <v>390</v>
      </c>
      <c r="I50" s="39">
        <f>H50-H50*B10</f>
        <v>390</v>
      </c>
      <c r="J50" s="106">
        <f>G50*I50</f>
        <v>0</v>
      </c>
      <c r="K50" s="39">
        <v>390</v>
      </c>
      <c r="L50" s="38">
        <v>420</v>
      </c>
      <c r="M50" s="117">
        <v>2025</v>
      </c>
      <c r="N50" s="117" t="s">
        <v>34</v>
      </c>
      <c r="O50" s="107">
        <v>20</v>
      </c>
      <c r="P50" s="109" t="s">
        <v>35</v>
      </c>
      <c r="Q50" s="107">
        <v>24</v>
      </c>
      <c r="R50" s="146" t="s">
        <v>36</v>
      </c>
      <c r="S50" s="107" t="s">
        <v>201</v>
      </c>
      <c r="T50" s="130" t="s">
        <v>38</v>
      </c>
      <c r="U50" s="233" t="s">
        <v>202</v>
      </c>
      <c r="V50" s="107">
        <v>0.115</v>
      </c>
      <c r="W50" s="107" t="s">
        <v>72</v>
      </c>
    </row>
    <row r="51" spans="1:253" ht="13.5" customHeight="1">
      <c r="A51" s="240" t="s">
        <v>203</v>
      </c>
      <c r="B51" s="241"/>
      <c r="C51" s="241"/>
      <c r="D51" s="241"/>
      <c r="E51" s="241"/>
      <c r="F51" s="51"/>
      <c r="G51" s="52"/>
      <c r="H51" s="53"/>
      <c r="I51" s="53"/>
      <c r="J51" s="116"/>
      <c r="K51" s="53"/>
      <c r="L51" s="52"/>
      <c r="M51" s="51"/>
      <c r="N51" s="51"/>
      <c r="O51" s="51"/>
      <c r="P51" s="51"/>
      <c r="Q51" s="51"/>
      <c r="R51" s="51"/>
      <c r="S51" s="51"/>
      <c r="T51" s="51"/>
      <c r="U51" s="51"/>
      <c r="V51" s="51"/>
      <c r="W51" s="51"/>
    </row>
    <row r="52" spans="1:253" ht="120.75" customHeight="1">
      <c r="A52" s="40" t="s">
        <v>204</v>
      </c>
      <c r="B52" s="34" t="s">
        <v>203</v>
      </c>
      <c r="C52" s="35" t="s">
        <v>205</v>
      </c>
      <c r="D52" s="36" t="s">
        <v>206</v>
      </c>
      <c r="E52" s="41"/>
      <c r="F52" s="37" t="s">
        <v>207</v>
      </c>
      <c r="G52" s="42">
        <v>0</v>
      </c>
      <c r="H52" s="43">
        <v>390</v>
      </c>
      <c r="I52" s="43">
        <f>H52-H52*B10</f>
        <v>390</v>
      </c>
      <c r="J52" s="110">
        <f>I52*G52</f>
        <v>0</v>
      </c>
      <c r="K52" s="43">
        <v>390</v>
      </c>
      <c r="L52" s="111">
        <v>420</v>
      </c>
      <c r="M52" s="112">
        <v>2025</v>
      </c>
      <c r="N52" s="113" t="s">
        <v>34</v>
      </c>
      <c r="O52" s="114">
        <v>20</v>
      </c>
      <c r="P52" s="109" t="s">
        <v>35</v>
      </c>
      <c r="Q52" s="112">
        <v>24</v>
      </c>
      <c r="R52" s="146" t="s">
        <v>36</v>
      </c>
      <c r="S52" s="112" t="s">
        <v>208</v>
      </c>
      <c r="T52" s="130" t="s">
        <v>38</v>
      </c>
      <c r="U52" s="112">
        <v>9785907754843</v>
      </c>
      <c r="V52" s="147">
        <v>0.115</v>
      </c>
      <c r="W52" s="109" t="s">
        <v>72</v>
      </c>
    </row>
    <row r="53" spans="1:253" ht="120.75" customHeight="1">
      <c r="A53" s="40" t="s">
        <v>209</v>
      </c>
      <c r="B53" s="34" t="s">
        <v>203</v>
      </c>
      <c r="C53" s="35" t="s">
        <v>210</v>
      </c>
      <c r="D53" s="36" t="s">
        <v>166</v>
      </c>
      <c r="E53" s="41"/>
      <c r="F53" s="37" t="s">
        <v>211</v>
      </c>
      <c r="G53" s="42">
        <v>0</v>
      </c>
      <c r="H53" s="43">
        <v>390</v>
      </c>
      <c r="I53" s="43">
        <f>H53-H53*B10</f>
        <v>390</v>
      </c>
      <c r="J53" s="110">
        <f t="shared" ref="J53:J58" si="2">I53*G53</f>
        <v>0</v>
      </c>
      <c r="K53" s="43">
        <v>390</v>
      </c>
      <c r="L53" s="111">
        <v>420</v>
      </c>
      <c r="M53" s="112">
        <v>2025</v>
      </c>
      <c r="N53" s="113" t="s">
        <v>34</v>
      </c>
      <c r="O53" s="114">
        <v>20</v>
      </c>
      <c r="P53" s="109" t="s">
        <v>35</v>
      </c>
      <c r="Q53" s="112">
        <v>24</v>
      </c>
      <c r="R53" s="146" t="s">
        <v>36</v>
      </c>
      <c r="S53" s="112" t="s">
        <v>212</v>
      </c>
      <c r="T53" s="130" t="s">
        <v>38</v>
      </c>
      <c r="U53" s="112">
        <v>9785907754812</v>
      </c>
      <c r="V53" s="147">
        <v>0.115</v>
      </c>
      <c r="W53" s="109" t="s">
        <v>72</v>
      </c>
    </row>
    <row r="54" spans="1:253" ht="120.75" customHeight="1">
      <c r="A54" s="40" t="s">
        <v>213</v>
      </c>
      <c r="B54" s="34" t="s">
        <v>203</v>
      </c>
      <c r="C54" s="35" t="s">
        <v>214</v>
      </c>
      <c r="D54" s="36" t="s">
        <v>215</v>
      </c>
      <c r="E54" s="41"/>
      <c r="F54" s="37" t="s">
        <v>216</v>
      </c>
      <c r="G54" s="42">
        <v>0</v>
      </c>
      <c r="H54" s="43">
        <v>390</v>
      </c>
      <c r="I54" s="43">
        <f>H54-H54*B10</f>
        <v>390</v>
      </c>
      <c r="J54" s="110">
        <f t="shared" si="2"/>
        <v>0</v>
      </c>
      <c r="K54" s="43">
        <v>390</v>
      </c>
      <c r="L54" s="111">
        <v>420</v>
      </c>
      <c r="M54" s="112">
        <v>2025</v>
      </c>
      <c r="N54" s="113" t="s">
        <v>34</v>
      </c>
      <c r="O54" s="114">
        <v>40</v>
      </c>
      <c r="P54" s="109" t="s">
        <v>35</v>
      </c>
      <c r="Q54" s="112">
        <v>24</v>
      </c>
      <c r="R54" s="146" t="s">
        <v>36</v>
      </c>
      <c r="S54" s="112" t="s">
        <v>217</v>
      </c>
      <c r="T54" s="130" t="s">
        <v>38</v>
      </c>
      <c r="U54" s="112">
        <v>9785907754331</v>
      </c>
      <c r="V54" s="147">
        <v>0.115</v>
      </c>
      <c r="W54" s="109" t="s">
        <v>72</v>
      </c>
    </row>
    <row r="55" spans="1:253" ht="119.25" customHeight="1">
      <c r="A55" s="40" t="s">
        <v>218</v>
      </c>
      <c r="B55" s="34" t="s">
        <v>203</v>
      </c>
      <c r="C55" s="35" t="s">
        <v>219</v>
      </c>
      <c r="D55" s="36" t="s">
        <v>215</v>
      </c>
      <c r="E55" s="41"/>
      <c r="F55" s="37" t="s">
        <v>220</v>
      </c>
      <c r="G55" s="42">
        <v>0</v>
      </c>
      <c r="H55" s="43">
        <v>390</v>
      </c>
      <c r="I55" s="43">
        <f>H55-H55*B10</f>
        <v>390</v>
      </c>
      <c r="J55" s="110">
        <f t="shared" si="2"/>
        <v>0</v>
      </c>
      <c r="K55" s="43">
        <v>390</v>
      </c>
      <c r="L55" s="111">
        <v>420</v>
      </c>
      <c r="M55" s="112">
        <v>2025</v>
      </c>
      <c r="N55" s="113" t="s">
        <v>34</v>
      </c>
      <c r="O55" s="114">
        <v>40</v>
      </c>
      <c r="P55" s="109" t="s">
        <v>35</v>
      </c>
      <c r="Q55" s="112">
        <v>24</v>
      </c>
      <c r="R55" s="146" t="s">
        <v>36</v>
      </c>
      <c r="S55" s="112" t="s">
        <v>221</v>
      </c>
      <c r="T55" s="130" t="s">
        <v>38</v>
      </c>
      <c r="U55" s="112">
        <v>9785907754768</v>
      </c>
      <c r="V55" s="147">
        <v>0.115</v>
      </c>
      <c r="W55" s="109" t="s">
        <v>72</v>
      </c>
    </row>
    <row r="56" spans="1:253" ht="122.25" customHeight="1">
      <c r="A56" s="48" t="s">
        <v>222</v>
      </c>
      <c r="B56" s="34" t="s">
        <v>203</v>
      </c>
      <c r="C56" s="35" t="s">
        <v>223</v>
      </c>
      <c r="D56" s="65" t="s">
        <v>107</v>
      </c>
      <c r="E56" s="64"/>
      <c r="F56" s="62" t="s">
        <v>224</v>
      </c>
      <c r="G56" s="42">
        <v>0</v>
      </c>
      <c r="H56" s="43">
        <v>390</v>
      </c>
      <c r="I56" s="43">
        <f>H56-H56*B10</f>
        <v>390</v>
      </c>
      <c r="J56" s="110">
        <f t="shared" si="2"/>
        <v>0</v>
      </c>
      <c r="K56" s="43">
        <v>390</v>
      </c>
      <c r="L56" s="111">
        <v>420</v>
      </c>
      <c r="M56" s="112">
        <v>2024</v>
      </c>
      <c r="N56" s="123" t="s">
        <v>34</v>
      </c>
      <c r="O56" s="119">
        <v>20</v>
      </c>
      <c r="P56" s="122" t="s">
        <v>109</v>
      </c>
      <c r="Q56" s="119">
        <v>24</v>
      </c>
      <c r="R56" s="134" t="s">
        <v>36</v>
      </c>
      <c r="S56" s="119" t="s">
        <v>225</v>
      </c>
      <c r="T56" s="134" t="s">
        <v>57</v>
      </c>
      <c r="U56" s="119">
        <v>9785907754157</v>
      </c>
      <c r="V56" s="147">
        <v>0.115</v>
      </c>
      <c r="W56" s="150" t="s">
        <v>111</v>
      </c>
    </row>
    <row r="57" spans="1:253" ht="119.25" customHeight="1">
      <c r="A57" s="48" t="s">
        <v>226</v>
      </c>
      <c r="B57" s="34" t="s">
        <v>203</v>
      </c>
      <c r="C57" s="35" t="s">
        <v>227</v>
      </c>
      <c r="D57" s="65" t="s">
        <v>107</v>
      </c>
      <c r="E57" s="78"/>
      <c r="F57" s="62" t="s">
        <v>228</v>
      </c>
      <c r="G57" s="42">
        <v>0</v>
      </c>
      <c r="H57" s="43">
        <v>390</v>
      </c>
      <c r="I57" s="43">
        <f>H57-H57*B10</f>
        <v>390</v>
      </c>
      <c r="J57" s="110">
        <f t="shared" si="2"/>
        <v>0</v>
      </c>
      <c r="K57" s="43">
        <v>390</v>
      </c>
      <c r="L57" s="111">
        <v>420</v>
      </c>
      <c r="M57" s="112">
        <v>2024</v>
      </c>
      <c r="N57" s="123" t="s">
        <v>34</v>
      </c>
      <c r="O57" s="119">
        <v>40</v>
      </c>
      <c r="P57" s="122" t="s">
        <v>109</v>
      </c>
      <c r="Q57" s="119">
        <v>24</v>
      </c>
      <c r="R57" s="134" t="s">
        <v>36</v>
      </c>
      <c r="S57" s="119" t="s">
        <v>229</v>
      </c>
      <c r="T57" s="134" t="s">
        <v>57</v>
      </c>
      <c r="U57" s="119">
        <v>9785907754348</v>
      </c>
      <c r="V57" s="147">
        <v>0.115</v>
      </c>
      <c r="W57" s="150" t="s">
        <v>111</v>
      </c>
    </row>
    <row r="58" spans="1:253" ht="124.5" customHeight="1">
      <c r="A58" s="48" t="s">
        <v>230</v>
      </c>
      <c r="B58" s="34" t="s">
        <v>203</v>
      </c>
      <c r="C58" s="35" t="s">
        <v>231</v>
      </c>
      <c r="D58" s="65" t="s">
        <v>232</v>
      </c>
      <c r="E58" s="64"/>
      <c r="F58" s="62" t="s">
        <v>233</v>
      </c>
      <c r="G58" s="42">
        <v>0</v>
      </c>
      <c r="H58" s="43">
        <v>390</v>
      </c>
      <c r="I58" s="43">
        <f>H58-H58*B10</f>
        <v>390</v>
      </c>
      <c r="J58" s="110">
        <f t="shared" si="2"/>
        <v>0</v>
      </c>
      <c r="K58" s="43">
        <v>390</v>
      </c>
      <c r="L58" s="111">
        <v>420</v>
      </c>
      <c r="M58" s="112">
        <v>2024</v>
      </c>
      <c r="N58" s="123" t="s">
        <v>34</v>
      </c>
      <c r="O58" s="119">
        <v>40</v>
      </c>
      <c r="P58" s="122" t="s">
        <v>109</v>
      </c>
      <c r="Q58" s="119">
        <v>24</v>
      </c>
      <c r="R58" s="134" t="s">
        <v>36</v>
      </c>
      <c r="S58" s="119" t="s">
        <v>234</v>
      </c>
      <c r="T58" s="134" t="s">
        <v>57</v>
      </c>
      <c r="U58" s="119">
        <v>9785907754324</v>
      </c>
      <c r="V58" s="147">
        <v>0.115</v>
      </c>
      <c r="W58" s="150" t="s">
        <v>111</v>
      </c>
    </row>
    <row r="59" spans="1:253" ht="12.95" customHeight="1">
      <c r="A59" s="253" t="s">
        <v>235</v>
      </c>
      <c r="B59" s="254"/>
      <c r="C59" s="254"/>
      <c r="D59" s="255"/>
      <c r="E59" s="79"/>
      <c r="F59" s="80"/>
      <c r="G59" s="81"/>
      <c r="H59" s="82"/>
      <c r="I59" s="82"/>
      <c r="J59" s="135"/>
      <c r="K59" s="82"/>
      <c r="L59" s="136"/>
      <c r="M59" s="137"/>
      <c r="N59" s="138"/>
      <c r="O59" s="137"/>
      <c r="P59" s="139"/>
      <c r="Q59" s="137"/>
      <c r="R59" s="139"/>
      <c r="S59" s="137"/>
      <c r="T59" s="139"/>
      <c r="U59" s="137"/>
      <c r="V59" s="157"/>
      <c r="W59" s="139"/>
    </row>
    <row r="60" spans="1:253" s="1" customFormat="1" ht="124.5" customHeight="1">
      <c r="A60" s="77" t="s">
        <v>236</v>
      </c>
      <c r="B60" s="83" t="s">
        <v>235</v>
      </c>
      <c r="C60" s="84" t="s">
        <v>237</v>
      </c>
      <c r="D60" s="85" t="s">
        <v>238</v>
      </c>
      <c r="E60" s="86"/>
      <c r="F60" s="87" t="s">
        <v>239</v>
      </c>
      <c r="G60" s="88">
        <v>0</v>
      </c>
      <c r="H60" s="43">
        <v>420</v>
      </c>
      <c r="I60" s="43">
        <f>H60-H60*B10</f>
        <v>420</v>
      </c>
      <c r="J60" s="140">
        <f>G60*I60</f>
        <v>0</v>
      </c>
      <c r="K60" s="43">
        <v>450</v>
      </c>
      <c r="L60" s="131">
        <v>520</v>
      </c>
      <c r="M60" s="141">
        <v>2025</v>
      </c>
      <c r="N60" s="142" t="s">
        <v>34</v>
      </c>
      <c r="O60" s="141">
        <v>20</v>
      </c>
      <c r="P60" s="143" t="s">
        <v>35</v>
      </c>
      <c r="Q60" s="141">
        <v>32</v>
      </c>
      <c r="R60" s="158" t="s">
        <v>36</v>
      </c>
      <c r="S60" s="159" t="s">
        <v>240</v>
      </c>
      <c r="T60" s="143" t="s">
        <v>38</v>
      </c>
      <c r="U60" s="234" t="s">
        <v>241</v>
      </c>
      <c r="V60" s="160">
        <v>0.156</v>
      </c>
      <c r="W60" s="143" t="s">
        <v>111</v>
      </c>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61"/>
      <c r="ES60" s="161"/>
      <c r="ET60" s="161"/>
      <c r="EU60" s="161"/>
      <c r="EV60" s="161"/>
      <c r="EW60" s="161"/>
      <c r="EX60" s="161"/>
      <c r="EY60" s="161"/>
      <c r="EZ60" s="161"/>
      <c r="FA60" s="161"/>
      <c r="FB60" s="161"/>
      <c r="FC60" s="161"/>
      <c r="FD60" s="161"/>
      <c r="FE60" s="161"/>
      <c r="FF60" s="161"/>
      <c r="FG60" s="161"/>
      <c r="FH60" s="161"/>
      <c r="FI60" s="161"/>
      <c r="FJ60" s="161"/>
      <c r="FK60" s="161"/>
      <c r="FL60" s="161"/>
      <c r="FM60" s="161"/>
      <c r="FN60" s="161"/>
      <c r="FO60" s="161"/>
      <c r="FP60" s="161"/>
      <c r="FQ60" s="161"/>
      <c r="FR60" s="161"/>
      <c r="FS60" s="161"/>
      <c r="FT60" s="161"/>
      <c r="FU60" s="161"/>
      <c r="FV60" s="161"/>
      <c r="FW60" s="161"/>
      <c r="FX60" s="161"/>
      <c r="FY60" s="161"/>
      <c r="FZ60" s="161"/>
      <c r="GA60" s="161"/>
      <c r="GB60" s="161"/>
      <c r="GC60" s="161"/>
      <c r="GD60" s="161"/>
      <c r="GE60" s="161"/>
      <c r="GF60" s="161"/>
      <c r="GG60" s="161"/>
      <c r="GH60" s="161"/>
      <c r="GI60" s="161"/>
      <c r="GJ60" s="161"/>
      <c r="GK60" s="161"/>
      <c r="GL60" s="161"/>
      <c r="GM60" s="161"/>
      <c r="GN60" s="161"/>
      <c r="GO60" s="161"/>
      <c r="GP60" s="161"/>
      <c r="GQ60" s="161"/>
      <c r="GR60" s="161"/>
      <c r="GS60" s="161"/>
      <c r="GT60" s="161"/>
      <c r="GU60" s="161"/>
      <c r="GV60" s="161"/>
      <c r="GW60" s="161"/>
      <c r="GX60" s="161"/>
      <c r="GY60" s="161"/>
      <c r="GZ60" s="161"/>
      <c r="HA60" s="161"/>
      <c r="HB60" s="161"/>
      <c r="HC60" s="161"/>
      <c r="HD60" s="161"/>
      <c r="HE60" s="161"/>
      <c r="HF60" s="161"/>
      <c r="HG60" s="161"/>
      <c r="HH60" s="161"/>
      <c r="HI60" s="161"/>
      <c r="HJ60" s="161"/>
      <c r="HK60" s="161"/>
      <c r="HL60" s="161"/>
      <c r="HM60" s="161"/>
      <c r="HN60" s="161"/>
      <c r="HO60" s="161"/>
      <c r="HP60" s="161"/>
      <c r="HQ60" s="161"/>
      <c r="HR60" s="161"/>
      <c r="HS60" s="161"/>
      <c r="HT60" s="161"/>
      <c r="HU60" s="161"/>
      <c r="HV60" s="161"/>
      <c r="HW60" s="161"/>
      <c r="HX60" s="161"/>
      <c r="HY60" s="161"/>
      <c r="HZ60" s="161"/>
      <c r="IA60" s="161"/>
      <c r="IB60" s="161"/>
      <c r="IC60" s="161"/>
      <c r="ID60" s="161"/>
      <c r="IE60" s="161"/>
      <c r="IF60" s="161"/>
      <c r="IG60" s="161"/>
      <c r="IH60" s="161"/>
      <c r="II60" s="161"/>
      <c r="IJ60" s="161"/>
      <c r="IK60" s="161"/>
      <c r="IL60" s="161"/>
      <c r="IM60" s="161"/>
      <c r="IN60" s="161"/>
      <c r="IO60" s="161"/>
      <c r="IP60" s="161"/>
      <c r="IQ60" s="161"/>
      <c r="IR60" s="161"/>
      <c r="IS60" s="161"/>
    </row>
    <row r="61" spans="1:253" s="1" customFormat="1" ht="124.5" customHeight="1">
      <c r="A61" s="77" t="s">
        <v>242</v>
      </c>
      <c r="B61" s="83" t="s">
        <v>235</v>
      </c>
      <c r="C61" s="89" t="s">
        <v>243</v>
      </c>
      <c r="D61" s="85" t="s">
        <v>238</v>
      </c>
      <c r="E61" s="86"/>
      <c r="F61" s="87" t="s">
        <v>244</v>
      </c>
      <c r="G61" s="88">
        <v>0</v>
      </c>
      <c r="H61" s="43">
        <v>420</v>
      </c>
      <c r="I61" s="43">
        <f>H61-H61*B10</f>
        <v>420</v>
      </c>
      <c r="J61" s="140">
        <f>G61*I61</f>
        <v>0</v>
      </c>
      <c r="K61" s="43">
        <v>450</v>
      </c>
      <c r="L61" s="131">
        <v>520</v>
      </c>
      <c r="M61" s="141">
        <v>2025</v>
      </c>
      <c r="N61" s="142" t="s">
        <v>34</v>
      </c>
      <c r="O61" s="141">
        <v>20</v>
      </c>
      <c r="P61" s="143" t="s">
        <v>35</v>
      </c>
      <c r="Q61" s="141">
        <v>32</v>
      </c>
      <c r="R61" s="158" t="s">
        <v>36</v>
      </c>
      <c r="S61" s="159" t="s">
        <v>245</v>
      </c>
      <c r="T61" s="143" t="s">
        <v>38</v>
      </c>
      <c r="U61" s="234" t="s">
        <v>246</v>
      </c>
      <c r="V61" s="160">
        <v>0.156</v>
      </c>
      <c r="W61" s="143" t="s">
        <v>111</v>
      </c>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161"/>
      <c r="CY61" s="161"/>
      <c r="CZ61" s="161"/>
      <c r="DA61" s="161"/>
      <c r="DB61" s="161"/>
      <c r="DC61" s="161"/>
      <c r="DD61" s="161"/>
      <c r="DE61" s="161"/>
      <c r="DF61" s="161"/>
      <c r="DG61" s="161"/>
      <c r="DH61" s="161"/>
      <c r="DI61" s="161"/>
      <c r="DJ61" s="161"/>
      <c r="DK61" s="161"/>
      <c r="DL61" s="161"/>
      <c r="DM61" s="161"/>
      <c r="DN61" s="161"/>
      <c r="DO61" s="161"/>
      <c r="DP61" s="161"/>
      <c r="DQ61" s="161"/>
      <c r="DR61" s="161"/>
      <c r="DS61" s="161"/>
      <c r="DT61" s="161"/>
      <c r="DU61" s="161"/>
      <c r="DV61" s="161"/>
      <c r="DW61" s="161"/>
      <c r="DX61" s="161"/>
      <c r="DY61" s="161"/>
      <c r="DZ61" s="161"/>
      <c r="EA61" s="161"/>
      <c r="EB61" s="161"/>
      <c r="EC61" s="161"/>
      <c r="ED61" s="161"/>
      <c r="EE61" s="161"/>
      <c r="EF61" s="161"/>
      <c r="EG61" s="161"/>
      <c r="EH61" s="161"/>
      <c r="EI61" s="161"/>
      <c r="EJ61" s="161"/>
      <c r="EK61" s="161"/>
      <c r="EL61" s="161"/>
      <c r="EM61" s="161"/>
      <c r="EN61" s="161"/>
      <c r="EO61" s="161"/>
      <c r="EP61" s="161"/>
      <c r="EQ61" s="161"/>
      <c r="ER61" s="161"/>
      <c r="ES61" s="161"/>
      <c r="ET61" s="161"/>
      <c r="EU61" s="161"/>
      <c r="EV61" s="161"/>
      <c r="EW61" s="161"/>
      <c r="EX61" s="161"/>
      <c r="EY61" s="161"/>
      <c r="EZ61" s="161"/>
      <c r="FA61" s="161"/>
      <c r="FB61" s="161"/>
      <c r="FC61" s="161"/>
      <c r="FD61" s="161"/>
      <c r="FE61" s="161"/>
      <c r="FF61" s="161"/>
      <c r="FG61" s="161"/>
      <c r="FH61" s="161"/>
      <c r="FI61" s="161"/>
      <c r="FJ61" s="161"/>
      <c r="FK61" s="161"/>
      <c r="FL61" s="161"/>
      <c r="FM61" s="161"/>
      <c r="FN61" s="161"/>
      <c r="FO61" s="161"/>
      <c r="FP61" s="161"/>
      <c r="FQ61" s="161"/>
      <c r="FR61" s="161"/>
      <c r="FS61" s="161"/>
      <c r="FT61" s="161"/>
      <c r="FU61" s="161"/>
      <c r="FV61" s="161"/>
      <c r="FW61" s="161"/>
      <c r="FX61" s="161"/>
      <c r="FY61" s="161"/>
      <c r="FZ61" s="161"/>
      <c r="GA61" s="161"/>
      <c r="GB61" s="161"/>
      <c r="GC61" s="161"/>
      <c r="GD61" s="161"/>
      <c r="GE61" s="161"/>
      <c r="GF61" s="161"/>
      <c r="GG61" s="161"/>
      <c r="GH61" s="161"/>
      <c r="GI61" s="161"/>
      <c r="GJ61" s="161"/>
      <c r="GK61" s="161"/>
      <c r="GL61" s="161"/>
      <c r="GM61" s="161"/>
      <c r="GN61" s="161"/>
      <c r="GO61" s="161"/>
      <c r="GP61" s="161"/>
      <c r="GQ61" s="161"/>
      <c r="GR61" s="161"/>
      <c r="GS61" s="161"/>
      <c r="GT61" s="161"/>
      <c r="GU61" s="161"/>
      <c r="GV61" s="161"/>
      <c r="GW61" s="161"/>
      <c r="GX61" s="161"/>
      <c r="GY61" s="161"/>
      <c r="GZ61" s="161"/>
      <c r="HA61" s="161"/>
      <c r="HB61" s="161"/>
      <c r="HC61" s="161"/>
      <c r="HD61" s="161"/>
      <c r="HE61" s="161"/>
      <c r="HF61" s="161"/>
      <c r="HG61" s="161"/>
      <c r="HH61" s="161"/>
      <c r="HI61" s="161"/>
      <c r="HJ61" s="161"/>
      <c r="HK61" s="161"/>
      <c r="HL61" s="161"/>
      <c r="HM61" s="161"/>
      <c r="HN61" s="161"/>
      <c r="HO61" s="161"/>
      <c r="HP61" s="161"/>
      <c r="HQ61" s="161"/>
      <c r="HR61" s="161"/>
      <c r="HS61" s="161"/>
      <c r="HT61" s="161"/>
      <c r="HU61" s="161"/>
      <c r="HV61" s="161"/>
      <c r="HW61" s="161"/>
      <c r="HX61" s="161"/>
      <c r="HY61" s="161"/>
      <c r="HZ61" s="161"/>
      <c r="IA61" s="161"/>
      <c r="IB61" s="161"/>
      <c r="IC61" s="161"/>
      <c r="ID61" s="161"/>
      <c r="IE61" s="161"/>
      <c r="IF61" s="161"/>
      <c r="IG61" s="161"/>
      <c r="IH61" s="161"/>
      <c r="II61" s="161"/>
      <c r="IJ61" s="161"/>
      <c r="IK61" s="161"/>
      <c r="IL61" s="161"/>
      <c r="IM61" s="161"/>
      <c r="IN61" s="161"/>
      <c r="IO61" s="161"/>
      <c r="IP61" s="161"/>
      <c r="IQ61" s="161"/>
      <c r="IR61" s="161"/>
      <c r="IS61" s="161"/>
    </row>
    <row r="62" spans="1:253" ht="12" customHeight="1">
      <c r="A62" s="90" t="s">
        <v>247</v>
      </c>
      <c r="B62" s="91"/>
      <c r="C62" s="92"/>
      <c r="D62" s="93"/>
      <c r="E62" s="94"/>
      <c r="F62" s="62"/>
      <c r="G62" s="75"/>
      <c r="H62" s="76"/>
      <c r="I62" s="76"/>
      <c r="J62" s="133"/>
      <c r="K62" s="76"/>
      <c r="L62" s="126"/>
      <c r="M62" s="119"/>
      <c r="N62" s="123"/>
      <c r="O62" s="119"/>
      <c r="P62" s="134"/>
      <c r="Q62" s="119"/>
      <c r="R62" s="134"/>
      <c r="S62" s="119"/>
      <c r="T62" s="134"/>
      <c r="U62" s="119"/>
      <c r="V62" s="156"/>
      <c r="W62" s="130"/>
    </row>
    <row r="63" spans="1:253" ht="129" customHeight="1">
      <c r="A63" s="95" t="s">
        <v>248</v>
      </c>
      <c r="B63" s="96" t="s">
        <v>49</v>
      </c>
      <c r="C63" s="49" t="s">
        <v>249</v>
      </c>
      <c r="D63" s="58" t="s">
        <v>250</v>
      </c>
      <c r="E63" s="41"/>
      <c r="F63" s="69" t="s">
        <v>251</v>
      </c>
      <c r="G63" s="42">
        <v>0</v>
      </c>
      <c r="H63" s="43">
        <v>1240</v>
      </c>
      <c r="I63" s="43">
        <f>H63-H63*B10</f>
        <v>1240</v>
      </c>
      <c r="J63" s="110">
        <f>G63*I63</f>
        <v>0</v>
      </c>
      <c r="K63" s="43">
        <v>1240</v>
      </c>
      <c r="L63" s="111">
        <v>1500</v>
      </c>
      <c r="M63" s="112">
        <v>2026</v>
      </c>
      <c r="N63" s="113" t="s">
        <v>34</v>
      </c>
      <c r="O63" s="112">
        <v>6</v>
      </c>
      <c r="P63" s="130" t="s">
        <v>35</v>
      </c>
      <c r="Q63" s="112">
        <v>80</v>
      </c>
      <c r="R63" s="130" t="s">
        <v>55</v>
      </c>
      <c r="S63" s="112" t="s">
        <v>252</v>
      </c>
      <c r="T63" s="130" t="s">
        <v>38</v>
      </c>
      <c r="U63" s="112">
        <v>9785908019071</v>
      </c>
      <c r="V63" s="147">
        <v>0.52</v>
      </c>
      <c r="W63" s="130" t="s">
        <v>72</v>
      </c>
    </row>
    <row r="64" spans="1:253" ht="135" customHeight="1">
      <c r="A64" s="95" t="s">
        <v>253</v>
      </c>
      <c r="B64" s="96" t="s">
        <v>49</v>
      </c>
      <c r="C64" s="49" t="s">
        <v>254</v>
      </c>
      <c r="D64" s="58" t="s">
        <v>255</v>
      </c>
      <c r="E64" s="41"/>
      <c r="F64" s="69" t="s">
        <v>256</v>
      </c>
      <c r="G64" s="42">
        <v>0</v>
      </c>
      <c r="H64" s="43">
        <v>1190</v>
      </c>
      <c r="I64" s="43">
        <f>H64-H64*B10</f>
        <v>1190</v>
      </c>
      <c r="J64" s="110">
        <f>G64*I64</f>
        <v>0</v>
      </c>
      <c r="K64" s="43">
        <v>1190</v>
      </c>
      <c r="L64" s="111">
        <v>1400</v>
      </c>
      <c r="M64" s="112">
        <v>2026</v>
      </c>
      <c r="N64" s="113" t="s">
        <v>34</v>
      </c>
      <c r="O64" s="112">
        <v>6</v>
      </c>
      <c r="P64" s="130" t="s">
        <v>35</v>
      </c>
      <c r="Q64" s="112">
        <v>64</v>
      </c>
      <c r="R64" s="130" t="s">
        <v>55</v>
      </c>
      <c r="S64" s="112" t="s">
        <v>257</v>
      </c>
      <c r="T64" s="130" t="s">
        <v>38</v>
      </c>
      <c r="U64" s="112">
        <v>9785907754522</v>
      </c>
      <c r="V64" s="147">
        <v>0.52</v>
      </c>
      <c r="W64" s="130" t="s">
        <v>72</v>
      </c>
    </row>
    <row r="65" spans="1:253" ht="120.95" customHeight="1">
      <c r="A65" s="162" t="s">
        <v>258</v>
      </c>
      <c r="B65" s="163" t="s">
        <v>49</v>
      </c>
      <c r="C65" s="164" t="s">
        <v>259</v>
      </c>
      <c r="D65" s="165" t="s">
        <v>260</v>
      </c>
      <c r="E65" s="166"/>
      <c r="F65" s="167" t="s">
        <v>261</v>
      </c>
      <c r="G65" s="168">
        <v>0</v>
      </c>
      <c r="H65" s="169">
        <v>1190</v>
      </c>
      <c r="I65" s="169">
        <f>H65-H65*B10</f>
        <v>1190</v>
      </c>
      <c r="J65" s="207">
        <f>G65*I65</f>
        <v>0</v>
      </c>
      <c r="K65" s="169">
        <v>1190</v>
      </c>
      <c r="L65" s="208">
        <v>1400</v>
      </c>
      <c r="M65" s="209">
        <v>2026</v>
      </c>
      <c r="N65" s="210" t="s">
        <v>34</v>
      </c>
      <c r="O65" s="209">
        <v>6</v>
      </c>
      <c r="P65" s="150" t="s">
        <v>35</v>
      </c>
      <c r="Q65" s="209">
        <v>72</v>
      </c>
      <c r="R65" s="150" t="s">
        <v>55</v>
      </c>
      <c r="S65" s="209" t="s">
        <v>262</v>
      </c>
      <c r="T65" s="152" t="s">
        <v>38</v>
      </c>
      <c r="U65" s="235" t="s">
        <v>263</v>
      </c>
      <c r="V65" s="223">
        <v>0.52</v>
      </c>
      <c r="W65" s="150" t="s">
        <v>72</v>
      </c>
    </row>
    <row r="66" spans="1:253" s="2" customFormat="1" ht="108" customHeight="1">
      <c r="A66" s="54" t="s">
        <v>264</v>
      </c>
      <c r="B66" s="170" t="s">
        <v>49</v>
      </c>
      <c r="C66" s="84" t="s">
        <v>265</v>
      </c>
      <c r="D66" s="171" t="s">
        <v>266</v>
      </c>
      <c r="E66" s="172"/>
      <c r="F66" s="171" t="s">
        <v>267</v>
      </c>
      <c r="G66" s="39">
        <v>0</v>
      </c>
      <c r="H66" s="173">
        <v>990</v>
      </c>
      <c r="I66" s="173">
        <f>H66-H66*B10</f>
        <v>990</v>
      </c>
      <c r="J66" s="106">
        <f t="shared" ref="J66:J71" si="3">I66*G66</f>
        <v>0</v>
      </c>
      <c r="K66" s="39">
        <v>990</v>
      </c>
      <c r="L66" s="39">
        <v>1150</v>
      </c>
      <c r="M66" s="118">
        <v>2025</v>
      </c>
      <c r="N66" s="118" t="s">
        <v>34</v>
      </c>
      <c r="O66" s="118">
        <v>6</v>
      </c>
      <c r="P66" s="118" t="s">
        <v>35</v>
      </c>
      <c r="Q66" s="118">
        <v>104</v>
      </c>
      <c r="R66" s="118" t="s">
        <v>55</v>
      </c>
      <c r="S66" s="118" t="s">
        <v>268</v>
      </c>
      <c r="T66" s="118" t="s">
        <v>38</v>
      </c>
      <c r="U66" s="118">
        <v>9785907754300</v>
      </c>
      <c r="V66" s="118">
        <v>0.56999999999999995</v>
      </c>
      <c r="W66" s="118" t="s">
        <v>269</v>
      </c>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224"/>
      <c r="BR66" s="224"/>
      <c r="BS66" s="224"/>
      <c r="BT66" s="224"/>
      <c r="BU66" s="224"/>
      <c r="BV66" s="224"/>
      <c r="BW66" s="224"/>
      <c r="BX66" s="224"/>
      <c r="BY66" s="224"/>
      <c r="BZ66" s="224"/>
      <c r="CA66" s="224"/>
      <c r="CB66" s="224"/>
      <c r="CC66" s="224"/>
      <c r="CD66" s="224"/>
      <c r="CE66" s="224"/>
      <c r="CF66" s="224"/>
      <c r="CG66" s="224"/>
      <c r="CH66" s="224"/>
      <c r="CI66" s="224"/>
      <c r="CJ66" s="224"/>
      <c r="CK66" s="224"/>
      <c r="CL66" s="224"/>
      <c r="CM66" s="224"/>
      <c r="CN66" s="224"/>
      <c r="CO66" s="224"/>
      <c r="CP66" s="224"/>
      <c r="CQ66" s="224"/>
      <c r="CR66" s="224"/>
      <c r="CS66" s="224"/>
      <c r="CT66" s="224"/>
      <c r="CU66" s="224"/>
      <c r="CV66" s="224"/>
      <c r="CW66" s="224"/>
      <c r="CX66" s="224"/>
      <c r="CY66" s="224"/>
      <c r="CZ66" s="224"/>
      <c r="DA66" s="224"/>
      <c r="DB66" s="224"/>
      <c r="DC66" s="224"/>
      <c r="DD66" s="224"/>
      <c r="DE66" s="224"/>
      <c r="DF66" s="224"/>
      <c r="DG66" s="224"/>
      <c r="DH66" s="224"/>
      <c r="DI66" s="224"/>
      <c r="DJ66" s="224"/>
      <c r="DK66" s="224"/>
      <c r="DL66" s="224"/>
      <c r="DM66" s="224"/>
      <c r="DN66" s="224"/>
      <c r="DO66" s="224"/>
      <c r="DP66" s="224"/>
      <c r="DQ66" s="224"/>
      <c r="DR66" s="224"/>
      <c r="DS66" s="224"/>
      <c r="DT66" s="224"/>
      <c r="DU66" s="224"/>
      <c r="DV66" s="224"/>
      <c r="DW66" s="224"/>
      <c r="DX66" s="224"/>
      <c r="DY66" s="224"/>
      <c r="DZ66" s="224"/>
      <c r="EA66" s="224"/>
      <c r="EB66" s="224"/>
      <c r="EC66" s="224"/>
      <c r="ED66" s="224"/>
      <c r="EE66" s="224"/>
      <c r="EF66" s="224"/>
      <c r="EG66" s="224"/>
      <c r="EH66" s="224"/>
      <c r="EI66" s="224"/>
      <c r="EJ66" s="224"/>
      <c r="EK66" s="224"/>
      <c r="EL66" s="224"/>
      <c r="EM66" s="224"/>
      <c r="EN66" s="224"/>
      <c r="EO66" s="224"/>
      <c r="EP66" s="224"/>
      <c r="EQ66" s="224"/>
      <c r="ER66" s="224"/>
      <c r="ES66" s="224"/>
      <c r="ET66" s="224"/>
      <c r="EU66" s="224"/>
      <c r="EV66" s="224"/>
      <c r="EW66" s="224"/>
      <c r="EX66" s="224"/>
      <c r="EY66" s="224"/>
      <c r="EZ66" s="224"/>
      <c r="FA66" s="224"/>
      <c r="FB66" s="224"/>
      <c r="FC66" s="224"/>
      <c r="FD66" s="224"/>
      <c r="FE66" s="224"/>
      <c r="FF66" s="224"/>
      <c r="FG66" s="224"/>
      <c r="FH66" s="224"/>
      <c r="FI66" s="224"/>
      <c r="FJ66" s="224"/>
      <c r="FK66" s="224"/>
      <c r="FL66" s="224"/>
      <c r="FM66" s="224"/>
      <c r="FN66" s="224"/>
      <c r="FO66" s="224"/>
      <c r="FP66" s="224"/>
      <c r="FQ66" s="224"/>
      <c r="FR66" s="224"/>
      <c r="FS66" s="224"/>
      <c r="FT66" s="224"/>
      <c r="FU66" s="224"/>
      <c r="FV66" s="224"/>
      <c r="FW66" s="224"/>
      <c r="FX66" s="224"/>
      <c r="FY66" s="224"/>
      <c r="FZ66" s="224"/>
      <c r="GA66" s="224"/>
      <c r="GB66" s="224"/>
      <c r="GC66" s="224"/>
      <c r="GD66" s="224"/>
      <c r="GE66" s="224"/>
      <c r="GF66" s="224"/>
      <c r="GG66" s="224"/>
      <c r="GH66" s="224"/>
      <c r="GI66" s="224"/>
      <c r="GJ66" s="224"/>
      <c r="GK66" s="224"/>
      <c r="GL66" s="224"/>
      <c r="GM66" s="224"/>
      <c r="GN66" s="224"/>
      <c r="GO66" s="224"/>
      <c r="GP66" s="224"/>
      <c r="GQ66" s="224"/>
      <c r="GR66" s="224"/>
      <c r="GS66" s="224"/>
      <c r="GT66" s="224"/>
      <c r="GU66" s="224"/>
      <c r="GV66" s="224"/>
      <c r="GW66" s="224"/>
      <c r="GX66" s="224"/>
      <c r="GY66" s="224"/>
      <c r="GZ66" s="224"/>
      <c r="HA66" s="224"/>
      <c r="HB66" s="224"/>
      <c r="HC66" s="224"/>
      <c r="HD66" s="224"/>
      <c r="HE66" s="224"/>
      <c r="HF66" s="224"/>
      <c r="HG66" s="224"/>
      <c r="HH66" s="224"/>
      <c r="HI66" s="224"/>
      <c r="HJ66" s="224"/>
      <c r="HK66" s="224"/>
      <c r="HL66" s="224"/>
      <c r="HM66" s="224"/>
      <c r="HN66" s="224"/>
      <c r="HO66" s="224"/>
      <c r="HP66" s="224"/>
      <c r="HQ66" s="224"/>
      <c r="HR66" s="224"/>
      <c r="HS66" s="224"/>
      <c r="HT66" s="224"/>
      <c r="HU66" s="224"/>
      <c r="HV66" s="224"/>
      <c r="HW66" s="224"/>
      <c r="HX66" s="224"/>
      <c r="HY66" s="224"/>
      <c r="HZ66" s="224"/>
      <c r="IA66" s="224"/>
      <c r="IB66" s="224"/>
      <c r="IC66" s="224"/>
      <c r="ID66" s="224"/>
      <c r="IE66" s="224"/>
      <c r="IF66" s="224"/>
      <c r="IG66" s="224"/>
      <c r="IH66" s="224"/>
      <c r="II66" s="224"/>
      <c r="IJ66" s="224"/>
      <c r="IK66" s="224"/>
      <c r="IL66" s="224"/>
      <c r="IM66" s="224"/>
      <c r="IN66" s="224"/>
      <c r="IO66" s="224"/>
      <c r="IP66" s="224"/>
      <c r="IQ66" s="224"/>
      <c r="IR66" s="224"/>
      <c r="IS66" s="224"/>
    </row>
    <row r="67" spans="1:253" s="1" customFormat="1" ht="120" customHeight="1">
      <c r="A67" s="77" t="s">
        <v>270</v>
      </c>
      <c r="B67" s="83" t="s">
        <v>49</v>
      </c>
      <c r="C67" s="174" t="s">
        <v>271</v>
      </c>
      <c r="D67" s="73" t="s">
        <v>107</v>
      </c>
      <c r="E67" s="175"/>
      <c r="F67" s="176" t="s">
        <v>272</v>
      </c>
      <c r="G67" s="88">
        <v>0</v>
      </c>
      <c r="H67" s="43">
        <v>390</v>
      </c>
      <c r="I67" s="43">
        <f>H67-H67*B10</f>
        <v>390</v>
      </c>
      <c r="J67" s="140">
        <f t="shared" si="3"/>
        <v>0</v>
      </c>
      <c r="K67" s="43">
        <v>390</v>
      </c>
      <c r="L67" s="131">
        <v>420</v>
      </c>
      <c r="M67" s="114">
        <v>2024</v>
      </c>
      <c r="N67" s="132" t="s">
        <v>34</v>
      </c>
      <c r="O67" s="114">
        <v>20</v>
      </c>
      <c r="P67" s="211" t="s">
        <v>109</v>
      </c>
      <c r="Q67" s="114">
        <v>24</v>
      </c>
      <c r="R67" s="225" t="s">
        <v>36</v>
      </c>
      <c r="S67" s="114" t="s">
        <v>273</v>
      </c>
      <c r="T67" s="211" t="s">
        <v>57</v>
      </c>
      <c r="U67" s="114">
        <v>9785907754171</v>
      </c>
      <c r="V67" s="147">
        <v>0.115</v>
      </c>
      <c r="W67" s="211" t="s">
        <v>111</v>
      </c>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161"/>
      <c r="DN67" s="161"/>
      <c r="DO67" s="161"/>
      <c r="DP67" s="161"/>
      <c r="DQ67" s="161"/>
      <c r="DR67" s="161"/>
      <c r="DS67" s="161"/>
      <c r="DT67" s="161"/>
      <c r="DU67" s="161"/>
      <c r="DV67" s="161"/>
      <c r="DW67" s="161"/>
      <c r="DX67" s="161"/>
      <c r="DY67" s="161"/>
      <c r="DZ67" s="161"/>
      <c r="EA67" s="161"/>
      <c r="EB67" s="161"/>
      <c r="EC67" s="161"/>
      <c r="ED67" s="161"/>
      <c r="EE67" s="161"/>
      <c r="EF67" s="161"/>
      <c r="EG67" s="161"/>
      <c r="EH67" s="161"/>
      <c r="EI67" s="161"/>
      <c r="EJ67" s="161"/>
      <c r="EK67" s="161"/>
      <c r="EL67" s="161"/>
      <c r="EM67" s="161"/>
      <c r="EN67" s="161"/>
      <c r="EO67" s="161"/>
      <c r="EP67" s="161"/>
      <c r="EQ67" s="161"/>
      <c r="ER67" s="161"/>
      <c r="ES67" s="161"/>
      <c r="ET67" s="161"/>
      <c r="EU67" s="161"/>
      <c r="EV67" s="161"/>
      <c r="EW67" s="161"/>
      <c r="EX67" s="161"/>
      <c r="EY67" s="161"/>
      <c r="EZ67" s="161"/>
      <c r="FA67" s="161"/>
      <c r="FB67" s="161"/>
      <c r="FC67" s="161"/>
      <c r="FD67" s="161"/>
      <c r="FE67" s="161"/>
      <c r="FF67" s="161"/>
      <c r="FG67" s="161"/>
      <c r="FH67" s="161"/>
      <c r="FI67" s="161"/>
      <c r="FJ67" s="161"/>
      <c r="FK67" s="161"/>
      <c r="FL67" s="161"/>
      <c r="FM67" s="161"/>
      <c r="FN67" s="161"/>
      <c r="FO67" s="161"/>
      <c r="FP67" s="161"/>
      <c r="FQ67" s="161"/>
      <c r="FR67" s="161"/>
      <c r="FS67" s="161"/>
      <c r="FT67" s="161"/>
      <c r="FU67" s="161"/>
      <c r="FV67" s="161"/>
      <c r="FW67" s="161"/>
      <c r="FX67" s="161"/>
      <c r="FY67" s="161"/>
      <c r="FZ67" s="161"/>
      <c r="GA67" s="161"/>
      <c r="GB67" s="161"/>
      <c r="GC67" s="161"/>
      <c r="GD67" s="161"/>
      <c r="GE67" s="161"/>
      <c r="GF67" s="161"/>
      <c r="GG67" s="161"/>
      <c r="GH67" s="161"/>
      <c r="GI67" s="161"/>
      <c r="GJ67" s="161"/>
      <c r="GK67" s="161"/>
      <c r="GL67" s="161"/>
      <c r="GM67" s="161"/>
      <c r="GN67" s="161"/>
      <c r="GO67" s="161"/>
      <c r="GP67" s="161"/>
      <c r="GQ67" s="161"/>
      <c r="GR67" s="161"/>
      <c r="GS67" s="161"/>
      <c r="GT67" s="161"/>
      <c r="GU67" s="161"/>
      <c r="GV67" s="161"/>
      <c r="GW67" s="161"/>
      <c r="GX67" s="161"/>
      <c r="GY67" s="161"/>
      <c r="GZ67" s="161"/>
      <c r="HA67" s="161"/>
      <c r="HB67" s="161"/>
      <c r="HC67" s="161"/>
      <c r="HD67" s="161"/>
      <c r="HE67" s="161"/>
      <c r="HF67" s="161"/>
      <c r="HG67" s="161"/>
      <c r="HH67" s="161"/>
      <c r="HI67" s="161"/>
      <c r="HJ67" s="161"/>
      <c r="HK67" s="161"/>
      <c r="HL67" s="161"/>
      <c r="HM67" s="161"/>
      <c r="HN67" s="161"/>
      <c r="HO67" s="161"/>
      <c r="HP67" s="161"/>
      <c r="HQ67" s="161"/>
      <c r="HR67" s="161"/>
      <c r="HS67" s="161"/>
      <c r="HT67" s="161"/>
      <c r="HU67" s="161"/>
      <c r="HV67" s="161"/>
      <c r="HW67" s="161"/>
      <c r="HX67" s="161"/>
      <c r="HY67" s="161"/>
      <c r="HZ67" s="161"/>
      <c r="IA67" s="161"/>
      <c r="IB67" s="161"/>
      <c r="IC67" s="161"/>
      <c r="ID67" s="161"/>
      <c r="IE67" s="161"/>
      <c r="IF67" s="161"/>
      <c r="IG67" s="161"/>
      <c r="IH67" s="161"/>
      <c r="II67" s="161"/>
      <c r="IJ67" s="161"/>
      <c r="IK67" s="161"/>
      <c r="IL67" s="161"/>
      <c r="IM67" s="161"/>
      <c r="IN67" s="161"/>
      <c r="IO67" s="161"/>
      <c r="IP67" s="161"/>
      <c r="IQ67" s="161"/>
      <c r="IR67" s="161"/>
      <c r="IS67" s="161"/>
    </row>
    <row r="68" spans="1:253" s="1" customFormat="1" ht="123" customHeight="1">
      <c r="A68" s="77" t="s">
        <v>274</v>
      </c>
      <c r="B68" s="83" t="s">
        <v>49</v>
      </c>
      <c r="C68" s="89" t="s">
        <v>275</v>
      </c>
      <c r="D68" s="73" t="s">
        <v>107</v>
      </c>
      <c r="E68" s="175"/>
      <c r="F68" s="177" t="s">
        <v>276</v>
      </c>
      <c r="G68" s="88">
        <v>0</v>
      </c>
      <c r="H68" s="43">
        <v>750</v>
      </c>
      <c r="I68" s="43">
        <f>H68-H68*B10</f>
        <v>750</v>
      </c>
      <c r="J68" s="140">
        <f t="shared" si="3"/>
        <v>0</v>
      </c>
      <c r="K68" s="43">
        <v>770</v>
      </c>
      <c r="L68" s="131">
        <v>850</v>
      </c>
      <c r="M68" s="114">
        <v>2025</v>
      </c>
      <c r="N68" s="132" t="s">
        <v>34</v>
      </c>
      <c r="O68" s="114">
        <v>10</v>
      </c>
      <c r="P68" s="211" t="s">
        <v>109</v>
      </c>
      <c r="Q68" s="114">
        <v>48</v>
      </c>
      <c r="R68" s="225" t="s">
        <v>55</v>
      </c>
      <c r="S68" s="114" t="s">
        <v>277</v>
      </c>
      <c r="T68" s="211" t="s">
        <v>57</v>
      </c>
      <c r="U68" s="114">
        <v>9785907754492</v>
      </c>
      <c r="V68" s="147">
        <v>0.32500000000000001</v>
      </c>
      <c r="W68" s="211" t="s">
        <v>111</v>
      </c>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c r="DA68" s="161"/>
      <c r="DB68" s="161"/>
      <c r="DC68" s="161"/>
      <c r="DD68" s="161"/>
      <c r="DE68" s="161"/>
      <c r="DF68" s="161"/>
      <c r="DG68" s="161"/>
      <c r="DH68" s="161"/>
      <c r="DI68" s="161"/>
      <c r="DJ68" s="161"/>
      <c r="DK68" s="161"/>
      <c r="DL68" s="161"/>
      <c r="DM68" s="161"/>
      <c r="DN68" s="161"/>
      <c r="DO68" s="161"/>
      <c r="DP68" s="161"/>
      <c r="DQ68" s="161"/>
      <c r="DR68" s="161"/>
      <c r="DS68" s="161"/>
      <c r="DT68" s="161"/>
      <c r="DU68" s="161"/>
      <c r="DV68" s="161"/>
      <c r="DW68" s="161"/>
      <c r="DX68" s="161"/>
      <c r="DY68" s="161"/>
      <c r="DZ68" s="161"/>
      <c r="EA68" s="161"/>
      <c r="EB68" s="161"/>
      <c r="EC68" s="161"/>
      <c r="ED68" s="161"/>
      <c r="EE68" s="161"/>
      <c r="EF68" s="161"/>
      <c r="EG68" s="161"/>
      <c r="EH68" s="161"/>
      <c r="EI68" s="161"/>
      <c r="EJ68" s="161"/>
      <c r="EK68" s="161"/>
      <c r="EL68" s="161"/>
      <c r="EM68" s="161"/>
      <c r="EN68" s="161"/>
      <c r="EO68" s="161"/>
      <c r="EP68" s="161"/>
      <c r="EQ68" s="161"/>
      <c r="ER68" s="161"/>
      <c r="ES68" s="161"/>
      <c r="ET68" s="161"/>
      <c r="EU68" s="161"/>
      <c r="EV68" s="161"/>
      <c r="EW68" s="161"/>
      <c r="EX68" s="161"/>
      <c r="EY68" s="161"/>
      <c r="EZ68" s="161"/>
      <c r="FA68" s="161"/>
      <c r="FB68" s="161"/>
      <c r="FC68" s="161"/>
      <c r="FD68" s="161"/>
      <c r="FE68" s="161"/>
      <c r="FF68" s="161"/>
      <c r="FG68" s="161"/>
      <c r="FH68" s="161"/>
      <c r="FI68" s="161"/>
      <c r="FJ68" s="161"/>
      <c r="FK68" s="161"/>
      <c r="FL68" s="161"/>
      <c r="FM68" s="161"/>
      <c r="FN68" s="161"/>
      <c r="FO68" s="161"/>
      <c r="FP68" s="161"/>
      <c r="FQ68" s="161"/>
      <c r="FR68" s="161"/>
      <c r="FS68" s="161"/>
      <c r="FT68" s="161"/>
      <c r="FU68" s="161"/>
      <c r="FV68" s="161"/>
      <c r="FW68" s="161"/>
      <c r="FX68" s="161"/>
      <c r="FY68" s="161"/>
      <c r="FZ68" s="161"/>
      <c r="GA68" s="161"/>
      <c r="GB68" s="161"/>
      <c r="GC68" s="161"/>
      <c r="GD68" s="161"/>
      <c r="GE68" s="161"/>
      <c r="GF68" s="161"/>
      <c r="GG68" s="161"/>
      <c r="GH68" s="161"/>
      <c r="GI68" s="161"/>
      <c r="GJ68" s="161"/>
      <c r="GK68" s="161"/>
      <c r="GL68" s="161"/>
      <c r="GM68" s="161"/>
      <c r="GN68" s="161"/>
      <c r="GO68" s="161"/>
      <c r="GP68" s="161"/>
      <c r="GQ68" s="161"/>
      <c r="GR68" s="161"/>
      <c r="GS68" s="161"/>
      <c r="GT68" s="161"/>
      <c r="GU68" s="161"/>
      <c r="GV68" s="161"/>
      <c r="GW68" s="161"/>
      <c r="GX68" s="161"/>
      <c r="GY68" s="161"/>
      <c r="GZ68" s="161"/>
      <c r="HA68" s="161"/>
      <c r="HB68" s="161"/>
      <c r="HC68" s="161"/>
      <c r="HD68" s="161"/>
      <c r="HE68" s="161"/>
      <c r="HF68" s="161"/>
      <c r="HG68" s="161"/>
      <c r="HH68" s="161"/>
      <c r="HI68" s="161"/>
      <c r="HJ68" s="161"/>
      <c r="HK68" s="161"/>
      <c r="HL68" s="161"/>
      <c r="HM68" s="161"/>
      <c r="HN68" s="161"/>
      <c r="HO68" s="161"/>
      <c r="HP68" s="161"/>
      <c r="HQ68" s="161"/>
      <c r="HR68" s="161"/>
      <c r="HS68" s="161"/>
      <c r="HT68" s="161"/>
      <c r="HU68" s="161"/>
      <c r="HV68" s="161"/>
      <c r="HW68" s="161"/>
      <c r="HX68" s="161"/>
      <c r="HY68" s="161"/>
      <c r="HZ68" s="161"/>
      <c r="IA68" s="161"/>
      <c r="IB68" s="161"/>
      <c r="IC68" s="161"/>
      <c r="ID68" s="161"/>
      <c r="IE68" s="161"/>
      <c r="IF68" s="161"/>
      <c r="IG68" s="161"/>
      <c r="IH68" s="161"/>
      <c r="II68" s="161"/>
      <c r="IJ68" s="161"/>
      <c r="IK68" s="161"/>
      <c r="IL68" s="161"/>
      <c r="IM68" s="161"/>
      <c r="IN68" s="161"/>
      <c r="IO68" s="161"/>
      <c r="IP68" s="161"/>
      <c r="IQ68" s="161"/>
      <c r="IR68" s="161"/>
      <c r="IS68" s="161"/>
    </row>
    <row r="69" spans="1:253" s="1" customFormat="1" ht="124.5" customHeight="1">
      <c r="A69" s="178" t="s">
        <v>278</v>
      </c>
      <c r="B69" s="83" t="s">
        <v>49</v>
      </c>
      <c r="C69" s="89" t="s">
        <v>279</v>
      </c>
      <c r="D69" s="73" t="s">
        <v>280</v>
      </c>
      <c r="E69" s="175"/>
      <c r="F69" s="177" t="s">
        <v>281</v>
      </c>
      <c r="G69" s="88">
        <v>0</v>
      </c>
      <c r="H69" s="43">
        <v>950</v>
      </c>
      <c r="I69" s="43">
        <f>H69-H69*B10</f>
        <v>950</v>
      </c>
      <c r="J69" s="140">
        <f t="shared" si="3"/>
        <v>0</v>
      </c>
      <c r="K69" s="43">
        <v>970</v>
      </c>
      <c r="L69" s="131">
        <v>1100</v>
      </c>
      <c r="M69" s="114">
        <v>2025</v>
      </c>
      <c r="N69" s="132" t="s">
        <v>34</v>
      </c>
      <c r="O69" s="114">
        <v>10</v>
      </c>
      <c r="P69" s="211" t="s">
        <v>109</v>
      </c>
      <c r="Q69" s="114">
        <v>56</v>
      </c>
      <c r="R69" s="225" t="s">
        <v>55</v>
      </c>
      <c r="S69" s="114" t="s">
        <v>282</v>
      </c>
      <c r="T69" s="211" t="s">
        <v>57</v>
      </c>
      <c r="U69" s="114">
        <v>9785907754645</v>
      </c>
      <c r="V69" s="147">
        <v>0.34799999999999998</v>
      </c>
      <c r="W69" s="211" t="s">
        <v>111</v>
      </c>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161"/>
      <c r="EY69" s="161"/>
      <c r="EZ69" s="161"/>
      <c r="FA69" s="161"/>
      <c r="FB69" s="161"/>
      <c r="FC69" s="161"/>
      <c r="FD69" s="161"/>
      <c r="FE69" s="161"/>
      <c r="FF69" s="161"/>
      <c r="FG69" s="161"/>
      <c r="FH69" s="161"/>
      <c r="FI69" s="161"/>
      <c r="FJ69" s="161"/>
      <c r="FK69" s="161"/>
      <c r="FL69" s="161"/>
      <c r="FM69" s="161"/>
      <c r="FN69" s="161"/>
      <c r="FO69" s="161"/>
      <c r="FP69" s="161"/>
      <c r="FQ69" s="161"/>
      <c r="FR69" s="161"/>
      <c r="FS69" s="161"/>
      <c r="FT69" s="161"/>
      <c r="FU69" s="161"/>
      <c r="FV69" s="161"/>
      <c r="FW69" s="161"/>
      <c r="FX69" s="161"/>
      <c r="FY69" s="161"/>
      <c r="FZ69" s="161"/>
      <c r="GA69" s="161"/>
      <c r="GB69" s="161"/>
      <c r="GC69" s="161"/>
      <c r="GD69" s="161"/>
      <c r="GE69" s="161"/>
      <c r="GF69" s="161"/>
      <c r="GG69" s="161"/>
      <c r="GH69" s="161"/>
      <c r="GI69" s="161"/>
      <c r="GJ69" s="161"/>
      <c r="GK69" s="161"/>
      <c r="GL69" s="161"/>
      <c r="GM69" s="161"/>
      <c r="GN69" s="161"/>
      <c r="GO69" s="161"/>
      <c r="GP69" s="161"/>
      <c r="GQ69" s="161"/>
      <c r="GR69" s="161"/>
      <c r="GS69" s="161"/>
      <c r="GT69" s="161"/>
      <c r="GU69" s="161"/>
      <c r="GV69" s="161"/>
      <c r="GW69" s="161"/>
      <c r="GX69" s="161"/>
      <c r="GY69" s="161"/>
      <c r="GZ69" s="161"/>
      <c r="HA69" s="161"/>
      <c r="HB69" s="161"/>
      <c r="HC69" s="161"/>
      <c r="HD69" s="161"/>
      <c r="HE69" s="161"/>
      <c r="HF69" s="161"/>
      <c r="HG69" s="161"/>
      <c r="HH69" s="161"/>
      <c r="HI69" s="161"/>
      <c r="HJ69" s="161"/>
      <c r="HK69" s="161"/>
      <c r="HL69" s="161"/>
      <c r="HM69" s="161"/>
      <c r="HN69" s="161"/>
      <c r="HO69" s="161"/>
      <c r="HP69" s="161"/>
      <c r="HQ69" s="161"/>
      <c r="HR69" s="161"/>
      <c r="HS69" s="161"/>
      <c r="HT69" s="161"/>
      <c r="HU69" s="161"/>
      <c r="HV69" s="161"/>
      <c r="HW69" s="161"/>
      <c r="HX69" s="161"/>
      <c r="HY69" s="161"/>
      <c r="HZ69" s="161"/>
      <c r="IA69" s="161"/>
      <c r="IB69" s="161"/>
      <c r="IC69" s="161"/>
      <c r="ID69" s="161"/>
      <c r="IE69" s="161"/>
      <c r="IF69" s="161"/>
      <c r="IG69" s="161"/>
      <c r="IH69" s="161"/>
      <c r="II69" s="161"/>
      <c r="IJ69" s="161"/>
      <c r="IK69" s="161"/>
      <c r="IL69" s="161"/>
      <c r="IM69" s="161"/>
      <c r="IN69" s="161"/>
      <c r="IO69" s="161"/>
      <c r="IP69" s="161"/>
      <c r="IQ69" s="161"/>
      <c r="IR69" s="161"/>
      <c r="IS69" s="161"/>
    </row>
    <row r="70" spans="1:253" s="3" customFormat="1" ht="108" customHeight="1">
      <c r="A70" s="179" t="s">
        <v>283</v>
      </c>
      <c r="B70" s="170" t="s">
        <v>49</v>
      </c>
      <c r="C70" s="84" t="s">
        <v>284</v>
      </c>
      <c r="D70" s="171" t="s">
        <v>285</v>
      </c>
      <c r="E70" s="172"/>
      <c r="F70" s="171" t="s">
        <v>286</v>
      </c>
      <c r="G70" s="39">
        <v>0</v>
      </c>
      <c r="H70" s="173">
        <v>790</v>
      </c>
      <c r="I70" s="173">
        <f>H70-H70*B10</f>
        <v>790</v>
      </c>
      <c r="J70" s="106">
        <f t="shared" si="3"/>
        <v>0</v>
      </c>
      <c r="K70" s="39">
        <v>820</v>
      </c>
      <c r="L70" s="39">
        <v>890</v>
      </c>
      <c r="M70" s="118">
        <v>2025</v>
      </c>
      <c r="N70" s="118" t="s">
        <v>34</v>
      </c>
      <c r="O70" s="118">
        <v>10</v>
      </c>
      <c r="P70" s="118" t="s">
        <v>35</v>
      </c>
      <c r="Q70" s="118">
        <v>56</v>
      </c>
      <c r="R70" s="118" t="s">
        <v>55</v>
      </c>
      <c r="S70" s="118" t="s">
        <v>287</v>
      </c>
      <c r="T70" s="118" t="s">
        <v>38</v>
      </c>
      <c r="U70" s="118">
        <v>9785907754836</v>
      </c>
      <c r="V70" s="118">
        <v>0.5</v>
      </c>
      <c r="W70" s="118" t="s">
        <v>111</v>
      </c>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6"/>
      <c r="CK70" s="226"/>
      <c r="CL70" s="226"/>
      <c r="CM70" s="226"/>
      <c r="CN70" s="226"/>
      <c r="CO70" s="226"/>
      <c r="CP70" s="226"/>
      <c r="CQ70" s="226"/>
      <c r="CR70" s="226"/>
      <c r="CS70" s="226"/>
      <c r="CT70" s="226"/>
      <c r="CU70" s="226"/>
      <c r="CV70" s="226"/>
      <c r="CW70" s="226"/>
      <c r="CX70" s="226"/>
      <c r="CY70" s="226"/>
      <c r="CZ70" s="226"/>
      <c r="DA70" s="226"/>
      <c r="DB70" s="226"/>
      <c r="DC70" s="226"/>
      <c r="DD70" s="226"/>
      <c r="DE70" s="226"/>
      <c r="DF70" s="226"/>
      <c r="DG70" s="226"/>
      <c r="DH70" s="226"/>
      <c r="DI70" s="226"/>
      <c r="DJ70" s="226"/>
      <c r="DK70" s="226"/>
      <c r="DL70" s="226"/>
      <c r="DM70" s="226"/>
      <c r="DN70" s="226"/>
      <c r="DO70" s="226"/>
      <c r="DP70" s="226"/>
      <c r="DQ70" s="226"/>
      <c r="DR70" s="226"/>
      <c r="DS70" s="226"/>
      <c r="DT70" s="226"/>
      <c r="DU70" s="226"/>
      <c r="DV70" s="226"/>
      <c r="DW70" s="226"/>
      <c r="DX70" s="226"/>
      <c r="DY70" s="226"/>
      <c r="DZ70" s="226"/>
      <c r="EA70" s="226"/>
      <c r="EB70" s="226"/>
      <c r="EC70" s="226"/>
      <c r="ED70" s="226"/>
      <c r="EE70" s="226"/>
      <c r="EF70" s="226"/>
      <c r="EG70" s="226"/>
      <c r="EH70" s="226"/>
      <c r="EI70" s="226"/>
      <c r="EJ70" s="226"/>
      <c r="EK70" s="226"/>
      <c r="EL70" s="226"/>
      <c r="EM70" s="226"/>
      <c r="EN70" s="226"/>
      <c r="EO70" s="226"/>
      <c r="EP70" s="226"/>
      <c r="EQ70" s="226"/>
      <c r="ER70" s="226"/>
      <c r="ES70" s="226"/>
      <c r="ET70" s="226"/>
      <c r="EU70" s="226"/>
      <c r="EV70" s="226"/>
      <c r="EW70" s="226"/>
      <c r="EX70" s="226"/>
      <c r="EY70" s="226"/>
      <c r="EZ70" s="226"/>
      <c r="FA70" s="226"/>
      <c r="FB70" s="226"/>
      <c r="FC70" s="226"/>
      <c r="FD70" s="226"/>
      <c r="FE70" s="226"/>
      <c r="FF70" s="226"/>
      <c r="FG70" s="226"/>
      <c r="FH70" s="226"/>
      <c r="FI70" s="226"/>
      <c r="FJ70" s="226"/>
      <c r="FK70" s="226"/>
      <c r="FL70" s="226"/>
      <c r="FM70" s="226"/>
      <c r="FN70" s="226"/>
      <c r="FO70" s="226"/>
      <c r="FP70" s="226"/>
      <c r="FQ70" s="226"/>
      <c r="FR70" s="226"/>
      <c r="FS70" s="226"/>
      <c r="FT70" s="226"/>
      <c r="FU70" s="226"/>
      <c r="FV70" s="226"/>
      <c r="FW70" s="226"/>
      <c r="FX70" s="226"/>
      <c r="FY70" s="226"/>
      <c r="FZ70" s="226"/>
      <c r="GA70" s="226"/>
      <c r="GB70" s="226"/>
      <c r="GC70" s="226"/>
      <c r="GD70" s="226"/>
      <c r="GE70" s="226"/>
      <c r="GF70" s="226"/>
      <c r="GG70" s="226"/>
      <c r="GH70" s="226"/>
      <c r="GI70" s="226"/>
      <c r="GJ70" s="226"/>
      <c r="GK70" s="226"/>
      <c r="GL70" s="226"/>
      <c r="GM70" s="226"/>
      <c r="GN70" s="226"/>
      <c r="GO70" s="226"/>
      <c r="GP70" s="226"/>
      <c r="GQ70" s="226"/>
      <c r="GR70" s="226"/>
      <c r="GS70" s="226"/>
      <c r="GT70" s="226"/>
      <c r="GU70" s="226"/>
      <c r="GV70" s="226"/>
      <c r="GW70" s="226"/>
      <c r="GX70" s="226"/>
      <c r="GY70" s="226"/>
      <c r="GZ70" s="226"/>
      <c r="HA70" s="226"/>
      <c r="HB70" s="226"/>
      <c r="HC70" s="226"/>
      <c r="HD70" s="226"/>
      <c r="HE70" s="226"/>
      <c r="HF70" s="226"/>
      <c r="HG70" s="226"/>
      <c r="HH70" s="226"/>
      <c r="HI70" s="226"/>
      <c r="HJ70" s="226"/>
      <c r="HK70" s="226"/>
      <c r="HL70" s="226"/>
      <c r="HM70" s="226"/>
      <c r="HN70" s="226"/>
      <c r="HO70" s="226"/>
      <c r="HP70" s="226"/>
      <c r="HQ70" s="226"/>
      <c r="HR70" s="226"/>
      <c r="HS70" s="226"/>
      <c r="HT70" s="226"/>
      <c r="HU70" s="226"/>
      <c r="HV70" s="226"/>
      <c r="HW70" s="226"/>
      <c r="HX70" s="226"/>
      <c r="HY70" s="226"/>
      <c r="HZ70" s="226"/>
      <c r="IA70" s="226"/>
      <c r="IB70" s="226"/>
      <c r="IC70" s="226"/>
      <c r="ID70" s="226"/>
      <c r="IE70" s="226"/>
      <c r="IF70" s="226"/>
      <c r="IG70" s="226"/>
      <c r="IH70" s="226"/>
      <c r="II70" s="226"/>
      <c r="IJ70" s="226"/>
      <c r="IK70" s="226"/>
      <c r="IL70" s="226"/>
      <c r="IM70" s="226"/>
      <c r="IN70" s="226"/>
      <c r="IO70" s="226"/>
      <c r="IP70" s="226"/>
      <c r="IQ70" s="226"/>
      <c r="IR70" s="226"/>
      <c r="IS70" s="226"/>
    </row>
    <row r="71" spans="1:253" ht="141" customHeight="1">
      <c r="A71" s="48" t="s">
        <v>288</v>
      </c>
      <c r="B71" s="34" t="s">
        <v>51</v>
      </c>
      <c r="C71" s="35" t="s">
        <v>289</v>
      </c>
      <c r="D71" s="36" t="s">
        <v>290</v>
      </c>
      <c r="E71"/>
      <c r="F71" s="37" t="s">
        <v>291</v>
      </c>
      <c r="G71" s="42">
        <v>0</v>
      </c>
      <c r="H71" s="43">
        <v>2800</v>
      </c>
      <c r="I71" s="43">
        <f>H71-H71*B10</f>
        <v>2800</v>
      </c>
      <c r="J71" s="110">
        <f t="shared" si="3"/>
        <v>0</v>
      </c>
      <c r="K71" s="43">
        <v>2900</v>
      </c>
      <c r="L71" s="111">
        <v>3100</v>
      </c>
      <c r="M71" s="112">
        <v>2025</v>
      </c>
      <c r="N71" s="113" t="s">
        <v>34</v>
      </c>
      <c r="O71" s="112">
        <v>4</v>
      </c>
      <c r="P71" s="130" t="s">
        <v>292</v>
      </c>
      <c r="Q71" s="112">
        <v>232</v>
      </c>
      <c r="R71" s="146" t="s">
        <v>55</v>
      </c>
      <c r="S71" s="112" t="s">
        <v>293</v>
      </c>
      <c r="T71" s="130" t="s">
        <v>57</v>
      </c>
      <c r="U71" s="112">
        <v>9785907754669</v>
      </c>
      <c r="V71" s="227">
        <v>1.4</v>
      </c>
      <c r="W71" s="109" t="s">
        <v>40</v>
      </c>
    </row>
    <row r="72" spans="1:253" ht="141" customHeight="1">
      <c r="A72" s="48" t="s">
        <v>294</v>
      </c>
      <c r="B72" s="34" t="s">
        <v>49</v>
      </c>
      <c r="C72" s="35" t="s">
        <v>295</v>
      </c>
      <c r="D72" s="36" t="s">
        <v>296</v>
      </c>
      <c r="E72"/>
      <c r="F72" s="37" t="s">
        <v>297</v>
      </c>
      <c r="G72" s="42">
        <v>0</v>
      </c>
      <c r="H72" s="43">
        <v>5000</v>
      </c>
      <c r="I72" s="43">
        <f>H72-H72*B10</f>
        <v>5000</v>
      </c>
      <c r="J72" s="110">
        <f>G72*I72</f>
        <v>0</v>
      </c>
      <c r="K72" s="43">
        <v>5000</v>
      </c>
      <c r="L72" s="111">
        <v>6500</v>
      </c>
      <c r="M72" s="112">
        <v>2026</v>
      </c>
      <c r="N72" s="113" t="s">
        <v>34</v>
      </c>
      <c r="O72" s="112" t="s">
        <v>153</v>
      </c>
      <c r="P72" s="130" t="s">
        <v>62</v>
      </c>
      <c r="Q72" s="112">
        <v>752</v>
      </c>
      <c r="R72" s="228" t="s">
        <v>298</v>
      </c>
      <c r="S72" s="112" t="s">
        <v>299</v>
      </c>
      <c r="T72" s="130" t="s">
        <v>38</v>
      </c>
      <c r="U72" s="112">
        <v>9785908019033</v>
      </c>
      <c r="V72" s="147">
        <v>2.13</v>
      </c>
      <c r="W72" s="109" t="s">
        <v>40</v>
      </c>
    </row>
    <row r="73" spans="1:253" ht="126.95" customHeight="1">
      <c r="A73" s="48" t="s">
        <v>300</v>
      </c>
      <c r="B73" s="34" t="s">
        <v>49</v>
      </c>
      <c r="C73" s="35" t="s">
        <v>301</v>
      </c>
      <c r="D73" s="36" t="s">
        <v>302</v>
      </c>
      <c r="E73"/>
      <c r="F73" s="37" t="s">
        <v>303</v>
      </c>
      <c r="G73" s="42">
        <v>0</v>
      </c>
      <c r="H73" s="43">
        <v>1500</v>
      </c>
      <c r="I73" s="43">
        <f>H73-H73*B10</f>
        <v>1500</v>
      </c>
      <c r="J73" s="110">
        <f>G73*I73</f>
        <v>0</v>
      </c>
      <c r="K73" s="43">
        <v>1500</v>
      </c>
      <c r="L73" s="111">
        <v>2500</v>
      </c>
      <c r="M73" s="112">
        <v>2025</v>
      </c>
      <c r="N73" s="113" t="s">
        <v>34</v>
      </c>
      <c r="O73" s="112" t="s">
        <v>153</v>
      </c>
      <c r="P73" s="130" t="s">
        <v>35</v>
      </c>
      <c r="Q73" s="112">
        <v>160</v>
      </c>
      <c r="R73" s="228" t="s">
        <v>55</v>
      </c>
      <c r="S73" s="112" t="s">
        <v>304</v>
      </c>
      <c r="T73" s="130" t="s">
        <v>38</v>
      </c>
      <c r="U73" s="112">
        <v>9785907754935</v>
      </c>
      <c r="V73" s="147">
        <v>0.57999999999999996</v>
      </c>
      <c r="W73" s="109" t="s">
        <v>305</v>
      </c>
    </row>
    <row r="74" spans="1:253" ht="123" customHeight="1">
      <c r="A74" s="95" t="s">
        <v>306</v>
      </c>
      <c r="B74" s="96" t="s">
        <v>49</v>
      </c>
      <c r="C74" s="180" t="s">
        <v>307</v>
      </c>
      <c r="D74" s="58" t="s">
        <v>308</v>
      </c>
      <c r="E74" s="41"/>
      <c r="F74" s="69" t="s">
        <v>309</v>
      </c>
      <c r="G74" s="42">
        <v>0</v>
      </c>
      <c r="H74" s="43">
        <v>550</v>
      </c>
      <c r="I74" s="43">
        <f>H74-H74*B10</f>
        <v>550</v>
      </c>
      <c r="J74" s="110">
        <f>I74*G74</f>
        <v>0</v>
      </c>
      <c r="K74" s="43">
        <v>550</v>
      </c>
      <c r="L74" s="111">
        <v>650</v>
      </c>
      <c r="M74" s="112">
        <v>2025</v>
      </c>
      <c r="N74" s="113" t="s">
        <v>34</v>
      </c>
      <c r="O74" s="112">
        <v>28</v>
      </c>
      <c r="P74" s="130" t="s">
        <v>310</v>
      </c>
      <c r="Q74" s="112">
        <v>192</v>
      </c>
      <c r="R74" s="130" t="s">
        <v>55</v>
      </c>
      <c r="S74" s="112" t="s">
        <v>311</v>
      </c>
      <c r="T74" s="130" t="s">
        <v>57</v>
      </c>
      <c r="U74" s="112">
        <v>9785907754874</v>
      </c>
      <c r="V74" s="147">
        <v>0.75</v>
      </c>
      <c r="W74" s="130" t="s">
        <v>269</v>
      </c>
    </row>
    <row r="75" spans="1:253" ht="21" customHeight="1">
      <c r="A75" s="256" t="s">
        <v>312</v>
      </c>
      <c r="B75" s="257"/>
      <c r="C75" s="257"/>
      <c r="D75" s="257"/>
      <c r="E75" s="258"/>
      <c r="F75" s="69"/>
      <c r="G75" s="42"/>
      <c r="H75" s="43"/>
      <c r="I75" s="43"/>
      <c r="J75" s="110"/>
      <c r="K75" s="43"/>
      <c r="L75" s="111"/>
      <c r="M75" s="112"/>
      <c r="N75" s="113"/>
      <c r="O75" s="112"/>
      <c r="P75" s="130"/>
      <c r="Q75" s="112"/>
      <c r="R75" s="130"/>
      <c r="S75" s="112"/>
      <c r="T75" s="130"/>
      <c r="U75" s="112"/>
      <c r="V75" s="147"/>
      <c r="W75" s="130"/>
    </row>
    <row r="76" spans="1:253" s="4" customFormat="1" ht="137.1" customHeight="1">
      <c r="A76" s="95" t="s">
        <v>313</v>
      </c>
      <c r="B76" s="181" t="s">
        <v>312</v>
      </c>
      <c r="C76" s="182" t="s">
        <v>314</v>
      </c>
      <c r="D76" s="58" t="s">
        <v>315</v>
      </c>
      <c r="E76" s="183"/>
      <c r="F76" s="74" t="s">
        <v>316</v>
      </c>
      <c r="G76" s="42">
        <v>0</v>
      </c>
      <c r="H76" s="43">
        <v>555</v>
      </c>
      <c r="I76" s="43">
        <f>H76-H76*B10</f>
        <v>555</v>
      </c>
      <c r="J76" s="110">
        <f>G76*I76</f>
        <v>0</v>
      </c>
      <c r="K76" s="43">
        <v>555</v>
      </c>
      <c r="L76" s="111">
        <v>750</v>
      </c>
      <c r="M76" s="212">
        <v>2026</v>
      </c>
      <c r="N76" s="108" t="s">
        <v>34</v>
      </c>
      <c r="O76" s="212">
        <v>20</v>
      </c>
      <c r="P76" s="130" t="s">
        <v>317</v>
      </c>
      <c r="Q76" s="112">
        <f>16+12</f>
        <v>28</v>
      </c>
      <c r="R76" s="130" t="s">
        <v>36</v>
      </c>
      <c r="S76" s="212" t="s">
        <v>318</v>
      </c>
      <c r="T76" s="229" t="s">
        <v>38</v>
      </c>
      <c r="U76" s="212">
        <v>9785908019187</v>
      </c>
      <c r="V76" s="160">
        <v>0.21</v>
      </c>
      <c r="W76" s="229" t="s">
        <v>111</v>
      </c>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0"/>
      <c r="BD76" s="230"/>
      <c r="BE76" s="230"/>
      <c r="BF76" s="230"/>
      <c r="BG76" s="230"/>
      <c r="BH76" s="230"/>
      <c r="BI76" s="230"/>
      <c r="BJ76" s="230"/>
      <c r="BK76" s="230"/>
      <c r="BL76" s="230"/>
      <c r="BM76" s="230"/>
      <c r="BN76" s="230"/>
      <c r="BO76" s="230"/>
      <c r="BP76" s="230"/>
      <c r="BQ76" s="230"/>
      <c r="BR76" s="230"/>
      <c r="BS76" s="230"/>
      <c r="BT76" s="230"/>
      <c r="BU76" s="230"/>
      <c r="BV76" s="230"/>
      <c r="BW76" s="230"/>
      <c r="BX76" s="230"/>
      <c r="BY76" s="230"/>
      <c r="BZ76" s="230"/>
      <c r="CA76" s="230"/>
      <c r="CB76" s="230"/>
      <c r="CC76" s="230"/>
      <c r="CD76" s="230"/>
      <c r="CE76" s="230"/>
      <c r="CF76" s="230"/>
      <c r="CG76" s="230"/>
      <c r="CH76" s="230"/>
      <c r="CI76" s="230"/>
      <c r="CJ76" s="230"/>
      <c r="CK76" s="230"/>
      <c r="CL76" s="230"/>
      <c r="CM76" s="230"/>
      <c r="CN76" s="230"/>
      <c r="CO76" s="230"/>
      <c r="CP76" s="230"/>
      <c r="CQ76" s="230"/>
      <c r="CR76" s="230"/>
      <c r="CS76" s="230"/>
      <c r="CT76" s="230"/>
      <c r="CU76" s="230"/>
      <c r="CV76" s="230"/>
      <c r="CW76" s="230"/>
      <c r="CX76" s="230"/>
      <c r="CY76" s="230"/>
      <c r="CZ76" s="230"/>
      <c r="DA76" s="230"/>
      <c r="DB76" s="230"/>
      <c r="DC76" s="230"/>
      <c r="DD76" s="230"/>
      <c r="DE76" s="230"/>
      <c r="DF76" s="230"/>
      <c r="DG76" s="230"/>
      <c r="DH76" s="230"/>
      <c r="DI76" s="230"/>
      <c r="DJ76" s="230"/>
      <c r="DK76" s="230"/>
      <c r="DL76" s="230"/>
      <c r="DM76" s="230"/>
      <c r="DN76" s="230"/>
      <c r="DO76" s="230"/>
      <c r="DP76" s="230"/>
      <c r="DQ76" s="230"/>
      <c r="DR76" s="230"/>
      <c r="DS76" s="230"/>
      <c r="DT76" s="230"/>
      <c r="DU76" s="230"/>
      <c r="DV76" s="230"/>
      <c r="DW76" s="230"/>
      <c r="DX76" s="230"/>
      <c r="DY76" s="230"/>
      <c r="DZ76" s="230"/>
      <c r="EA76" s="230"/>
      <c r="EB76" s="230"/>
      <c r="EC76" s="230"/>
      <c r="ED76" s="230"/>
      <c r="EE76" s="230"/>
      <c r="EF76" s="230"/>
      <c r="EG76" s="230"/>
      <c r="EH76" s="230"/>
      <c r="EI76" s="230"/>
      <c r="EJ76" s="230"/>
      <c r="EK76" s="230"/>
      <c r="EL76" s="230"/>
      <c r="EM76" s="230"/>
      <c r="EN76" s="230"/>
      <c r="EO76" s="230"/>
      <c r="EP76" s="230"/>
      <c r="EQ76" s="230"/>
      <c r="ER76" s="230"/>
      <c r="ES76" s="230"/>
      <c r="ET76" s="230"/>
      <c r="EU76" s="230"/>
      <c r="EV76" s="230"/>
      <c r="EW76" s="230"/>
      <c r="EX76" s="230"/>
      <c r="EY76" s="230"/>
      <c r="EZ76" s="230"/>
      <c r="FA76" s="230"/>
      <c r="FB76" s="230"/>
      <c r="FC76" s="230"/>
      <c r="FD76" s="230"/>
      <c r="FE76" s="230"/>
      <c r="FF76" s="230"/>
      <c r="FG76" s="230"/>
      <c r="FH76" s="230"/>
      <c r="FI76" s="230"/>
      <c r="FJ76" s="230"/>
      <c r="FK76" s="230"/>
      <c r="FL76" s="230"/>
      <c r="FM76" s="230"/>
      <c r="FN76" s="230"/>
      <c r="FO76" s="230"/>
      <c r="FP76" s="230"/>
      <c r="FQ76" s="230"/>
      <c r="FR76" s="230"/>
      <c r="FS76" s="230"/>
      <c r="FT76" s="230"/>
      <c r="FU76" s="230"/>
      <c r="FV76" s="230"/>
      <c r="FW76" s="230"/>
      <c r="FX76" s="230"/>
      <c r="FY76" s="230"/>
      <c r="FZ76" s="230"/>
      <c r="GA76" s="230"/>
      <c r="GB76" s="230"/>
      <c r="GC76" s="230"/>
      <c r="GD76" s="230"/>
      <c r="GE76" s="230"/>
      <c r="GF76" s="230"/>
      <c r="GG76" s="230"/>
      <c r="GH76" s="230"/>
      <c r="GI76" s="230"/>
      <c r="GJ76" s="230"/>
      <c r="GK76" s="230"/>
      <c r="GL76" s="230"/>
      <c r="GM76" s="230"/>
      <c r="GN76" s="230"/>
      <c r="GO76" s="230"/>
      <c r="GP76" s="230"/>
      <c r="GQ76" s="230"/>
      <c r="GR76" s="230"/>
      <c r="GS76" s="230"/>
      <c r="GT76" s="230"/>
      <c r="GU76" s="230"/>
      <c r="GV76" s="230"/>
      <c r="GW76" s="230"/>
      <c r="GX76" s="230"/>
      <c r="GY76" s="230"/>
      <c r="GZ76" s="230"/>
      <c r="HA76" s="230"/>
      <c r="HB76" s="230"/>
      <c r="HC76" s="230"/>
      <c r="HD76" s="230"/>
      <c r="HE76" s="230"/>
      <c r="HF76" s="230"/>
      <c r="HG76" s="230"/>
      <c r="HH76" s="230"/>
      <c r="HI76" s="230"/>
      <c r="HJ76" s="230"/>
      <c r="HK76" s="230"/>
      <c r="HL76" s="230"/>
      <c r="HM76" s="230"/>
      <c r="HN76" s="230"/>
      <c r="HO76" s="230"/>
      <c r="HP76" s="230"/>
      <c r="HQ76" s="230"/>
      <c r="HR76" s="230"/>
      <c r="HS76" s="230"/>
      <c r="HT76" s="230"/>
      <c r="HU76" s="230"/>
      <c r="HV76" s="230"/>
      <c r="HW76" s="230"/>
      <c r="HX76" s="230"/>
      <c r="HY76" s="230"/>
      <c r="HZ76" s="230"/>
      <c r="IA76" s="230"/>
      <c r="IB76" s="230"/>
      <c r="IC76" s="230"/>
      <c r="ID76" s="230"/>
      <c r="IE76" s="230"/>
      <c r="IF76" s="230"/>
      <c r="IG76" s="230"/>
      <c r="IH76" s="230"/>
      <c r="II76" s="230"/>
      <c r="IJ76" s="230"/>
      <c r="IK76" s="230"/>
      <c r="IL76" s="230"/>
      <c r="IM76" s="230"/>
      <c r="IN76" s="230"/>
      <c r="IO76" s="230"/>
      <c r="IP76" s="230"/>
      <c r="IQ76" s="230"/>
      <c r="IR76" s="230"/>
      <c r="IS76" s="230"/>
    </row>
    <row r="77" spans="1:253" s="4" customFormat="1" ht="131.1" customHeight="1">
      <c r="A77" s="48" t="s">
        <v>319</v>
      </c>
      <c r="B77" s="181" t="s">
        <v>312</v>
      </c>
      <c r="C77" s="182" t="s">
        <v>320</v>
      </c>
      <c r="D77" s="58" t="s">
        <v>315</v>
      </c>
      <c r="E77" s="183"/>
      <c r="F77" s="74" t="s">
        <v>321</v>
      </c>
      <c r="G77" s="42">
        <v>0</v>
      </c>
      <c r="H77" s="43">
        <v>555</v>
      </c>
      <c r="I77" s="43">
        <f>H77-H77*B10</f>
        <v>555</v>
      </c>
      <c r="J77" s="110">
        <f>G77*I77</f>
        <v>0</v>
      </c>
      <c r="K77" s="43">
        <v>555</v>
      </c>
      <c r="L77" s="111">
        <v>750</v>
      </c>
      <c r="M77" s="212">
        <v>2026</v>
      </c>
      <c r="N77" s="108" t="s">
        <v>34</v>
      </c>
      <c r="O77" s="212">
        <v>20</v>
      </c>
      <c r="P77" s="130" t="s">
        <v>317</v>
      </c>
      <c r="Q77" s="112">
        <f>16+12</f>
        <v>28</v>
      </c>
      <c r="R77" s="130" t="s">
        <v>36</v>
      </c>
      <c r="S77" s="212" t="s">
        <v>322</v>
      </c>
      <c r="T77" s="229" t="s">
        <v>38</v>
      </c>
      <c r="U77" s="212">
        <v>9785908019217</v>
      </c>
      <c r="V77" s="160">
        <v>0.21</v>
      </c>
      <c r="W77" s="229" t="s">
        <v>111</v>
      </c>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c r="BG77" s="230"/>
      <c r="BH77" s="230"/>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30"/>
      <c r="CZ77" s="230"/>
      <c r="DA77" s="230"/>
      <c r="DB77" s="230"/>
      <c r="DC77" s="230"/>
      <c r="DD77" s="230"/>
      <c r="DE77" s="230"/>
      <c r="DF77" s="230"/>
      <c r="DG77" s="230"/>
      <c r="DH77" s="230"/>
      <c r="DI77" s="230"/>
      <c r="DJ77" s="230"/>
      <c r="DK77" s="230"/>
      <c r="DL77" s="230"/>
      <c r="DM77" s="230"/>
      <c r="DN77" s="230"/>
      <c r="DO77" s="230"/>
      <c r="DP77" s="230"/>
      <c r="DQ77" s="230"/>
      <c r="DR77" s="230"/>
      <c r="DS77" s="230"/>
      <c r="DT77" s="230"/>
      <c r="DU77" s="230"/>
      <c r="DV77" s="230"/>
      <c r="DW77" s="230"/>
      <c r="DX77" s="230"/>
      <c r="DY77" s="230"/>
      <c r="DZ77" s="230"/>
      <c r="EA77" s="230"/>
      <c r="EB77" s="230"/>
      <c r="EC77" s="230"/>
      <c r="ED77" s="230"/>
      <c r="EE77" s="230"/>
      <c r="EF77" s="230"/>
      <c r="EG77" s="230"/>
      <c r="EH77" s="230"/>
      <c r="EI77" s="230"/>
      <c r="EJ77" s="230"/>
      <c r="EK77" s="230"/>
      <c r="EL77" s="230"/>
      <c r="EM77" s="230"/>
      <c r="EN77" s="230"/>
      <c r="EO77" s="230"/>
      <c r="EP77" s="230"/>
      <c r="EQ77" s="230"/>
      <c r="ER77" s="230"/>
      <c r="ES77" s="230"/>
      <c r="ET77" s="230"/>
      <c r="EU77" s="230"/>
      <c r="EV77" s="230"/>
      <c r="EW77" s="230"/>
      <c r="EX77" s="230"/>
      <c r="EY77" s="230"/>
      <c r="EZ77" s="230"/>
      <c r="FA77" s="230"/>
      <c r="FB77" s="230"/>
      <c r="FC77" s="230"/>
      <c r="FD77" s="230"/>
      <c r="FE77" s="230"/>
      <c r="FF77" s="230"/>
      <c r="FG77" s="230"/>
      <c r="FH77" s="230"/>
      <c r="FI77" s="230"/>
      <c r="FJ77" s="230"/>
      <c r="FK77" s="230"/>
      <c r="FL77" s="230"/>
      <c r="FM77" s="230"/>
      <c r="FN77" s="230"/>
      <c r="FO77" s="230"/>
      <c r="FP77" s="230"/>
      <c r="FQ77" s="230"/>
      <c r="FR77" s="230"/>
      <c r="FS77" s="230"/>
      <c r="FT77" s="230"/>
      <c r="FU77" s="230"/>
      <c r="FV77" s="230"/>
      <c r="FW77" s="230"/>
      <c r="FX77" s="230"/>
      <c r="FY77" s="230"/>
      <c r="FZ77" s="230"/>
      <c r="GA77" s="230"/>
      <c r="GB77" s="230"/>
      <c r="GC77" s="230"/>
      <c r="GD77" s="230"/>
      <c r="GE77" s="230"/>
      <c r="GF77" s="230"/>
      <c r="GG77" s="230"/>
      <c r="GH77" s="230"/>
      <c r="GI77" s="230"/>
      <c r="GJ77" s="230"/>
      <c r="GK77" s="230"/>
      <c r="GL77" s="230"/>
      <c r="GM77" s="230"/>
      <c r="GN77" s="230"/>
      <c r="GO77" s="230"/>
      <c r="GP77" s="230"/>
      <c r="GQ77" s="230"/>
      <c r="GR77" s="230"/>
      <c r="GS77" s="230"/>
      <c r="GT77" s="230"/>
      <c r="GU77" s="230"/>
      <c r="GV77" s="230"/>
      <c r="GW77" s="230"/>
      <c r="GX77" s="230"/>
      <c r="GY77" s="230"/>
      <c r="GZ77" s="230"/>
      <c r="HA77" s="230"/>
      <c r="HB77" s="230"/>
      <c r="HC77" s="230"/>
      <c r="HD77" s="230"/>
      <c r="HE77" s="230"/>
      <c r="HF77" s="230"/>
      <c r="HG77" s="230"/>
      <c r="HH77" s="230"/>
      <c r="HI77" s="230"/>
      <c r="HJ77" s="230"/>
      <c r="HK77" s="230"/>
      <c r="HL77" s="230"/>
      <c r="HM77" s="230"/>
      <c r="HN77" s="230"/>
      <c r="HO77" s="230"/>
      <c r="HP77" s="230"/>
      <c r="HQ77" s="230"/>
      <c r="HR77" s="230"/>
      <c r="HS77" s="230"/>
      <c r="HT77" s="230"/>
      <c r="HU77" s="230"/>
      <c r="HV77" s="230"/>
      <c r="HW77" s="230"/>
      <c r="HX77" s="230"/>
      <c r="HY77" s="230"/>
      <c r="HZ77" s="230"/>
      <c r="IA77" s="230"/>
      <c r="IB77" s="230"/>
      <c r="IC77" s="230"/>
      <c r="ID77" s="230"/>
      <c r="IE77" s="230"/>
      <c r="IF77" s="230"/>
      <c r="IG77" s="230"/>
      <c r="IH77" s="230"/>
      <c r="II77" s="230"/>
      <c r="IJ77" s="230"/>
      <c r="IK77" s="230"/>
      <c r="IL77" s="230"/>
      <c r="IM77" s="230"/>
      <c r="IN77" s="230"/>
      <c r="IO77" s="230"/>
      <c r="IP77" s="230"/>
      <c r="IQ77" s="230"/>
      <c r="IR77" s="230"/>
      <c r="IS77" s="230"/>
    </row>
    <row r="78" spans="1:253" ht="123" customHeight="1">
      <c r="A78" s="95" t="s">
        <v>323</v>
      </c>
      <c r="B78" s="34" t="s">
        <v>312</v>
      </c>
      <c r="C78" s="49" t="s">
        <v>324</v>
      </c>
      <c r="D78" s="58" t="s">
        <v>315</v>
      </c>
      <c r="E78" s="41"/>
      <c r="F78" s="69" t="s">
        <v>325</v>
      </c>
      <c r="G78" s="42">
        <v>0</v>
      </c>
      <c r="H78" s="43">
        <v>555</v>
      </c>
      <c r="I78" s="43">
        <f>H78-H78*B10</f>
        <v>555</v>
      </c>
      <c r="J78" s="110">
        <f>G78*I78</f>
        <v>0</v>
      </c>
      <c r="K78" s="43">
        <v>555</v>
      </c>
      <c r="L78" s="111">
        <v>750</v>
      </c>
      <c r="M78" s="112">
        <v>2026</v>
      </c>
      <c r="N78" s="113" t="s">
        <v>34</v>
      </c>
      <c r="O78" s="114">
        <v>20</v>
      </c>
      <c r="P78" s="130" t="s">
        <v>317</v>
      </c>
      <c r="Q78" s="112">
        <f>16+12</f>
        <v>28</v>
      </c>
      <c r="R78" s="130" t="s">
        <v>36</v>
      </c>
      <c r="S78" s="114" t="s">
        <v>326</v>
      </c>
      <c r="T78" s="130" t="s">
        <v>38</v>
      </c>
      <c r="U78" s="112">
        <v>9785908019149</v>
      </c>
      <c r="V78" s="147">
        <v>0.21</v>
      </c>
      <c r="W78" s="130" t="s">
        <v>111</v>
      </c>
    </row>
    <row r="79" spans="1:253" ht="123" customHeight="1">
      <c r="A79" s="95" t="s">
        <v>327</v>
      </c>
      <c r="B79" s="34" t="s">
        <v>312</v>
      </c>
      <c r="C79" s="49" t="s">
        <v>328</v>
      </c>
      <c r="D79" s="58" t="s">
        <v>315</v>
      </c>
      <c r="E79" s="41"/>
      <c r="F79" s="69" t="s">
        <v>329</v>
      </c>
      <c r="G79" s="42">
        <v>0</v>
      </c>
      <c r="H79" s="43">
        <v>555</v>
      </c>
      <c r="I79" s="43">
        <f>H79-H79*B10</f>
        <v>555</v>
      </c>
      <c r="J79" s="110">
        <f>G79*I79</f>
        <v>0</v>
      </c>
      <c r="K79" s="43">
        <v>555</v>
      </c>
      <c r="L79" s="111">
        <v>750</v>
      </c>
      <c r="M79" s="112">
        <v>2026</v>
      </c>
      <c r="N79" s="113" t="s">
        <v>34</v>
      </c>
      <c r="O79" s="114">
        <v>20</v>
      </c>
      <c r="P79" s="130" t="s">
        <v>317</v>
      </c>
      <c r="Q79" s="112">
        <f>16+12</f>
        <v>28</v>
      </c>
      <c r="R79" s="130" t="s">
        <v>36</v>
      </c>
      <c r="S79" s="114" t="s">
        <v>330</v>
      </c>
      <c r="T79" s="130" t="s">
        <v>38</v>
      </c>
      <c r="U79" s="112">
        <v>9785908019132</v>
      </c>
      <c r="V79" s="147">
        <v>0.21</v>
      </c>
      <c r="W79" s="130" t="s">
        <v>111</v>
      </c>
    </row>
    <row r="80" spans="1:253" ht="13.5" customHeight="1">
      <c r="A80" s="239" t="s">
        <v>331</v>
      </c>
      <c r="B80" s="239"/>
      <c r="C80" s="239"/>
      <c r="D80" s="239"/>
      <c r="E80" s="239"/>
      <c r="F80" s="30"/>
      <c r="G80" s="31"/>
      <c r="H80" s="32"/>
      <c r="I80" s="32"/>
      <c r="J80" s="105"/>
      <c r="K80" s="32"/>
      <c r="L80" s="31"/>
      <c r="M80" s="30"/>
      <c r="N80" s="30"/>
      <c r="O80" s="30"/>
      <c r="P80" s="30"/>
      <c r="Q80" s="30"/>
      <c r="R80" s="30"/>
      <c r="S80" s="30"/>
      <c r="T80" s="30"/>
      <c r="U80" s="30"/>
      <c r="V80" s="30"/>
      <c r="W80" s="30"/>
    </row>
    <row r="81" spans="1:255" ht="128.1" customHeight="1">
      <c r="A81" s="184" t="s">
        <v>332</v>
      </c>
      <c r="B81" s="55" t="s">
        <v>331</v>
      </c>
      <c r="C81" s="185" t="s">
        <v>333</v>
      </c>
      <c r="D81" s="186" t="s">
        <v>107</v>
      </c>
      <c r="E81" s="29"/>
      <c r="F81" s="187" t="s">
        <v>334</v>
      </c>
      <c r="G81" s="38">
        <v>0</v>
      </c>
      <c r="H81" s="39">
        <v>390</v>
      </c>
      <c r="I81" s="39">
        <f>H81-H81*B10</f>
        <v>390</v>
      </c>
      <c r="J81" s="106">
        <f>I81*G81</f>
        <v>0</v>
      </c>
      <c r="K81" s="39">
        <v>390</v>
      </c>
      <c r="L81" s="38">
        <v>420</v>
      </c>
      <c r="M81" s="107">
        <v>2025</v>
      </c>
      <c r="N81" s="213" t="s">
        <v>34</v>
      </c>
      <c r="O81" s="214">
        <v>20</v>
      </c>
      <c r="P81" s="213" t="s">
        <v>109</v>
      </c>
      <c r="Q81" s="213">
        <v>24</v>
      </c>
      <c r="R81" s="213" t="s">
        <v>154</v>
      </c>
      <c r="S81" s="213" t="s">
        <v>335</v>
      </c>
      <c r="T81" s="213" t="s">
        <v>38</v>
      </c>
      <c r="U81" s="236" t="s">
        <v>336</v>
      </c>
      <c r="V81" s="107">
        <v>0.115</v>
      </c>
      <c r="W81" s="107" t="s">
        <v>337</v>
      </c>
    </row>
    <row r="82" spans="1:255" ht="117.75" customHeight="1">
      <c r="A82" s="40" t="s">
        <v>338</v>
      </c>
      <c r="B82" s="34" t="s">
        <v>331</v>
      </c>
      <c r="C82" s="35" t="s">
        <v>339</v>
      </c>
      <c r="D82" s="65" t="s">
        <v>107</v>
      </c>
      <c r="E82" s="59"/>
      <c r="F82" s="188" t="s">
        <v>340</v>
      </c>
      <c r="G82" s="42">
        <v>0</v>
      </c>
      <c r="H82" s="43">
        <v>390</v>
      </c>
      <c r="I82" s="43">
        <f>H82-H82*B10</f>
        <v>390</v>
      </c>
      <c r="J82" s="110">
        <f>I82*G82</f>
        <v>0</v>
      </c>
      <c r="K82" s="43">
        <v>390</v>
      </c>
      <c r="L82" s="111">
        <v>420</v>
      </c>
      <c r="M82" s="112">
        <v>2025</v>
      </c>
      <c r="N82" s="120" t="s">
        <v>34</v>
      </c>
      <c r="O82" s="119">
        <v>40</v>
      </c>
      <c r="P82" s="122" t="s">
        <v>109</v>
      </c>
      <c r="Q82" s="121">
        <v>24</v>
      </c>
      <c r="R82" s="122" t="s">
        <v>36</v>
      </c>
      <c r="S82" s="121" t="s">
        <v>341</v>
      </c>
      <c r="T82" s="122" t="s">
        <v>38</v>
      </c>
      <c r="U82" s="121">
        <v>9785907754508</v>
      </c>
      <c r="V82" s="147">
        <v>0.115</v>
      </c>
      <c r="W82" s="109" t="s">
        <v>337</v>
      </c>
    </row>
    <row r="83" spans="1:255" ht="121.5" customHeight="1">
      <c r="A83" s="48" t="s">
        <v>342</v>
      </c>
      <c r="B83" s="34" t="s">
        <v>331</v>
      </c>
      <c r="C83" s="35" t="s">
        <v>343</v>
      </c>
      <c r="D83" s="65" t="s">
        <v>107</v>
      </c>
      <c r="E83" s="64"/>
      <c r="F83" s="61" t="s">
        <v>344</v>
      </c>
      <c r="G83" s="42">
        <v>0</v>
      </c>
      <c r="H83" s="43">
        <v>390</v>
      </c>
      <c r="I83" s="43">
        <f>H83-H83*B10</f>
        <v>390</v>
      </c>
      <c r="J83" s="110">
        <f>I83*G83</f>
        <v>0</v>
      </c>
      <c r="K83" s="43">
        <v>390</v>
      </c>
      <c r="L83" s="111">
        <v>420</v>
      </c>
      <c r="M83" s="112">
        <v>2024</v>
      </c>
      <c r="N83" s="120" t="s">
        <v>34</v>
      </c>
      <c r="O83" s="121">
        <v>20</v>
      </c>
      <c r="P83" s="122" t="s">
        <v>109</v>
      </c>
      <c r="Q83" s="121">
        <v>24</v>
      </c>
      <c r="R83" s="122" t="s">
        <v>36</v>
      </c>
      <c r="S83" s="121" t="s">
        <v>345</v>
      </c>
      <c r="T83" s="122" t="s">
        <v>57</v>
      </c>
      <c r="U83" s="121">
        <v>9785907754164</v>
      </c>
      <c r="V83" s="147">
        <v>0.115</v>
      </c>
      <c r="W83" s="109" t="s">
        <v>346</v>
      </c>
    </row>
    <row r="84" spans="1:255" ht="12" customHeight="1">
      <c r="A84" s="248" t="s">
        <v>347</v>
      </c>
      <c r="B84" s="249"/>
      <c r="C84" s="249"/>
      <c r="D84" s="249"/>
      <c r="E84" s="250"/>
      <c r="F84" s="30"/>
      <c r="G84" s="31"/>
      <c r="H84" s="32"/>
      <c r="I84" s="32"/>
      <c r="J84" s="105"/>
      <c r="K84" s="32"/>
      <c r="L84" s="31"/>
      <c r="M84" s="30"/>
      <c r="N84" s="30"/>
      <c r="O84" s="30"/>
      <c r="P84" s="30"/>
      <c r="Q84" s="30"/>
      <c r="R84" s="30"/>
      <c r="S84" s="30"/>
      <c r="T84" s="30"/>
      <c r="U84" s="30"/>
      <c r="V84" s="30"/>
      <c r="W84" s="30"/>
    </row>
    <row r="85" spans="1:255" s="4" customFormat="1" ht="129" customHeight="1">
      <c r="A85" s="33" t="s">
        <v>348</v>
      </c>
      <c r="B85" s="55" t="s">
        <v>349</v>
      </c>
      <c r="C85" s="56" t="s">
        <v>350</v>
      </c>
      <c r="D85" s="70" t="s">
        <v>302</v>
      </c>
      <c r="E85" s="189"/>
      <c r="F85" s="57" t="s">
        <v>351</v>
      </c>
      <c r="G85" s="38">
        <v>0</v>
      </c>
      <c r="H85" s="39">
        <v>330</v>
      </c>
      <c r="I85" s="39">
        <f>H85-H85*B10</f>
        <v>330</v>
      </c>
      <c r="J85" s="106">
        <f>G85*I85</f>
        <v>0</v>
      </c>
      <c r="K85" s="39">
        <v>330</v>
      </c>
      <c r="L85" s="38">
        <v>400</v>
      </c>
      <c r="M85" s="107">
        <v>2025</v>
      </c>
      <c r="N85" s="107" t="s">
        <v>34</v>
      </c>
      <c r="O85" s="107">
        <v>32</v>
      </c>
      <c r="P85" s="122" t="s">
        <v>109</v>
      </c>
      <c r="Q85" s="107">
        <v>32</v>
      </c>
      <c r="R85" s="107" t="s">
        <v>154</v>
      </c>
      <c r="S85" s="107" t="s">
        <v>352</v>
      </c>
      <c r="T85" s="107" t="s">
        <v>38</v>
      </c>
      <c r="U85" s="233" t="s">
        <v>353</v>
      </c>
      <c r="V85" s="107">
        <v>0.2</v>
      </c>
      <c r="W85" s="107" t="s">
        <v>111</v>
      </c>
      <c r="X85" s="231"/>
      <c r="Y85" s="231"/>
      <c r="Z85" s="231"/>
      <c r="AA85" s="231"/>
      <c r="AB85" s="231"/>
      <c r="AC85" s="231"/>
      <c r="AD85" s="231"/>
      <c r="AE85" s="231"/>
      <c r="AF85" s="231"/>
      <c r="AG85" s="231"/>
      <c r="AH85" s="231"/>
      <c r="AI85" s="231"/>
      <c r="AJ85" s="231"/>
      <c r="AK85" s="230"/>
      <c r="AL85" s="230"/>
      <c r="AM85" s="230"/>
      <c r="AN85" s="230"/>
      <c r="AO85" s="230"/>
      <c r="AP85" s="230"/>
      <c r="AQ85" s="230"/>
      <c r="AR85" s="230"/>
      <c r="AS85" s="230"/>
      <c r="AT85" s="230"/>
      <c r="AU85" s="230"/>
      <c r="AV85" s="230"/>
      <c r="AW85" s="230"/>
      <c r="AX85" s="230"/>
      <c r="AY85" s="230"/>
      <c r="AZ85" s="230"/>
      <c r="BA85" s="230"/>
      <c r="BB85" s="230"/>
      <c r="BC85" s="230"/>
      <c r="BD85" s="230"/>
      <c r="BE85" s="230"/>
      <c r="BF85" s="230"/>
      <c r="BG85" s="230"/>
      <c r="BH85" s="230"/>
      <c r="BI85" s="230"/>
      <c r="BJ85" s="230"/>
      <c r="BK85" s="230"/>
      <c r="BL85" s="230"/>
      <c r="BM85" s="230"/>
      <c r="BN85" s="230"/>
      <c r="BO85" s="230"/>
      <c r="BP85" s="230"/>
      <c r="BQ85" s="230"/>
      <c r="BR85" s="230"/>
      <c r="BS85" s="230"/>
      <c r="BT85" s="230"/>
      <c r="BU85" s="230"/>
      <c r="BV85" s="230"/>
      <c r="BW85" s="230"/>
      <c r="BX85" s="230"/>
      <c r="BY85" s="230"/>
      <c r="BZ85" s="230"/>
      <c r="CA85" s="230"/>
      <c r="CB85" s="230"/>
      <c r="CC85" s="230"/>
      <c r="CD85" s="230"/>
      <c r="CE85" s="230"/>
      <c r="CF85" s="230"/>
      <c r="CG85" s="230"/>
      <c r="CH85" s="230"/>
      <c r="CI85" s="230"/>
      <c r="CJ85" s="230"/>
      <c r="CK85" s="230"/>
      <c r="CL85" s="230"/>
      <c r="CM85" s="230"/>
      <c r="CN85" s="230"/>
      <c r="CO85" s="230"/>
      <c r="CP85" s="230"/>
      <c r="CQ85" s="230"/>
      <c r="CR85" s="230"/>
      <c r="CS85" s="230"/>
      <c r="CT85" s="230"/>
      <c r="CU85" s="230"/>
      <c r="CV85" s="230"/>
      <c r="CW85" s="230"/>
      <c r="CX85" s="230"/>
      <c r="CY85" s="230"/>
      <c r="CZ85" s="230"/>
      <c r="DA85" s="230"/>
      <c r="DB85" s="230"/>
      <c r="DC85" s="230"/>
      <c r="DD85" s="230"/>
      <c r="DE85" s="230"/>
      <c r="DF85" s="230"/>
      <c r="DG85" s="230"/>
      <c r="DH85" s="230"/>
      <c r="DI85" s="230"/>
      <c r="DJ85" s="230"/>
      <c r="DK85" s="230"/>
      <c r="DL85" s="230"/>
      <c r="DM85" s="230"/>
      <c r="DN85" s="230"/>
      <c r="DO85" s="230"/>
      <c r="DP85" s="230"/>
      <c r="DQ85" s="230"/>
      <c r="DR85" s="230"/>
      <c r="DS85" s="230"/>
      <c r="DT85" s="230"/>
      <c r="DU85" s="230"/>
      <c r="DV85" s="230"/>
      <c r="DW85" s="230"/>
      <c r="DX85" s="230"/>
      <c r="DY85" s="230"/>
      <c r="DZ85" s="230"/>
      <c r="EA85" s="230"/>
      <c r="EB85" s="230"/>
      <c r="EC85" s="230"/>
      <c r="ED85" s="230"/>
      <c r="EE85" s="230"/>
      <c r="EF85" s="230"/>
      <c r="EG85" s="230"/>
      <c r="EH85" s="230"/>
      <c r="EI85" s="230"/>
      <c r="EJ85" s="230"/>
      <c r="EK85" s="230"/>
      <c r="EL85" s="230"/>
      <c r="EM85" s="230"/>
      <c r="EN85" s="230"/>
      <c r="EO85" s="230"/>
      <c r="EP85" s="230"/>
      <c r="EQ85" s="230"/>
      <c r="ER85" s="230"/>
      <c r="ES85" s="230"/>
      <c r="ET85" s="230"/>
      <c r="EU85" s="230"/>
      <c r="EV85" s="230"/>
      <c r="EW85" s="230"/>
      <c r="EX85" s="230"/>
      <c r="EY85" s="230"/>
      <c r="EZ85" s="230"/>
      <c r="FA85" s="230"/>
      <c r="FB85" s="230"/>
      <c r="FC85" s="230"/>
      <c r="FD85" s="230"/>
      <c r="FE85" s="230"/>
      <c r="FF85" s="230"/>
      <c r="FG85" s="230"/>
      <c r="FH85" s="230"/>
      <c r="FI85" s="230"/>
      <c r="FJ85" s="230"/>
      <c r="FK85" s="230"/>
      <c r="FL85" s="230"/>
      <c r="FM85" s="230"/>
      <c r="FN85" s="230"/>
      <c r="FO85" s="230"/>
      <c r="FP85" s="230"/>
      <c r="FQ85" s="230"/>
      <c r="FR85" s="230"/>
      <c r="FS85" s="230"/>
      <c r="FT85" s="230"/>
      <c r="FU85" s="230"/>
      <c r="FV85" s="230"/>
      <c r="FW85" s="230"/>
      <c r="FX85" s="230"/>
      <c r="FY85" s="230"/>
      <c r="FZ85" s="230"/>
      <c r="GA85" s="230"/>
      <c r="GB85" s="230"/>
      <c r="GC85" s="230"/>
      <c r="GD85" s="230"/>
      <c r="GE85" s="230"/>
      <c r="GF85" s="230"/>
      <c r="GG85" s="230"/>
      <c r="GH85" s="230"/>
      <c r="GI85" s="230"/>
      <c r="GJ85" s="230"/>
      <c r="GK85" s="230"/>
      <c r="GL85" s="230"/>
      <c r="GM85" s="230"/>
      <c r="GN85" s="230"/>
      <c r="GO85" s="230"/>
      <c r="GP85" s="230"/>
      <c r="GQ85" s="230"/>
      <c r="GR85" s="230"/>
      <c r="GS85" s="230"/>
      <c r="GT85" s="230"/>
      <c r="GU85" s="230"/>
      <c r="GV85" s="230"/>
      <c r="GW85" s="230"/>
      <c r="GX85" s="230"/>
      <c r="GY85" s="230"/>
      <c r="GZ85" s="230"/>
      <c r="HA85" s="230"/>
      <c r="HB85" s="230"/>
      <c r="HC85" s="230"/>
      <c r="HD85" s="230"/>
      <c r="HE85" s="230"/>
      <c r="HF85" s="230"/>
      <c r="HG85" s="230"/>
      <c r="HH85" s="230"/>
      <c r="HI85" s="230"/>
      <c r="HJ85" s="230"/>
      <c r="HK85" s="230"/>
      <c r="HL85" s="230"/>
      <c r="HM85" s="230"/>
      <c r="HN85" s="230"/>
      <c r="HO85" s="230"/>
      <c r="HP85" s="230"/>
      <c r="HQ85" s="230"/>
      <c r="HR85" s="230"/>
      <c r="HS85" s="230"/>
      <c r="HT85" s="230"/>
      <c r="HU85" s="230"/>
      <c r="HV85" s="230"/>
      <c r="HW85" s="230"/>
      <c r="HX85" s="230"/>
      <c r="HY85" s="230"/>
      <c r="HZ85" s="230"/>
      <c r="IA85" s="230"/>
      <c r="IB85" s="230"/>
      <c r="IC85" s="230"/>
      <c r="ID85" s="230"/>
      <c r="IE85" s="230"/>
      <c r="IF85" s="230"/>
      <c r="IG85" s="230"/>
      <c r="IH85" s="230"/>
      <c r="II85" s="230"/>
      <c r="IJ85" s="230"/>
      <c r="IK85" s="230"/>
      <c r="IL85" s="230"/>
      <c r="IM85" s="230"/>
      <c r="IN85" s="230"/>
      <c r="IO85" s="230"/>
      <c r="IP85" s="230"/>
      <c r="IQ85" s="230"/>
      <c r="IR85" s="230"/>
      <c r="IS85" s="230"/>
    </row>
    <row r="86" spans="1:255" ht="119.25" customHeight="1">
      <c r="A86" s="48" t="s">
        <v>354</v>
      </c>
      <c r="B86" s="34" t="s">
        <v>355</v>
      </c>
      <c r="C86" s="35" t="s">
        <v>356</v>
      </c>
      <c r="D86" s="58" t="s">
        <v>107</v>
      </c>
      <c r="E86" s="60"/>
      <c r="F86" s="61" t="s">
        <v>357</v>
      </c>
      <c r="G86" s="42">
        <v>0</v>
      </c>
      <c r="H86" s="43">
        <v>150</v>
      </c>
      <c r="I86" s="43">
        <f>H86-H86*B10</f>
        <v>150</v>
      </c>
      <c r="J86" s="110">
        <f t="shared" ref="J86:J91" si="4">I86*G86</f>
        <v>0</v>
      </c>
      <c r="K86" s="43">
        <v>200</v>
      </c>
      <c r="L86" s="111">
        <v>290</v>
      </c>
      <c r="M86" s="112">
        <v>2024</v>
      </c>
      <c r="N86" s="120" t="s">
        <v>34</v>
      </c>
      <c r="O86" s="121">
        <v>50</v>
      </c>
      <c r="P86" s="122" t="s">
        <v>109</v>
      </c>
      <c r="Q86" s="121">
        <v>16</v>
      </c>
      <c r="R86" s="149" t="s">
        <v>36</v>
      </c>
      <c r="S86" s="121" t="s">
        <v>358</v>
      </c>
      <c r="T86" s="122" t="s">
        <v>57</v>
      </c>
      <c r="U86" s="121">
        <v>9785907754102</v>
      </c>
      <c r="V86" s="227">
        <v>9.5000000000000001E-2</v>
      </c>
      <c r="W86" s="130" t="s">
        <v>111</v>
      </c>
    </row>
    <row r="87" spans="1:255" ht="120" customHeight="1">
      <c r="A87" s="48" t="s">
        <v>359</v>
      </c>
      <c r="B87" s="34" t="s">
        <v>355</v>
      </c>
      <c r="C87" s="35" t="s">
        <v>360</v>
      </c>
      <c r="D87" s="58" t="s">
        <v>361</v>
      </c>
      <c r="E87" s="60"/>
      <c r="F87" s="62" t="s">
        <v>362</v>
      </c>
      <c r="G87" s="42">
        <v>0</v>
      </c>
      <c r="H87" s="43">
        <v>150</v>
      </c>
      <c r="I87" s="43">
        <f>H87-H87*B10</f>
        <v>150</v>
      </c>
      <c r="J87" s="110">
        <f t="shared" si="4"/>
        <v>0</v>
      </c>
      <c r="K87" s="43">
        <v>200</v>
      </c>
      <c r="L87" s="111">
        <v>290</v>
      </c>
      <c r="M87" s="112">
        <v>2024</v>
      </c>
      <c r="N87" s="123" t="s">
        <v>34</v>
      </c>
      <c r="O87" s="119">
        <v>50</v>
      </c>
      <c r="P87" s="122" t="s">
        <v>109</v>
      </c>
      <c r="Q87" s="119">
        <v>16</v>
      </c>
      <c r="R87" s="134" t="s">
        <v>36</v>
      </c>
      <c r="S87" s="121" t="s">
        <v>363</v>
      </c>
      <c r="T87" s="134" t="s">
        <v>57</v>
      </c>
      <c r="U87" s="121">
        <v>9785907754119</v>
      </c>
      <c r="V87" s="227">
        <v>9.5000000000000001E-2</v>
      </c>
      <c r="W87" s="150" t="s">
        <v>111</v>
      </c>
    </row>
    <row r="88" spans="1:255" ht="120.75" customHeight="1">
      <c r="A88" s="48" t="s">
        <v>364</v>
      </c>
      <c r="B88" s="34" t="s">
        <v>355</v>
      </c>
      <c r="C88" s="35" t="s">
        <v>365</v>
      </c>
      <c r="D88" s="63" t="s">
        <v>107</v>
      </c>
      <c r="E88" s="64"/>
      <c r="F88" s="61" t="s">
        <v>366</v>
      </c>
      <c r="G88" s="42">
        <v>0</v>
      </c>
      <c r="H88" s="43">
        <v>150</v>
      </c>
      <c r="I88" s="43">
        <f>H88-H88*B10</f>
        <v>150</v>
      </c>
      <c r="J88" s="110">
        <f t="shared" si="4"/>
        <v>0</v>
      </c>
      <c r="K88" s="43">
        <v>200</v>
      </c>
      <c r="L88" s="111">
        <v>290</v>
      </c>
      <c r="M88" s="112">
        <v>2023</v>
      </c>
      <c r="N88" s="113" t="s">
        <v>34</v>
      </c>
      <c r="O88" s="112">
        <v>50</v>
      </c>
      <c r="P88" s="122" t="s">
        <v>109</v>
      </c>
      <c r="Q88" s="112">
        <v>16</v>
      </c>
      <c r="R88" s="146" t="s">
        <v>36</v>
      </c>
      <c r="S88" s="112" t="s">
        <v>367</v>
      </c>
      <c r="T88" s="130" t="s">
        <v>57</v>
      </c>
      <c r="U88" s="112">
        <v>9785907754041</v>
      </c>
      <c r="V88" s="227">
        <v>9.5000000000000001E-2</v>
      </c>
      <c r="W88" s="130" t="s">
        <v>111</v>
      </c>
    </row>
    <row r="89" spans="1:255" ht="120.75" customHeight="1">
      <c r="A89" s="48" t="s">
        <v>368</v>
      </c>
      <c r="B89" s="34" t="s">
        <v>355</v>
      </c>
      <c r="C89" s="35" t="s">
        <v>369</v>
      </c>
      <c r="D89" s="65" t="s">
        <v>107</v>
      </c>
      <c r="E89" s="41"/>
      <c r="F89" s="61" t="s">
        <v>370</v>
      </c>
      <c r="G89" s="42">
        <v>0</v>
      </c>
      <c r="H89" s="43">
        <v>150</v>
      </c>
      <c r="I89" s="43">
        <f>H89-H89*B10</f>
        <v>150</v>
      </c>
      <c r="J89" s="110">
        <f t="shared" si="4"/>
        <v>0</v>
      </c>
      <c r="K89" s="124">
        <v>200</v>
      </c>
      <c r="L89" s="125">
        <v>290</v>
      </c>
      <c r="M89" s="121">
        <v>2023</v>
      </c>
      <c r="N89" s="120" t="s">
        <v>34</v>
      </c>
      <c r="O89" s="121">
        <v>50</v>
      </c>
      <c r="P89" s="122" t="s">
        <v>109</v>
      </c>
      <c r="Q89" s="121">
        <v>16</v>
      </c>
      <c r="R89" s="122" t="s">
        <v>36</v>
      </c>
      <c r="S89" s="119" t="s">
        <v>371</v>
      </c>
      <c r="T89" s="122" t="s">
        <v>57</v>
      </c>
      <c r="U89" s="119">
        <v>9785907754058</v>
      </c>
      <c r="V89" s="227">
        <v>9.5000000000000001E-2</v>
      </c>
      <c r="W89" s="130" t="s">
        <v>111</v>
      </c>
    </row>
    <row r="90" spans="1:255" ht="122.25" customHeight="1">
      <c r="A90" s="48" t="s">
        <v>372</v>
      </c>
      <c r="B90" s="34" t="s">
        <v>355</v>
      </c>
      <c r="C90" s="35" t="s">
        <v>373</v>
      </c>
      <c r="D90" s="67" t="s">
        <v>107</v>
      </c>
      <c r="E90" s="64"/>
      <c r="F90" s="61" t="s">
        <v>374</v>
      </c>
      <c r="G90" s="42">
        <v>0</v>
      </c>
      <c r="H90" s="43">
        <v>150</v>
      </c>
      <c r="I90" s="43">
        <f>H90-H90*B10</f>
        <v>150</v>
      </c>
      <c r="J90" s="110">
        <f t="shared" si="4"/>
        <v>0</v>
      </c>
      <c r="K90" s="124">
        <v>200</v>
      </c>
      <c r="L90" s="125">
        <v>290</v>
      </c>
      <c r="M90" s="121">
        <v>2023</v>
      </c>
      <c r="N90" s="120" t="s">
        <v>34</v>
      </c>
      <c r="O90" s="121">
        <v>50</v>
      </c>
      <c r="P90" s="122" t="s">
        <v>109</v>
      </c>
      <c r="Q90" s="121">
        <v>16</v>
      </c>
      <c r="R90" s="122" t="s">
        <v>36</v>
      </c>
      <c r="S90" s="121" t="s">
        <v>375</v>
      </c>
      <c r="T90" s="122" t="s">
        <v>57</v>
      </c>
      <c r="U90" s="121">
        <v>9785907754065</v>
      </c>
      <c r="V90" s="227">
        <v>9.5000000000000001E-2</v>
      </c>
      <c r="W90" s="130" t="s">
        <v>111</v>
      </c>
    </row>
    <row r="91" spans="1:255" ht="120" customHeight="1">
      <c r="A91" s="48" t="s">
        <v>376</v>
      </c>
      <c r="B91" s="34" t="s">
        <v>355</v>
      </c>
      <c r="C91" s="35" t="s">
        <v>377</v>
      </c>
      <c r="D91" s="65" t="s">
        <v>107</v>
      </c>
      <c r="E91" s="190"/>
      <c r="F91" s="191" t="s">
        <v>378</v>
      </c>
      <c r="G91" s="42">
        <v>0</v>
      </c>
      <c r="H91" s="43">
        <v>150</v>
      </c>
      <c r="I91" s="43">
        <f>H91-H91*B10</f>
        <v>150</v>
      </c>
      <c r="J91" s="110">
        <f t="shared" si="4"/>
        <v>0</v>
      </c>
      <c r="K91" s="124">
        <v>200</v>
      </c>
      <c r="L91" s="125">
        <v>290</v>
      </c>
      <c r="M91" s="121">
        <v>2023</v>
      </c>
      <c r="N91" s="120" t="s">
        <v>34</v>
      </c>
      <c r="O91" s="121">
        <v>50</v>
      </c>
      <c r="P91" s="122" t="s">
        <v>109</v>
      </c>
      <c r="Q91" s="121">
        <v>16</v>
      </c>
      <c r="R91" s="122" t="s">
        <v>36</v>
      </c>
      <c r="S91" s="121" t="s">
        <v>379</v>
      </c>
      <c r="T91" s="122" t="s">
        <v>57</v>
      </c>
      <c r="U91" s="121">
        <v>9785907754072</v>
      </c>
      <c r="V91" s="227">
        <v>9.5000000000000001E-2</v>
      </c>
      <c r="W91" s="130" t="s">
        <v>111</v>
      </c>
    </row>
    <row r="92" spans="1:255" ht="18.75" customHeight="1">
      <c r="A92" s="259" t="s">
        <v>380</v>
      </c>
      <c r="B92" s="260"/>
      <c r="C92" s="260"/>
      <c r="D92" s="260"/>
      <c r="E92" s="261"/>
      <c r="F92" s="192"/>
      <c r="G92" s="193"/>
      <c r="H92" s="194"/>
      <c r="I92" s="194"/>
      <c r="J92" s="215"/>
      <c r="K92" s="194"/>
      <c r="L92" s="193"/>
      <c r="M92" s="192"/>
      <c r="N92" s="192"/>
      <c r="O92" s="192"/>
      <c r="P92" s="192"/>
      <c r="Q92" s="192"/>
      <c r="R92" s="192"/>
      <c r="S92" s="192"/>
      <c r="T92" s="192"/>
      <c r="U92" s="192"/>
      <c r="V92" s="192"/>
      <c r="W92" s="192"/>
    </row>
    <row r="93" spans="1:255" ht="117" customHeight="1">
      <c r="A93" s="48" t="s">
        <v>381</v>
      </c>
      <c r="B93" s="34" t="s">
        <v>380</v>
      </c>
      <c r="C93" s="35" t="s">
        <v>382</v>
      </c>
      <c r="D93" s="58" t="s">
        <v>383</v>
      </c>
      <c r="E93"/>
      <c r="F93" s="69" t="s">
        <v>384</v>
      </c>
      <c r="G93" s="42">
        <v>0</v>
      </c>
      <c r="H93" s="43">
        <v>650</v>
      </c>
      <c r="I93" s="43">
        <f>H93-H93*B10</f>
        <v>650</v>
      </c>
      <c r="J93" s="110">
        <f>I93*G93</f>
        <v>0</v>
      </c>
      <c r="K93" s="43">
        <v>650</v>
      </c>
      <c r="L93" s="111">
        <v>650</v>
      </c>
      <c r="M93" s="112">
        <v>2024</v>
      </c>
      <c r="N93" s="113" t="s">
        <v>34</v>
      </c>
      <c r="O93" s="112">
        <v>10</v>
      </c>
      <c r="P93" s="122" t="s">
        <v>385</v>
      </c>
      <c r="Q93" s="112">
        <v>66</v>
      </c>
      <c r="R93" s="146" t="s">
        <v>36</v>
      </c>
      <c r="S93" s="121" t="s">
        <v>386</v>
      </c>
      <c r="T93" s="130" t="s">
        <v>38</v>
      </c>
      <c r="U93" s="121">
        <v>9785907754676</v>
      </c>
      <c r="V93" s="227">
        <v>0.25</v>
      </c>
      <c r="W93" s="130" t="s">
        <v>40</v>
      </c>
      <c r="X93" s="11"/>
      <c r="IT93" s="6"/>
      <c r="IU93" s="6"/>
    </row>
    <row r="94" spans="1:255">
      <c r="A94" s="195" t="s">
        <v>387</v>
      </c>
      <c r="J94" s="216"/>
    </row>
    <row r="95" spans="1:255" ht="126" customHeight="1">
      <c r="A95" s="48" t="s">
        <v>388</v>
      </c>
      <c r="B95" s="34" t="s">
        <v>389</v>
      </c>
      <c r="C95" s="49" t="s">
        <v>390</v>
      </c>
      <c r="D95" s="58" t="s">
        <v>107</v>
      </c>
      <c r="E95" s="196"/>
      <c r="F95" s="197" t="s">
        <v>391</v>
      </c>
      <c r="G95" s="198">
        <v>0</v>
      </c>
      <c r="H95" s="199">
        <v>490</v>
      </c>
      <c r="I95" s="199">
        <f>H95-H95*B10</f>
        <v>490</v>
      </c>
      <c r="J95" s="140">
        <f t="shared" ref="J95:J100" si="5">I95*G95</f>
        <v>0</v>
      </c>
      <c r="K95" s="43">
        <v>490</v>
      </c>
      <c r="L95" s="217">
        <v>590</v>
      </c>
      <c r="M95" s="121">
        <v>2023</v>
      </c>
      <c r="N95" s="130" t="s">
        <v>34</v>
      </c>
      <c r="O95" s="130">
        <v>1</v>
      </c>
      <c r="P95" s="122" t="s">
        <v>109</v>
      </c>
      <c r="Q95" s="121">
        <v>40</v>
      </c>
      <c r="R95" s="122" t="s">
        <v>36</v>
      </c>
      <c r="S95" s="121" t="s">
        <v>392</v>
      </c>
      <c r="T95" s="122" t="s">
        <v>57</v>
      </c>
      <c r="U95" s="121">
        <v>9785907754447</v>
      </c>
      <c r="V95" s="227">
        <v>0.22</v>
      </c>
      <c r="W95" s="130" t="s">
        <v>111</v>
      </c>
    </row>
    <row r="96" spans="1:255" ht="129" customHeight="1">
      <c r="A96" s="48" t="s">
        <v>393</v>
      </c>
      <c r="B96" s="34" t="s">
        <v>387</v>
      </c>
      <c r="C96" s="49" t="s">
        <v>394</v>
      </c>
      <c r="D96" s="58" t="s">
        <v>107</v>
      </c>
      <c r="E96" s="196"/>
      <c r="F96" s="197" t="s">
        <v>395</v>
      </c>
      <c r="G96" s="198">
        <v>0</v>
      </c>
      <c r="H96" s="199">
        <v>490</v>
      </c>
      <c r="I96" s="199">
        <f>H96-H96*B10</f>
        <v>490</v>
      </c>
      <c r="J96" s="140">
        <f t="shared" si="5"/>
        <v>0</v>
      </c>
      <c r="K96" s="43">
        <v>490</v>
      </c>
      <c r="L96" s="217">
        <v>590</v>
      </c>
      <c r="M96" s="121">
        <v>2023</v>
      </c>
      <c r="N96" s="130" t="s">
        <v>34</v>
      </c>
      <c r="O96" s="130">
        <v>1</v>
      </c>
      <c r="P96" s="122" t="s">
        <v>109</v>
      </c>
      <c r="Q96" s="121">
        <v>40</v>
      </c>
      <c r="R96" s="122" t="s">
        <v>36</v>
      </c>
      <c r="S96" s="121" t="s">
        <v>396</v>
      </c>
      <c r="T96" s="122" t="s">
        <v>57</v>
      </c>
      <c r="U96" s="121">
        <v>9785907754577</v>
      </c>
      <c r="V96" s="227">
        <v>0.22</v>
      </c>
      <c r="W96" s="130" t="s">
        <v>111</v>
      </c>
    </row>
    <row r="97" spans="1:23" ht="132" customHeight="1">
      <c r="A97" s="48" t="s">
        <v>397</v>
      </c>
      <c r="B97" s="34" t="s">
        <v>387</v>
      </c>
      <c r="C97" s="49" t="s">
        <v>398</v>
      </c>
      <c r="D97" s="200" t="s">
        <v>127</v>
      </c>
      <c r="E97" s="196"/>
      <c r="F97" s="197" t="s">
        <v>399</v>
      </c>
      <c r="G97" s="198">
        <v>0</v>
      </c>
      <c r="H97" s="199">
        <v>490</v>
      </c>
      <c r="I97" s="199">
        <f>H97-H97*B10</f>
        <v>490</v>
      </c>
      <c r="J97" s="140">
        <f t="shared" si="5"/>
        <v>0</v>
      </c>
      <c r="K97" s="43">
        <v>490</v>
      </c>
      <c r="L97" s="217">
        <v>590</v>
      </c>
      <c r="M97" s="121">
        <v>2023</v>
      </c>
      <c r="N97" s="130" t="s">
        <v>34</v>
      </c>
      <c r="O97" s="130">
        <v>1</v>
      </c>
      <c r="P97" s="122" t="s">
        <v>109</v>
      </c>
      <c r="Q97" s="121">
        <v>40</v>
      </c>
      <c r="R97" s="122" t="s">
        <v>36</v>
      </c>
      <c r="S97" s="121" t="s">
        <v>400</v>
      </c>
      <c r="T97" s="122" t="s">
        <v>57</v>
      </c>
      <c r="U97" s="121">
        <v>9785907754584</v>
      </c>
      <c r="V97" s="227">
        <v>0.22</v>
      </c>
      <c r="W97" s="130" t="s">
        <v>111</v>
      </c>
    </row>
    <row r="98" spans="1:23" ht="144" customHeight="1">
      <c r="A98" s="48" t="s">
        <v>401</v>
      </c>
      <c r="B98" s="34" t="s">
        <v>389</v>
      </c>
      <c r="C98" s="49" t="s">
        <v>402</v>
      </c>
      <c r="D98" s="58" t="s">
        <v>107</v>
      </c>
      <c r="E98" s="196"/>
      <c r="F98" s="197" t="s">
        <v>403</v>
      </c>
      <c r="G98" s="198">
        <v>0</v>
      </c>
      <c r="H98" s="199">
        <v>490</v>
      </c>
      <c r="I98" s="199">
        <f>H98-H98*B10</f>
        <v>490</v>
      </c>
      <c r="J98" s="140">
        <f t="shared" si="5"/>
        <v>0</v>
      </c>
      <c r="K98" s="43">
        <v>490</v>
      </c>
      <c r="L98" s="217">
        <v>590</v>
      </c>
      <c r="M98" s="121">
        <v>2023</v>
      </c>
      <c r="N98" s="130" t="s">
        <v>34</v>
      </c>
      <c r="O98" s="130">
        <v>1</v>
      </c>
      <c r="P98" s="122" t="s">
        <v>109</v>
      </c>
      <c r="Q98" s="121">
        <v>40</v>
      </c>
      <c r="R98" s="122" t="s">
        <v>36</v>
      </c>
      <c r="S98" s="121" t="s">
        <v>404</v>
      </c>
      <c r="T98" s="122" t="s">
        <v>57</v>
      </c>
      <c r="U98" s="121">
        <v>9785907754515</v>
      </c>
      <c r="V98" s="227">
        <v>0.22</v>
      </c>
      <c r="W98" s="130" t="s">
        <v>111</v>
      </c>
    </row>
    <row r="99" spans="1:23" ht="131.1" customHeight="1">
      <c r="A99" s="48" t="s">
        <v>405</v>
      </c>
      <c r="B99" s="34" t="s">
        <v>389</v>
      </c>
      <c r="C99" s="49" t="s">
        <v>406</v>
      </c>
      <c r="D99" s="200" t="s">
        <v>127</v>
      </c>
      <c r="E99" s="196"/>
      <c r="F99" s="197" t="s">
        <v>407</v>
      </c>
      <c r="G99" s="198">
        <v>0</v>
      </c>
      <c r="H99" s="199">
        <v>490</v>
      </c>
      <c r="I99" s="199">
        <f>H99-H99*B10</f>
        <v>490</v>
      </c>
      <c r="J99" s="140">
        <f t="shared" si="5"/>
        <v>0</v>
      </c>
      <c r="K99" s="43">
        <v>490</v>
      </c>
      <c r="L99" s="217">
        <v>590</v>
      </c>
      <c r="M99" s="121">
        <v>2023</v>
      </c>
      <c r="N99" s="130" t="s">
        <v>34</v>
      </c>
      <c r="O99" s="130">
        <v>1</v>
      </c>
      <c r="P99" s="122" t="s">
        <v>109</v>
      </c>
      <c r="Q99" s="121">
        <v>40</v>
      </c>
      <c r="R99" s="122" t="s">
        <v>36</v>
      </c>
      <c r="S99" s="121" t="s">
        <v>408</v>
      </c>
      <c r="T99" s="122" t="s">
        <v>57</v>
      </c>
      <c r="U99" s="121">
        <v>9785907754461</v>
      </c>
      <c r="V99" s="227">
        <v>0.22</v>
      </c>
      <c r="W99" s="130" t="s">
        <v>111</v>
      </c>
    </row>
    <row r="100" spans="1:23" ht="137.1" customHeight="1">
      <c r="A100" s="48" t="s">
        <v>409</v>
      </c>
      <c r="B100" s="34" t="s">
        <v>389</v>
      </c>
      <c r="C100" s="49" t="s">
        <v>410</v>
      </c>
      <c r="D100" s="58" t="s">
        <v>107</v>
      </c>
      <c r="E100" s="196"/>
      <c r="F100" s="197" t="s">
        <v>411</v>
      </c>
      <c r="G100" s="198">
        <v>0</v>
      </c>
      <c r="H100" s="199">
        <v>490</v>
      </c>
      <c r="I100" s="199">
        <f>H100-H100*B10</f>
        <v>490</v>
      </c>
      <c r="J100" s="140">
        <f t="shared" si="5"/>
        <v>0</v>
      </c>
      <c r="K100" s="43">
        <v>490</v>
      </c>
      <c r="L100" s="217">
        <v>590</v>
      </c>
      <c r="M100" s="121">
        <v>2023</v>
      </c>
      <c r="N100" s="130" t="s">
        <v>34</v>
      </c>
      <c r="O100" s="130">
        <v>1</v>
      </c>
      <c r="P100" s="122" t="s">
        <v>109</v>
      </c>
      <c r="Q100" s="121">
        <v>40</v>
      </c>
      <c r="R100" s="122" t="s">
        <v>36</v>
      </c>
      <c r="S100" s="121" t="s">
        <v>412</v>
      </c>
      <c r="T100" s="122" t="s">
        <v>57</v>
      </c>
      <c r="U100" s="121">
        <v>9785907754454</v>
      </c>
      <c r="V100" s="227">
        <v>0.22</v>
      </c>
      <c r="W100" s="130" t="s">
        <v>111</v>
      </c>
    </row>
    <row r="101" spans="1:23" ht="13.5" customHeight="1">
      <c r="A101" s="239" t="s">
        <v>413</v>
      </c>
      <c r="B101" s="239"/>
      <c r="C101" s="239"/>
      <c r="D101" s="239"/>
      <c r="E101" s="239"/>
      <c r="F101" s="30"/>
      <c r="G101" s="30"/>
      <c r="H101" s="30"/>
      <c r="I101" s="30"/>
      <c r="J101" s="218"/>
      <c r="K101" s="219"/>
      <c r="L101" s="30"/>
      <c r="M101" s="30"/>
      <c r="N101" s="30"/>
      <c r="O101" s="30"/>
      <c r="P101" s="30"/>
      <c r="Q101" s="30"/>
      <c r="R101" s="30"/>
      <c r="S101" s="30"/>
      <c r="T101" s="30"/>
      <c r="U101" s="30"/>
      <c r="V101" s="30"/>
      <c r="W101" s="30"/>
    </row>
    <row r="102" spans="1:23" ht="120.75" customHeight="1">
      <c r="A102" s="40" t="s">
        <v>414</v>
      </c>
      <c r="B102" s="34" t="s">
        <v>415</v>
      </c>
      <c r="C102" s="34" t="s">
        <v>416</v>
      </c>
      <c r="D102" s="36" t="s">
        <v>417</v>
      </c>
      <c r="E102" s="41"/>
      <c r="F102" s="37" t="s">
        <v>418</v>
      </c>
      <c r="G102" s="42">
        <v>0</v>
      </c>
      <c r="H102" s="43">
        <v>1500</v>
      </c>
      <c r="I102" s="43">
        <f>H102-H102*B10</f>
        <v>1500</v>
      </c>
      <c r="J102" s="110">
        <f>I102*G102</f>
        <v>0</v>
      </c>
      <c r="K102" s="43">
        <v>1300</v>
      </c>
      <c r="L102" s="111">
        <v>1600</v>
      </c>
      <c r="M102" s="112">
        <v>2025</v>
      </c>
      <c r="N102" s="113" t="s">
        <v>34</v>
      </c>
      <c r="O102" s="114">
        <v>1</v>
      </c>
      <c r="P102" s="109" t="s">
        <v>417</v>
      </c>
      <c r="Q102" s="148" t="s">
        <v>417</v>
      </c>
      <c r="R102" s="232" t="s">
        <v>417</v>
      </c>
      <c r="S102" s="148" t="s">
        <v>417</v>
      </c>
      <c r="T102" s="109" t="s">
        <v>417</v>
      </c>
      <c r="U102" s="148" t="s">
        <v>419</v>
      </c>
      <c r="V102" s="147">
        <v>0.13500000000000001</v>
      </c>
      <c r="W102" s="109" t="s">
        <v>346</v>
      </c>
    </row>
    <row r="103" spans="1:23" ht="119.25" customHeight="1">
      <c r="A103" s="40" t="s">
        <v>420</v>
      </c>
      <c r="B103" s="34" t="s">
        <v>415</v>
      </c>
      <c r="C103" s="34" t="s">
        <v>421</v>
      </c>
      <c r="D103" s="36" t="s">
        <v>422</v>
      </c>
      <c r="E103" s="41"/>
      <c r="F103" s="37" t="s">
        <v>423</v>
      </c>
      <c r="G103" s="42">
        <v>0</v>
      </c>
      <c r="H103" s="43">
        <v>1800</v>
      </c>
      <c r="I103" s="43">
        <f>H103-H103*B10</f>
        <v>1800</v>
      </c>
      <c r="J103" s="110">
        <f>I103*G103</f>
        <v>0</v>
      </c>
      <c r="K103" s="43">
        <v>1800</v>
      </c>
      <c r="L103" s="111">
        <v>1990</v>
      </c>
      <c r="M103" s="112">
        <v>2024</v>
      </c>
      <c r="N103" s="113" t="s">
        <v>34</v>
      </c>
      <c r="O103" s="112">
        <v>20</v>
      </c>
      <c r="P103" s="130" t="s">
        <v>109</v>
      </c>
      <c r="Q103" s="112">
        <v>24</v>
      </c>
      <c r="R103" s="146" t="s">
        <v>36</v>
      </c>
      <c r="S103" s="112" t="s">
        <v>273</v>
      </c>
      <c r="T103" s="130" t="s">
        <v>57</v>
      </c>
      <c r="U103" s="112">
        <v>9785907754171</v>
      </c>
      <c r="V103" s="147">
        <v>0.25</v>
      </c>
      <c r="W103" s="130" t="s">
        <v>111</v>
      </c>
    </row>
    <row r="104" spans="1:23" ht="120.75" customHeight="1">
      <c r="A104" s="40" t="s">
        <v>424</v>
      </c>
      <c r="B104" s="34" t="s">
        <v>415</v>
      </c>
      <c r="C104" s="34" t="s">
        <v>425</v>
      </c>
      <c r="D104" s="36" t="s">
        <v>422</v>
      </c>
      <c r="E104" s="41"/>
      <c r="F104" s="37" t="s">
        <v>423</v>
      </c>
      <c r="G104" s="42">
        <v>0</v>
      </c>
      <c r="H104" s="43">
        <v>2150</v>
      </c>
      <c r="I104" s="43">
        <f>H104-H104*B10</f>
        <v>2150</v>
      </c>
      <c r="J104" s="110">
        <f>I104*G104</f>
        <v>0</v>
      </c>
      <c r="K104" s="43">
        <v>2150</v>
      </c>
      <c r="L104" s="111">
        <v>2350</v>
      </c>
      <c r="M104" s="112">
        <v>2025</v>
      </c>
      <c r="N104" s="113" t="s">
        <v>34</v>
      </c>
      <c r="O104" s="112">
        <v>20</v>
      </c>
      <c r="P104" s="130" t="s">
        <v>109</v>
      </c>
      <c r="Q104" s="112">
        <v>48</v>
      </c>
      <c r="R104" s="146" t="s">
        <v>55</v>
      </c>
      <c r="S104" s="112" t="s">
        <v>277</v>
      </c>
      <c r="T104" s="130" t="s">
        <v>57</v>
      </c>
      <c r="U104" s="112">
        <v>9785907754492</v>
      </c>
      <c r="V104" s="227">
        <v>0.45</v>
      </c>
      <c r="W104" s="130" t="s">
        <v>111</v>
      </c>
    </row>
    <row r="105" spans="1:23" ht="13.5" customHeight="1">
      <c r="A105" s="262" t="s">
        <v>426</v>
      </c>
      <c r="B105" s="263"/>
      <c r="C105" s="263"/>
      <c r="D105" s="263"/>
      <c r="E105" s="263"/>
      <c r="F105" s="44"/>
      <c r="G105" s="46"/>
      <c r="H105" s="47"/>
      <c r="I105" s="47"/>
      <c r="J105" s="115"/>
      <c r="K105" s="47"/>
      <c r="L105" s="46"/>
      <c r="M105" s="44"/>
      <c r="N105" s="44"/>
      <c r="O105" s="44"/>
      <c r="P105" s="44"/>
      <c r="Q105" s="44"/>
      <c r="R105" s="44"/>
      <c r="S105" s="44"/>
      <c r="T105" s="44"/>
      <c r="U105" s="44"/>
      <c r="V105" s="44"/>
      <c r="W105" s="44"/>
    </row>
    <row r="106" spans="1:23" ht="111" customHeight="1">
      <c r="A106" s="48" t="s">
        <v>427</v>
      </c>
      <c r="B106" s="34" t="s">
        <v>426</v>
      </c>
      <c r="C106" s="35" t="s">
        <v>428</v>
      </c>
      <c r="D106" s="58" t="s">
        <v>429</v>
      </c>
      <c r="E106" s="41"/>
      <c r="F106" s="69" t="s">
        <v>430</v>
      </c>
      <c r="G106" s="42">
        <v>0</v>
      </c>
      <c r="H106" s="43">
        <v>250</v>
      </c>
      <c r="I106" s="43">
        <f>H106-H106*B10</f>
        <v>250</v>
      </c>
      <c r="J106" s="110">
        <f>I106*G106</f>
        <v>0</v>
      </c>
      <c r="K106" s="43">
        <v>300</v>
      </c>
      <c r="L106" s="111">
        <v>550</v>
      </c>
      <c r="M106" s="112">
        <v>2024</v>
      </c>
      <c r="N106" s="113" t="s">
        <v>34</v>
      </c>
      <c r="O106" s="112">
        <v>20</v>
      </c>
      <c r="P106" s="130" t="s">
        <v>431</v>
      </c>
      <c r="Q106" s="112">
        <v>24</v>
      </c>
      <c r="R106" s="146" t="s">
        <v>36</v>
      </c>
      <c r="S106" s="112" t="s">
        <v>432</v>
      </c>
      <c r="T106" s="130" t="s">
        <v>38</v>
      </c>
      <c r="U106" s="112">
        <v>9785907754652</v>
      </c>
      <c r="V106" s="227">
        <v>0.21</v>
      </c>
      <c r="W106" s="130" t="s">
        <v>346</v>
      </c>
    </row>
    <row r="107" spans="1:23" ht="110.1" customHeight="1">
      <c r="A107" s="48" t="s">
        <v>433</v>
      </c>
      <c r="B107" s="34" t="s">
        <v>426</v>
      </c>
      <c r="C107" s="49" t="s">
        <v>434</v>
      </c>
      <c r="D107" s="58" t="s">
        <v>435</v>
      </c>
      <c r="E107" s="41"/>
      <c r="F107" s="69" t="s">
        <v>436</v>
      </c>
      <c r="G107" s="42">
        <v>0</v>
      </c>
      <c r="H107" s="43">
        <v>284</v>
      </c>
      <c r="I107" s="43">
        <f>H107-H107*B10</f>
        <v>284</v>
      </c>
      <c r="J107" s="110">
        <f>G107*I107</f>
        <v>0</v>
      </c>
      <c r="K107" s="43">
        <v>300</v>
      </c>
      <c r="L107" s="111">
        <v>320</v>
      </c>
      <c r="M107" s="112">
        <v>2025</v>
      </c>
      <c r="N107" s="113" t="s">
        <v>34</v>
      </c>
      <c r="O107" s="112">
        <v>20</v>
      </c>
      <c r="P107" s="130" t="s">
        <v>437</v>
      </c>
      <c r="Q107" s="112">
        <v>24</v>
      </c>
      <c r="R107" s="146" t="s">
        <v>36</v>
      </c>
      <c r="S107" s="112" t="s">
        <v>438</v>
      </c>
      <c r="T107" s="130" t="s">
        <v>38</v>
      </c>
      <c r="U107" s="112">
        <v>9785907754959</v>
      </c>
      <c r="V107" s="227">
        <v>0.2</v>
      </c>
      <c r="W107" s="130" t="s">
        <v>346</v>
      </c>
    </row>
    <row r="108" spans="1:23">
      <c r="A108" s="248" t="s">
        <v>439</v>
      </c>
      <c r="B108" s="249"/>
      <c r="C108" s="249"/>
      <c r="D108" s="249"/>
      <c r="E108" s="250"/>
      <c r="F108" s="30"/>
      <c r="G108" s="31"/>
      <c r="H108" s="32"/>
      <c r="I108" s="32"/>
      <c r="J108" s="105"/>
      <c r="K108" s="32"/>
      <c r="L108" s="31"/>
      <c r="M108" s="30"/>
      <c r="N108" s="30"/>
      <c r="O108" s="30"/>
      <c r="P108" s="30"/>
      <c r="Q108" s="30"/>
      <c r="R108" s="30"/>
      <c r="S108" s="30"/>
      <c r="T108" s="30"/>
      <c r="U108" s="30"/>
      <c r="V108" s="30"/>
      <c r="W108" s="30"/>
    </row>
    <row r="109" spans="1:23" ht="147" customHeight="1">
      <c r="A109" s="48" t="s">
        <v>440</v>
      </c>
      <c r="B109" s="34" t="s">
        <v>441</v>
      </c>
      <c r="C109" s="49" t="s">
        <v>442</v>
      </c>
      <c r="D109" s="58" t="s">
        <v>429</v>
      </c>
      <c r="E109" s="196"/>
      <c r="F109" s="201" t="s">
        <v>443</v>
      </c>
      <c r="G109" s="42">
        <v>0</v>
      </c>
      <c r="H109" s="43">
        <v>500</v>
      </c>
      <c r="I109" s="43">
        <f>H109-H109*B10</f>
        <v>500</v>
      </c>
      <c r="J109" s="110">
        <f>I109*G109</f>
        <v>0</v>
      </c>
      <c r="K109" s="124">
        <v>500</v>
      </c>
      <c r="L109" s="125">
        <v>600</v>
      </c>
      <c r="M109" s="121">
        <v>2024</v>
      </c>
      <c r="N109" s="120" t="s">
        <v>34</v>
      </c>
      <c r="O109" s="130">
        <v>1</v>
      </c>
      <c r="P109" s="130" t="s">
        <v>444</v>
      </c>
      <c r="Q109" s="130">
        <v>16</v>
      </c>
      <c r="R109" s="130" t="s">
        <v>36</v>
      </c>
      <c r="S109" s="121" t="s">
        <v>445</v>
      </c>
      <c r="T109" s="122" t="s">
        <v>57</v>
      </c>
      <c r="U109" s="121">
        <v>9785907754591</v>
      </c>
      <c r="V109" s="130">
        <v>0.1</v>
      </c>
      <c r="W109" s="130" t="s">
        <v>346</v>
      </c>
    </row>
    <row r="110" spans="1:23" ht="144" customHeight="1">
      <c r="A110" s="48" t="s">
        <v>446</v>
      </c>
      <c r="B110" s="34" t="s">
        <v>441</v>
      </c>
      <c r="C110" s="49" t="s">
        <v>447</v>
      </c>
      <c r="D110" s="58" t="s">
        <v>429</v>
      </c>
      <c r="E110" s="196"/>
      <c r="F110" s="201" t="s">
        <v>448</v>
      </c>
      <c r="G110" s="42">
        <v>0</v>
      </c>
      <c r="H110" s="43">
        <v>500</v>
      </c>
      <c r="I110" s="43">
        <f>H110-H110*B10</f>
        <v>500</v>
      </c>
      <c r="J110" s="110">
        <f>I110*G110</f>
        <v>0</v>
      </c>
      <c r="K110" s="124">
        <v>500</v>
      </c>
      <c r="L110" s="125">
        <v>600</v>
      </c>
      <c r="M110" s="121">
        <v>2024</v>
      </c>
      <c r="N110" s="120" t="s">
        <v>34</v>
      </c>
      <c r="O110" s="130">
        <v>1</v>
      </c>
      <c r="P110" s="130" t="s">
        <v>444</v>
      </c>
      <c r="Q110" s="130">
        <v>16</v>
      </c>
      <c r="R110" s="130" t="s">
        <v>36</v>
      </c>
      <c r="S110" s="121" t="s">
        <v>449</v>
      </c>
      <c r="T110" s="122" t="s">
        <v>57</v>
      </c>
      <c r="U110" s="121">
        <v>9785907754607</v>
      </c>
      <c r="V110" s="130">
        <v>0.1</v>
      </c>
      <c r="W110" s="130" t="s">
        <v>346</v>
      </c>
    </row>
    <row r="111" spans="1:23" ht="147.75" customHeight="1">
      <c r="A111" s="48" t="s">
        <v>450</v>
      </c>
      <c r="B111" s="34" t="s">
        <v>441</v>
      </c>
      <c r="C111" s="49" t="s">
        <v>451</v>
      </c>
      <c r="D111" s="58" t="s">
        <v>429</v>
      </c>
      <c r="E111" s="196"/>
      <c r="F111" s="201" t="s">
        <v>452</v>
      </c>
      <c r="G111" s="42">
        <v>0</v>
      </c>
      <c r="H111" s="43">
        <v>500</v>
      </c>
      <c r="I111" s="43">
        <f>H111-H111*B10</f>
        <v>500</v>
      </c>
      <c r="J111" s="110">
        <f>I111*G111</f>
        <v>0</v>
      </c>
      <c r="K111" s="124">
        <v>500</v>
      </c>
      <c r="L111" s="125">
        <v>600</v>
      </c>
      <c r="M111" s="121">
        <v>2024</v>
      </c>
      <c r="N111" s="120" t="s">
        <v>34</v>
      </c>
      <c r="O111" s="130">
        <v>1</v>
      </c>
      <c r="P111" s="130" t="s">
        <v>444</v>
      </c>
      <c r="Q111" s="130">
        <v>16</v>
      </c>
      <c r="R111" s="130" t="s">
        <v>36</v>
      </c>
      <c r="S111" s="121" t="s">
        <v>453</v>
      </c>
      <c r="T111" s="122" t="s">
        <v>57</v>
      </c>
      <c r="U111" s="121">
        <v>9785907754614</v>
      </c>
      <c r="V111" s="130">
        <v>0.1</v>
      </c>
      <c r="W111" s="130" t="s">
        <v>346</v>
      </c>
    </row>
    <row r="112" spans="1:23" ht="146.25" customHeight="1">
      <c r="A112" s="48" t="s">
        <v>454</v>
      </c>
      <c r="B112" s="34" t="s">
        <v>441</v>
      </c>
      <c r="C112" s="49" t="s">
        <v>455</v>
      </c>
      <c r="D112" s="58" t="s">
        <v>456</v>
      </c>
      <c r="E112" s="196"/>
      <c r="F112" s="201" t="s">
        <v>457</v>
      </c>
      <c r="G112" s="42">
        <v>0</v>
      </c>
      <c r="H112" s="43">
        <v>500</v>
      </c>
      <c r="I112" s="43">
        <f>H112-H112*B10</f>
        <v>500</v>
      </c>
      <c r="J112" s="110">
        <f>I112*G112</f>
        <v>0</v>
      </c>
      <c r="K112" s="124">
        <v>500</v>
      </c>
      <c r="L112" s="125">
        <v>600</v>
      </c>
      <c r="M112" s="121">
        <v>2024</v>
      </c>
      <c r="N112" s="120" t="s">
        <v>34</v>
      </c>
      <c r="O112" s="130">
        <v>1</v>
      </c>
      <c r="P112" s="130" t="s">
        <v>444</v>
      </c>
      <c r="Q112" s="130">
        <v>16</v>
      </c>
      <c r="R112" s="130" t="s">
        <v>36</v>
      </c>
      <c r="S112" s="121" t="s">
        <v>458</v>
      </c>
      <c r="T112" s="122" t="s">
        <v>57</v>
      </c>
      <c r="U112" s="121">
        <v>9785907754621</v>
      </c>
      <c r="V112" s="130">
        <v>0.1</v>
      </c>
      <c r="W112" s="130" t="s">
        <v>346</v>
      </c>
    </row>
    <row r="113" spans="1:23" ht="144.75" customHeight="1">
      <c r="A113" s="48" t="s">
        <v>459</v>
      </c>
      <c r="B113" s="34" t="s">
        <v>441</v>
      </c>
      <c r="C113" s="49" t="s">
        <v>460</v>
      </c>
      <c r="D113" s="58"/>
      <c r="E113" s="196"/>
      <c r="F113" s="201" t="s">
        <v>461</v>
      </c>
      <c r="G113" s="42">
        <v>0</v>
      </c>
      <c r="H113" s="43">
        <v>500</v>
      </c>
      <c r="I113" s="43">
        <f>H113-H113*B10</f>
        <v>500</v>
      </c>
      <c r="J113" s="110">
        <f>I113*G113</f>
        <v>0</v>
      </c>
      <c r="K113" s="124">
        <v>500</v>
      </c>
      <c r="L113" s="125">
        <v>600</v>
      </c>
      <c r="M113" s="121">
        <v>2024</v>
      </c>
      <c r="N113" s="120" t="s">
        <v>34</v>
      </c>
      <c r="O113" s="130">
        <v>1</v>
      </c>
      <c r="P113" s="130" t="s">
        <v>444</v>
      </c>
      <c r="Q113" s="130">
        <v>16</v>
      </c>
      <c r="R113" s="130" t="s">
        <v>36</v>
      </c>
      <c r="S113" s="121" t="s">
        <v>462</v>
      </c>
      <c r="T113" s="122" t="s">
        <v>57</v>
      </c>
      <c r="U113" s="121">
        <v>9785907754997</v>
      </c>
      <c r="V113" s="130">
        <v>0.1</v>
      </c>
      <c r="W113" s="130" t="s">
        <v>346</v>
      </c>
    </row>
    <row r="114" spans="1:23">
      <c r="F114" s="202" t="s">
        <v>463</v>
      </c>
      <c r="G114" s="203">
        <f>SUM(G13:G113)</f>
        <v>0</v>
      </c>
      <c r="H114" s="204"/>
      <c r="I114" s="204"/>
      <c r="J114" s="110">
        <f>SUM(J13:J113)</f>
        <v>0</v>
      </c>
      <c r="K114" s="220"/>
      <c r="L114" s="221"/>
    </row>
    <row r="115" spans="1:23" ht="15.75">
      <c r="F115" s="205"/>
      <c r="K115" s="222"/>
      <c r="L115" s="221"/>
    </row>
    <row r="116" spans="1:23">
      <c r="F116" s="205"/>
    </row>
    <row r="117" spans="1:23">
      <c r="F117" s="206"/>
    </row>
    <row r="118" spans="1:23">
      <c r="F118" s="205"/>
    </row>
  </sheetData>
  <autoFilter ref="A11:IU114"/>
  <mergeCells count="18">
    <mergeCell ref="A105:E105"/>
    <mergeCell ref="A108:E108"/>
    <mergeCell ref="A2:A3"/>
    <mergeCell ref="A75:E75"/>
    <mergeCell ref="A80:E80"/>
    <mergeCell ref="A84:E84"/>
    <mergeCell ref="A92:E92"/>
    <mergeCell ref="A101:E101"/>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ColWidth="9.1640625" defaultRowHeight="11.25"/>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Весь ассортимент</vt:lpstr>
      <vt:lpstr>Коммерческие условия</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2026-01-13T13:28:21Z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1049-12.2.0.23196</vt:lpwstr>
  </property>
</Properties>
</file>