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2185" windowHeight="9180"/>
  </bookViews>
  <sheets>
    <sheet name="Весь ассортимент" sheetId="1" r:id="rId1"/>
    <sheet name="Коммерческие условия" sheetId="2" r:id="rId2"/>
  </sheets>
  <definedNames>
    <definedName name="_xlnm._FilterDatabase" localSheetId="0" hidden="1">'Весь ассортимент'!$A$11:$IU$116</definedName>
    <definedName name="Excel_BuiltIn__FilterDatabase" localSheetId="0">'Весь ассортимент'!$A$11:$W$102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6" i="1" l="1"/>
  <c r="G116" i="1"/>
  <c r="J115" i="1"/>
  <c r="I115" i="1"/>
  <c r="J114" i="1"/>
  <c r="I114" i="1"/>
  <c r="J113" i="1"/>
  <c r="I113" i="1"/>
  <c r="J112" i="1"/>
  <c r="I112" i="1"/>
  <c r="J111" i="1"/>
  <c r="I111" i="1"/>
  <c r="J109" i="1"/>
  <c r="I109" i="1"/>
  <c r="J108" i="1"/>
  <c r="I108" i="1"/>
  <c r="J106" i="1"/>
  <c r="I106" i="1"/>
  <c r="J105" i="1"/>
  <c r="I105" i="1"/>
  <c r="J104" i="1"/>
  <c r="I104" i="1"/>
  <c r="J102" i="1"/>
  <c r="I102" i="1"/>
  <c r="J101" i="1"/>
  <c r="I101" i="1"/>
  <c r="J100" i="1"/>
  <c r="I100" i="1"/>
  <c r="J99" i="1"/>
  <c r="I99" i="1"/>
  <c r="J98" i="1"/>
  <c r="I98" i="1"/>
  <c r="J97" i="1"/>
  <c r="I97" i="1"/>
  <c r="J95" i="1"/>
  <c r="I95" i="1"/>
  <c r="J93" i="1"/>
  <c r="I93" i="1"/>
  <c r="J92" i="1"/>
  <c r="I92" i="1"/>
  <c r="J91" i="1"/>
  <c r="I91" i="1"/>
  <c r="J90" i="1"/>
  <c r="I90" i="1"/>
  <c r="J89" i="1"/>
  <c r="I89" i="1"/>
  <c r="J88" i="1"/>
  <c r="I88" i="1"/>
  <c r="J87" i="1"/>
  <c r="I87" i="1"/>
  <c r="J85" i="1"/>
  <c r="I85" i="1"/>
  <c r="J84" i="1"/>
  <c r="I84" i="1"/>
  <c r="J83" i="1"/>
  <c r="I83" i="1"/>
  <c r="Q81" i="1"/>
  <c r="J81" i="1"/>
  <c r="I81" i="1"/>
  <c r="Q80" i="1"/>
  <c r="J80" i="1"/>
  <c r="I80" i="1"/>
  <c r="Q79" i="1"/>
  <c r="J79" i="1"/>
  <c r="I79" i="1"/>
  <c r="Q78" i="1"/>
  <c r="J78" i="1"/>
  <c r="I78" i="1"/>
  <c r="Q77" i="1"/>
  <c r="J77" i="1"/>
  <c r="I77" i="1"/>
  <c r="J76" i="1"/>
  <c r="I76" i="1"/>
  <c r="J74" i="1"/>
  <c r="I74" i="1"/>
  <c r="J73" i="1"/>
  <c r="I73" i="1"/>
  <c r="J72" i="1"/>
  <c r="I72" i="1"/>
  <c r="J71" i="1"/>
  <c r="I71" i="1"/>
  <c r="J70" i="1"/>
  <c r="I70" i="1"/>
  <c r="J69" i="1"/>
  <c r="I69" i="1"/>
  <c r="J68" i="1"/>
  <c r="I68" i="1"/>
  <c r="J67" i="1"/>
  <c r="I67" i="1"/>
  <c r="J66" i="1"/>
  <c r="I66" i="1"/>
  <c r="J65" i="1"/>
  <c r="I65" i="1"/>
  <c r="J64" i="1"/>
  <c r="I64" i="1"/>
  <c r="J63" i="1"/>
  <c r="I63" i="1"/>
  <c r="J61" i="1"/>
  <c r="I61" i="1"/>
  <c r="J60" i="1"/>
  <c r="I60" i="1"/>
  <c r="J58" i="1"/>
  <c r="I58" i="1"/>
  <c r="J57" i="1"/>
  <c r="I57" i="1"/>
  <c r="J56" i="1"/>
  <c r="I56" i="1"/>
  <c r="J55" i="1"/>
  <c r="I55" i="1"/>
  <c r="J54" i="1"/>
  <c r="I54" i="1"/>
  <c r="J53" i="1"/>
  <c r="I53" i="1"/>
  <c r="J52" i="1"/>
  <c r="I52" i="1"/>
  <c r="J50" i="1"/>
  <c r="I50" i="1"/>
  <c r="J48" i="1"/>
  <c r="I48" i="1"/>
  <c r="J46" i="1"/>
  <c r="I46" i="1"/>
  <c r="J45" i="1"/>
  <c r="I45" i="1"/>
  <c r="J44" i="1"/>
  <c r="I44" i="1"/>
  <c r="J43" i="1"/>
  <c r="I43" i="1"/>
  <c r="J42" i="1"/>
  <c r="I42" i="1"/>
  <c r="J40" i="1"/>
  <c r="I40" i="1"/>
  <c r="J38" i="1"/>
  <c r="I38"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8" i="1"/>
  <c r="I18" i="1"/>
  <c r="J17" i="1"/>
  <c r="I17" i="1"/>
  <c r="J15" i="1"/>
  <c r="I15" i="1"/>
  <c r="J14" i="1"/>
  <c r="I14" i="1"/>
  <c r="J13" i="1"/>
  <c r="I13" i="1"/>
</calcChain>
</file>

<file path=xl/sharedStrings.xml><?xml version="1.0" encoding="utf-8"?>
<sst xmlns="http://schemas.openxmlformats.org/spreadsheetml/2006/main" count="997" uniqueCount="472">
  <si>
    <t>Прайс-лист на 02 апреля 2026 г.</t>
  </si>
  <si>
    <t>ООО «БУМБА»</t>
  </si>
  <si>
    <t>117342, город Москва, вн.тер.г. муниципальный округ Коньково, ул. Бутлерова, дом 17, помещение 95/3</t>
  </si>
  <si>
    <t>тел.: +7 (962) 911-22-16</t>
  </si>
  <si>
    <t>e-mail: m.titova@boombabook.ru</t>
  </si>
  <si>
    <t>ВАША СКИДКА</t>
  </si>
  <si>
    <t>Артикул</t>
  </si>
  <si>
    <t>Серия</t>
  </si>
  <si>
    <t>Название книги</t>
  </si>
  <si>
    <t>Автор</t>
  </si>
  <si>
    <t>Обложка</t>
  </si>
  <si>
    <t>Краткое описание</t>
  </si>
  <si>
    <t>Заказ, шт</t>
  </si>
  <si>
    <t xml:space="preserve">Цена прайса </t>
  </si>
  <si>
    <t>Цена с учетом Вашей скидки</t>
  </si>
  <si>
    <t>Сумма заказа, руб</t>
  </si>
  <si>
    <t>МРЦ</t>
  </si>
  <si>
    <t>РРЦ</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</si>
  <si>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</si>
  <si>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</si>
  <si>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</si>
  <si>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</si>
  <si>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</si>
  <si>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</si>
  <si>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</si>
  <si>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</si>
  <si>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</si>
  <si>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</si>
  <si>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</si>
  <si>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Астроликбез с Пулей и Карлом</t>
  </si>
  <si>
    <t>RU61UA250007-15</t>
  </si>
  <si>
    <t>10 вопросов о Космонавтике</t>
  </si>
  <si>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</si>
  <si>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</si>
  <si>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без НДС</t>
  </si>
  <si>
    <t>60х100/16</t>
  </si>
  <si>
    <t>ОБЛ</t>
  </si>
  <si>
    <t>978-5-907754-36-2</t>
  </si>
  <si>
    <t>ООО "Бумба"</t>
  </si>
  <si>
    <t>9785907754362</t>
  </si>
  <si>
    <t>12+</t>
  </si>
  <si>
    <t>RU61UA250005-20</t>
  </si>
  <si>
    <t>10 вопросов о Луне</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</si>
  <si>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</si>
  <si>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</si>
  <si>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</si>
  <si>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</si>
  <si>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</si>
  <si>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</si>
  <si>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Без серии</t>
  </si>
  <si>
    <t>RU61UA250008-13</t>
  </si>
  <si>
    <t xml:space="preserve">Без серии 
</t>
  </si>
  <si>
    <t>Неизвестное Солнце. Переиздание.</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</si>
  <si>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</si>
  <si>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</si>
  <si>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7БЦ</t>
  </si>
  <si>
    <t>978-5-907754-85-0</t>
  </si>
  <si>
    <t>ООО "Бумба""</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</si>
  <si>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</si>
  <si>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</si>
  <si>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</si>
  <si>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</si>
  <si>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</si>
  <si>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</si>
  <si>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100 русских сказок.</t>
  </si>
  <si>
    <t>RU77TS250074-02</t>
  </si>
  <si>
    <t xml:space="preserve">100 русских сказок </t>
  </si>
  <si>
    <t xml:space="preserve">Сказка об Иване-пахатнике и Белом Полянине
</t>
  </si>
  <si>
    <t>М. А. Булатов</t>
  </si>
  <si>
    <t>Русская народная сказка в классическом литературном пересказе фольклориста, детского писателя Михаила Александровича Булатова.
Повадился как-то непобедимый Белый Поля́нин с несметными своими полчищами разорять деревни и сёла, людей в плен угонять. Кто справится с лютым врагом, кто защитит родную землю от набегов? Вызвались три добрых молодца отправиться в царство Белого Полянина, чтобы узнать секрет его силы, да вот только дошёл до конца пути только один из них — сын мужика-пах́ атника Иван.
Какие помощники встретятся герою на его пути, через какие испытания ему придётся пройти и какие качества проявить, вы узнаете, прочитав эту сказку.
Иллюстрации к книге создал художник-славянист Александр Синякин, передавший в ярких образах героическую атмосферу этой захватывающей истории.
Книга будет интересна как ребёнку, так и взрослому и, несомненно, станет украшением любой семейной библиотеки.</t>
  </si>
  <si>
    <t>978-5-907754-89-8</t>
  </si>
  <si>
    <t>9785907754898</t>
  </si>
  <si>
    <t>5+</t>
  </si>
  <si>
    <t>RU77TS250067-02</t>
  </si>
  <si>
    <t>Иван — крестьянский сын и чудо-юдо</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</si>
  <si>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</si>
  <si>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</si>
  <si>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</si>
  <si>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Медное, серебряное и золотое царства</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</si>
  <si>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</si>
  <si>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</si>
  <si>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</si>
  <si>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RU34АЮ250004-30</t>
  </si>
  <si>
    <t>100 русских сказок</t>
  </si>
  <si>
    <t>Покатигорошек</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</si>
  <si>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</si>
  <si>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 xml:space="preserve">60х100/16  </t>
  </si>
  <si>
    <t>978-5-907754-69-0</t>
  </si>
  <si>
    <t>RU77TS250064-40</t>
  </si>
  <si>
    <t xml:space="preserve">Морской царь и Елена Премудрая 
</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</si>
  <si>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</si>
  <si>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</si>
  <si>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</si>
  <si>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</si>
  <si>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Летчий корабль</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</si>
  <si>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</si>
  <si>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978-5-907754-31-7</t>
  </si>
  <si>
    <t>RU34АЮ250002-30</t>
  </si>
  <si>
    <t>Царевна-лягушка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</si>
  <si>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</si>
  <si>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</si>
  <si>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</si>
  <si>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</si>
  <si>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</si>
  <si>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</si>
  <si>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RU77TS240013-20</t>
  </si>
  <si>
    <t>Снегурочка</t>
  </si>
  <si>
    <t>Е.А. Киричек</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</si>
  <si>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</si>
  <si>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</si>
  <si>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978-5-907754-08-9</t>
  </si>
  <si>
    <t>0+</t>
  </si>
  <si>
    <t>RU77TS240014-20</t>
  </si>
  <si>
    <t>Иван-Царевич и серый волк</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</si>
  <si>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</si>
  <si>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</si>
  <si>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</si>
  <si>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</si>
  <si>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</si>
  <si>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</si>
  <si>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</si>
  <si>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</si>
  <si>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</si>
  <si>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</si>
  <si>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</si>
  <si>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</si>
  <si>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</si>
  <si>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</si>
  <si>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</si>
  <si>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</si>
  <si>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</si>
  <si>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</si>
  <si>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</si>
  <si>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</si>
  <si>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RU34HП240028-01</t>
  </si>
  <si>
    <t>Марья Моревна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</si>
  <si>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</si>
  <si>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</si>
  <si>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RU34НП240029-01</t>
  </si>
  <si>
    <t>Два Ивана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</si>
  <si>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</si>
  <si>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</si>
  <si>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</si>
  <si>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</si>
  <si>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</si>
  <si>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</si>
  <si>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Адвент календарь</t>
  </si>
  <si>
    <t>RU34АЮ250007-10</t>
  </si>
  <si>
    <t>Адвент-календарь</t>
  </si>
  <si>
    <r>
      <rPr>
        <b/>
        <sz val="10"/>
        <rFont val="Arial"/>
        <family val="2"/>
        <charset val="204"/>
      </rPr>
      <t>Адвент-календарь «За тридевять земель»</t>
    </r>
    <r>
      <rPr>
        <sz val="10"/>
        <rFont val="Arial"/>
        <family val="2"/>
        <charset val="204"/>
      </rPr>
      <t xml:space="preserve">
</t>
    </r>
  </si>
  <si>
    <t>М. Ряховская</t>
  </si>
  <si>
    <t xml:space="preserve">Сказочная игра-адвент ожидания Нового года предлагает отправиться в захватывающее путешествие по 12 царствам - 12 русским народным сказкам. Но путешествие это непростое: вы узнаете, чем живут герои за рамками сказочных сюжетов, что делают зимой и как готовятся к празднованию Нового года. Вам предстоит посетить по очереди все сказочные царства, выполнить задания, преодолеть препятствия и выйти победителем из всех испытаний! А в награду вы получите целый сундук сказок, гирлянду из флажков, изготовленную своими руками, и красочную настольную игру, в которую можете играть с друзьями круглый год.
В набор для игры входят:
· Плакат-игра формата А1
· 13 листов с наклейками - элементами для игры, правилами игры и QR-кодами, ведущими на аудиосказки и запись звучания гуслей
</t>
  </si>
  <si>
    <t>62,73х29,7</t>
  </si>
  <si>
    <t>-</t>
  </si>
  <si>
    <t>ОБЛ.</t>
  </si>
  <si>
    <t>978-5-907754-96-6</t>
  </si>
  <si>
    <t>Поэма</t>
  </si>
  <si>
    <t>RU77TS250077-10</t>
  </si>
  <si>
    <t xml:space="preserve">Стрела Хухэдэя
</t>
  </si>
  <si>
    <t>Баир Сономович Дугаров</t>
  </si>
  <si>
    <t>Баир Сономович Дугаров — народный поэт Республики Бурятия, писатель и переводчик, ученый-исследователь в области бурятской и монгольской мифологии и фольклора, автор множества поэтических сборников и переводов произведений бурятских и монгольских поэтов. На стихи Б. Дугарова написано свыше двадцати песен. Его поэма «Стрела Хухэдэя» посвящена Гэсэру — герою главного эпоса бурятского народа, ставшего вершиной устного народного эпического творчества.
Эпос «Гэсэр» отражает черты национального характера, традиции бурят, воспевает верность долгу, любовь к родной земле, бесстрашие и мужество, нетерпимость к злу. Богатырь Гэсэр, преемник высшего божества Хухэдэя, родившийся на земле для того, чтобы защищать людей, стал любимым и почитаемым героем не только бурят, но и многих других народов Центральной Азии.
Лиричная, красивая поэма Б. Дугарова с большой эмоциональной силой повествует о рождении великого героя Гэсэра и о его победе над могущественными силами зла. «В каждом, кто помнит, частица Гэсэра есть» — этими словами завершается поэма, которая звучит как духовный дар потомкам.
Издание адресовано широкому кругу читателей.</t>
  </si>
  <si>
    <t>60×90/32</t>
  </si>
  <si>
    <t>978-5-907754-98-0</t>
  </si>
  <si>
    <t>Родные сказки</t>
  </si>
  <si>
    <t>RU77TS250075-02</t>
  </si>
  <si>
    <t xml:space="preserve">Сказка о силаче Ангахай-мергэне
</t>
  </si>
  <si>
    <t>Е. А. Киричек</t>
  </si>
  <si>
    <t xml:space="preserve">Бурятская народная сказка об Ангахай́ -мэргэ́не была записана бурятским фольклористом и этнографом Матвеем Николаевичем Халгановым.
Силач Ангахай-мэргэн не знает, куда деть свою великую силу, и отправляется в странствие. По дороге он обретёт названых братьев — богатырей Шонхоши́-бохо́ и Нархаши́-бохо́ — и сразится с могучим колдуном-мангатха́ем. Сказка не только поведает увлекательную историю, но и подаст пример дружеской верности и взаимовыручки.
Для детей сказку переложила писатель и педагог Елена Киричек, проиллюстрировала её художница Екатерина Асалханова — учёный, специалист в области бурятского изобразительного и декоративно-прикладного искусства.
Книга будет интересна каждому, кто интересуется фольклором народов России, и станет украшением семейной библиотеки.
</t>
  </si>
  <si>
    <t>978-5-907754-82-9</t>
  </si>
  <si>
    <t>978590775482-9</t>
  </si>
  <si>
    <t>RU77TS250063-40</t>
  </si>
  <si>
    <t xml:space="preserve">Родные сказки </t>
  </si>
  <si>
    <r>
      <t xml:space="preserve">Сказка о красавице Бадме 
</t>
    </r>
    <r>
      <rPr>
        <b/>
        <sz val="10"/>
        <color rgb="FFFF0000"/>
        <rFont val="Arial"/>
        <family val="2"/>
        <charset val="204"/>
      </rPr>
      <t>остаток тиража</t>
    </r>
    <r>
      <rPr>
        <b/>
        <sz val="10"/>
        <color theme="1"/>
        <rFont val="Arial"/>
        <family val="2"/>
        <charset val="204"/>
      </rPr>
      <t xml:space="preserve">
</t>
    </r>
  </si>
  <si>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</si>
  <si>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</si>
  <si>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</si>
  <si>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</si>
  <si>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RU77TS240016-20</t>
  </si>
  <si>
    <t>Сказка о двух братьях</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</si>
  <si>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</si>
  <si>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</si>
  <si>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</si>
  <si>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</si>
  <si>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</si>
  <si>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</si>
  <si>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</si>
  <si>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</si>
  <si>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</si>
  <si>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</si>
  <si>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Комиксы</t>
  </si>
  <si>
    <t>RU77TS250078-20</t>
  </si>
  <si>
    <t xml:space="preserve">Джангар. Пролог
</t>
  </si>
  <si>
    <t>А. Калинина</t>
  </si>
  <si>
    <t>Серия комиксов, созданных на основе калмыцкого героического эпоса «Джангар», повествует о прекрасной стране Бумбе, где живут могучие богатыри, исполненные добродетели и справедливости.
«Джангар» — сокровищница народной мудрости, эпическое сказание, передававшееся из уст в уста на протяжении многих веков. В нём заключён дух и культурно-исторический опыт калмыцкого народа, представления о мироустройстве, добре и зле, чести и долге, вечные истины и ценности, которые актуальны и в наше время.
Первая книга серии предлагает читателю одновременно две истории: рассказ о мальчике-сироте Отхоне, который мечтает стать джангарчи, и величественное вступление к эпосу «Джангар». История Отхона создана сценаристом Анастасией Калининой. Проиллюстрировал комикс художник Константин Дубков, который создал яркие образы персонажей и передал на страницах книги национальный колорит сказания. Издание подготовлено под руководством научного консультанта, филолога-фольклориста Цаган
Селеевой и отличается исторической и этнографической точностью и достоверностью вплоть до мелких деталей.
Книга адресована широкому кругу читателей.</t>
  </si>
  <si>
    <t>70×100/16</t>
  </si>
  <si>
    <t>978-5-907754-97-3</t>
  </si>
  <si>
    <t>Сказки ближних земель</t>
  </si>
  <si>
    <t>RU77TS250073-02</t>
  </si>
  <si>
    <t xml:space="preserve">Храбрый Назар
</t>
  </si>
  <si>
    <t>Армянская народная сказка</t>
  </si>
  <si>
    <t xml:space="preserve">Сказку о Храбром Назаре пересказал Ованес Туманян, национальный поэт Армении, живший в 19-м веке. Работая над фольклорными произведениями, он собирал множество вариантов одного сюжета и объединял их — так ему удавалось передать всё богатство народного воображения. «Храброго Назара» Ованес называл своей лучшей сказкой.
В одном селе жил бедняк Назар со своей женой. Был он глупым, ленивым и трусливым. Но как-то раз после ссоры выгнала жена Назара из дома. Ни с того ни с сего возомнил себя Назар героем — сел на осла и отправился странствовать.
О том, до каких высот подняла его удача и людская молва, вы узнаете из этой замечательной сказки, пронизанной юмором и богатым национальным колоритом.
Историю Назара заново перевела армянский филолог Тамара Айрапетян, сохранив неповторимые интонации оригинала. Иллюстрации создала талантливый художник, специалист по костюму Дарья Чалтыкьян. В этой книге она детально воссоздала традиционную армянскую одежду: повседневную, свадебную, воинскую и царскую.
Книга о Храбром Назаре станет настоящим украшением вашей семейной библиотеки: читайте и рассматривайте её вместе с детьми!
</t>
  </si>
  <si>
    <t>978-5-907754-92-8</t>
  </si>
  <si>
    <t>9785907754928</t>
  </si>
  <si>
    <t>Сказки дальних земель</t>
  </si>
  <si>
    <t>RU77TS250065-02</t>
  </si>
  <si>
    <t xml:space="preserve">Король дроздов 
</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</si>
  <si>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</si>
  <si>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</si>
  <si>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</si>
  <si>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</si>
  <si>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</si>
  <si>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</si>
  <si>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</si>
  <si>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</si>
  <si>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</si>
  <si>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</si>
  <si>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</si>
  <si>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</si>
  <si>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</si>
  <si>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</si>
  <si>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</si>
  <si>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</si>
  <si>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</si>
  <si>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</si>
  <si>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</si>
  <si>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</si>
  <si>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</si>
  <si>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</si>
  <si>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</si>
  <si>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</si>
  <si>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</si>
  <si>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</si>
  <si>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</si>
  <si>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</si>
  <si>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</si>
  <si>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Такие разные животные</t>
  </si>
  <si>
    <t>RU77TS250071-02</t>
  </si>
  <si>
    <r>
      <rPr>
        <b/>
        <sz val="10"/>
        <rFont val="Arial"/>
        <family val="2"/>
        <charset val="204"/>
      </rPr>
      <t>Миролюбивая капибара</t>
    </r>
    <r>
      <rPr>
        <b/>
        <sz val="10"/>
        <color rgb="FFFF0000"/>
        <rFont val="Arial"/>
        <family val="2"/>
        <charset val="204"/>
      </rPr>
      <t xml:space="preserve">
</t>
    </r>
  </si>
  <si>
    <t>А. Кириллова</t>
  </si>
  <si>
    <t xml:space="preserve">Первая из книг серии, посвящённой удивительным и знакомым всем животным,
обитающим в дикой природе.
Кто такие капибары и где они обитают? Кто их предки и ближайшие родствен-
ники? Что капибары едят и какой у них характер? В книге юные любители живот-
ных найдут ответы на эти и многие другие вопросы. Автор увлекательно и нагляд-
но рассказывает об особенностях жизни капибар. Познавательная информация
дополнена настольной игрой и интересными заданиями, которые займут ребёнка
и в  развлекательной форме позволят ему усвоить информацию об окружающем
мире. Сочетание великолепных реалистичных иллюстраций с забавными картинка-
ми в стиле дудлов также направлены на соединение познавательного и игрового
элементов в одной книге.
</t>
  </si>
  <si>
    <t>978-5-907754-73-7</t>
  </si>
  <si>
    <t>9785907754737</t>
  </si>
  <si>
    <t>RU77TS250072-02</t>
  </si>
  <si>
    <t xml:space="preserve">Изысканный жираф
</t>
  </si>
  <si>
    <t xml:space="preserve">Книга из серии, посвящённой удивительным и знакомым всем животным, оби-
тающим в дикой природе, знакомит читателей с длинношеим жирафом.
Кто такие жирафы, как они устроены, сколько подвидов жирафов насчитывается
и как их различить? Где они обитают, кто их предки и ближайшие родственники?
Что жирафы едят и какие взаимоотношения у них с… акацией? Как спят эти необык-
новенные копытные и каковы особенности их содержания в зоопарках? В книге
юные любители животных найдут ответы на эти и многие другие вопросы. Автор
увлекательно и наглядно рассказывает об особенностях физиологии и жизни жира-
фов. Познавательная научная информация дополнена настольной игрой и интерес-
нейшими заданиями, которые займут ребёнка и в развлекательной форме позволят
ему усвоить информацию об окружающем мире. Сочетание великолепных реали-
стичных иллюстраций с забавными картинками в стиле дудлов также направлено
на соединение познавательного и игрового элементов в одной книге.
</t>
  </si>
  <si>
    <t>978-5-907754-88-1</t>
  </si>
  <si>
    <t>9785907754881</t>
  </si>
  <si>
    <t>Художественная литература</t>
  </si>
  <si>
    <t>RU77TS260080-10</t>
  </si>
  <si>
    <t xml:space="preserve">Ёлкины из избушки бабы Яги
</t>
  </si>
  <si>
    <t>С. А. Романова</t>
  </si>
  <si>
    <t xml:space="preserve">Жил-был на свете дремучий-дремучий лес, в который никогда не заглядывало солнце. Звери и птицы в этом лесу постоянно ссорились и ворчали друг на друга. Даже бабе Яге стало в нём неуютно, и она, забросив свою избушку, перебралась жить в город.
Но однажды появление одной доброй и любящей семьи изменило лес и его обитателей до неузнаваемости.
Мудрые и тёплые истории о леших Ёлкиных, придуманные замечательной детской писательницей Светланой Романовой, простым и понятным для детей языком рассказывают, как добрые поступки меняют мир вокруг нас к лучшему, а добрые слова творят настоящие чудеса. Уютные акварельные иллюстрации Ангелины Афиногеновой создают по-детски радостные и в то же время точные в деталях зарисовки леса и его обитателей, которые помогут ребёнку не только погрузиться в сказку, но и уз-
нать много нового об окружающем мире.
Книга предназначена как для самостоятельного чтения младшими школьниками, так и для совместного чтения и обсуждения взрослыми с детьми.
</t>
  </si>
  <si>
    <t>978-5-908019-07-1</t>
  </si>
  <si>
    <t>RU77TS260081-10</t>
  </si>
  <si>
    <t xml:space="preserve">Колпак и корона
</t>
  </si>
  <si>
    <t>К. Шац</t>
  </si>
  <si>
    <t>Девочка Варя любит мастерить куклы. Даже построила для них город на столе — Кукельбург! В этом славном городе живёт весёлый шут Траливальд и его дама сердца Тирлибелль. А управляет городом угрюмый король Вопилевс.
Завидует король шуту: сам он не умеет ни веселиться, ни даже улыбаться. Замыслил он похитить Тирлибелль. Так начинаются невероятные приключения отважного шута. Он устроит конфетный дождь и расколдует чары злого волшебника Мракимора, прокатится верхом на Луне и залезет в недра подкомодной пещеры. Но помощь храброго героя понадобится не только его прекрасной даме…
Историю о Траливальде со слов самого шута записал искусный сказочник Кузьма Шац, а художница Дарья Субботина украсила её утончёнными и совершенно волшебными акварельными рисунками. Теперь эта добрая история о том, как важно иметь открытое сердце и никогда не унывать, отправляется по свету, чтобы дарить радость взрослым и детям!</t>
  </si>
  <si>
    <t>978-5-907754-52-2</t>
  </si>
  <si>
    <t>RU77TS260082-10</t>
  </si>
  <si>
    <t xml:space="preserve">Снеговик Вася
</t>
  </si>
  <si>
    <t>Н. Шицкая</t>
  </si>
  <si>
    <t>Мороз, щиплющий за нос-морковку, пушистый снежок и волнующее ожидание Нового года. Для только что слепленного снеговика по имени Вася нет на свете ничего лучше, чем родной светлый двор и играющие вокруг дети. Но в одно мгновение он откажется от всего, что для него важно и ценно, чтобы… помочь.
Эта трогательная волшебная история, рассказанная детским писателем Натальей Шицкой, показывает, что в обычной повседневной жизни могут происходить чудеса. Для этого нужно иметь доброе открытое сердце и силу духа, а ещё — веру в то, что под Новый год все мечты обязательно сбудутся.
Узнаваемые акварельные иллюстрации известной художницы Оксаны Гамбургер наполняют страницы книги тёплой атмосферой волшебства, органично сочетая реалии современной городской жизни со сказочным сюжетом.
Книга предназначена как для самостоятельного чтения младшими школьниками, так и для совместного чтения и обсуждения взрослыми с детьми.</t>
  </si>
  <si>
    <t>978-5-908019-15-6</t>
  </si>
  <si>
    <t>9785908019156</t>
  </si>
  <si>
    <t>RU77TS250069-01</t>
  </si>
  <si>
    <t xml:space="preserve">Сто лет для Доро </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</si>
  <si>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</si>
  <si>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</si>
  <si>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</si>
  <si>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</si>
  <si>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RU77TS240018-20</t>
  </si>
  <si>
    <t>Пингвинёнок Томми едет домой</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</si>
  <si>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</si>
  <si>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978-5-907754-17-1</t>
  </si>
  <si>
    <t>RU77TS250059-20</t>
  </si>
  <si>
    <t xml:space="preserve">Пингвиненок Томми едет домой </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</si>
  <si>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</si>
  <si>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</si>
  <si>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RU77TS250058-20</t>
  </si>
  <si>
    <t>Тигрёнок, на которого не хватило краски</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</si>
  <si>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</si>
  <si>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</si>
  <si>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</si>
  <si>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RU77TS250070-10</t>
  </si>
  <si>
    <t>Удивительный зоопланктон</t>
  </si>
  <si>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</si>
  <si>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</si>
  <si>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</si>
  <si>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RU50CP250001-04</t>
  </si>
  <si>
    <t>Живопись во времени и пространстве культуры: Творчество народного художника
РСФСР Гаря Рокчинского (1923–1993)</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</si>
  <si>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</si>
  <si>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</si>
  <si>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</si>
  <si>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</si>
  <si>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RU61UA260014-01</t>
  </si>
  <si>
    <t xml:space="preserve">Буддийские святыни Калмыки
</t>
  </si>
  <si>
    <t>Г. В. Нурова, Ц. Б. Селеева, Е. Н. Бошева</t>
  </si>
  <si>
    <t xml:space="preserve">Калмыкия — единственный регион в Европе, где буддизм является традиционной религией. Настоящее издание погружает читателя в культуру и историю уникального региона России, открывает красоту и духовное значение исторических и современных буддийских святынь Республики Калмыкии, какими они были запечатлены
в апреле — июле 2025 года.
В этом издании, поистине уникальном по глубине и полноте представленной информации, содержатся данные об истории создания и подробное описание практически всех сакральных объектов, расположенных в 13 районах республики и ее столице, а также главного храма — Центрального хурула «Золотая обитель Будды Шакьямуни». Кроме того, в него включены значимые сакральные места за пределами республики: Хошеутовский хурул, священная гора Богдо, ступа памяти Церена-Давида Тундутова, калмыцкая ступа в Лумбини. Книга знакомит не только с архитектурными особенностями храмов и субурганов, но и с традициями и обрядами, раскрывает роль буддизма в жизни современного калмыцкого общества.
Издание содержит большое количество профессиональных фотографий конца XX — первой четверти XXI вв., которые дают представление о внешнем облике и внутреннем убранстве каждого сооружения, и подробно рассказывает о буддизме Калмыкии прошлого и настоящего.
Книга дополнена словарем с объяснением буддийских терминов и понятий, встречающихся в тексте, и кратким списком литературы. Все тексты о сакральных объектах даются с переводом на английский язык.
Систематизация и описание буддийских святынь Калмыкии было проведено впервые, по благословению досточтимого Шаджин-ламы Калмыкии Тензина Чойдака и Председателя Центрального духовного управления буддистов России геше Йонтена.
Книга рассчитана на широкую аудиторию.
</t>
  </si>
  <si>
    <t>ОБЛ с клапанами</t>
  </si>
  <si>
    <t>978-5-908019-03-3</t>
  </si>
  <si>
    <t>RU61UA250013-10</t>
  </si>
  <si>
    <t xml:space="preserve">Богатырь Уладжин Мерген: Сказки на русском и калмыцком языках
</t>
  </si>
  <si>
    <t>Ц. Б. Селеева</t>
  </si>
  <si>
    <t>В настоящий сборник вошли семь неадаптированных, без купюр и обработки, текстов калмыцких волшебно-героических сказок на калмыцком языке с подстрочным переводом на русский язык.
Предлагаемые образцы сказочного фольклора тщательно отобраны учёным, кандидатом филологических наук Цаган Селеевой как наиболее показательные и интересные в художественном и содержательном плане.
Перевод на русский язык максимально точно передаёт национальный колорит сказки — этому способствует включение в тексты безэквивалентной лексики и сохранение оригинальных синтаксических конструкций калмыцкого языка.
Издание снабжено подробнейшими комментариями, которые разъясняют смысл традиционных формул, мифологических образов и символов сказок, раскрывают отражённые в тексте архаические представления и верования, обряды и традиции, особенности кочевой жизни и быта, буддийской картины мира калмыков и многое другое.
Страницы книги украшают надписи на тодо-бичик (старокалмыцкая докириллическая письменность), выполненные известным монголистом и мастером каллиграфии Евгением Бембеевым.
Прекрасные иллюстрации к сказкам создал талантливый калмыцкий художник Олег Чудутов.
Издание снабжено QR-кодом, ведущим на страницу издательства «Бумба» с аудиозаписями сказок на калмыцком языке (расположен в конце предисловия справа от текста). Сказки озвучены носителями языка, что позволяет услышать живое звучание калмыцкой речи.
Книга адресована филологам, тем, кто изучает калмыцкий язык и интересуется калмыцкой
культурой и фольклором, а также всем, кто любит и ценит такое уникальное явление народного творчества, как сказка.</t>
  </si>
  <si>
    <t>978-5-907754-93-5</t>
  </si>
  <si>
    <t>16+</t>
  </si>
  <si>
    <t>RU77BV250001-28</t>
  </si>
  <si>
    <t>Мгновение жизни</t>
  </si>
  <si>
    <t>А. А. Соловьев</t>
  </si>
  <si>
    <t>Автор настоящего сборника ― Александр Анатольевич Соловьев ― по образованию астроном. Его профессиональный путь начался в далеком 1964 году с поступления в Уральский государственный университет. С 1969 по 1972 годы учился в аспирантуре Пулковской астрономической обсерватории. По ее окончании переехал с семьей в Калмыкию, в Элисту, где стал преподавать в Калмыцком государственном университете теоретическую физику. Калмыцкий период продлился более тридцати лет (1972-2003). За эти годы он получил степень доктора физико-математических наук (1992), звание профессора (1992), стал главным научным сотрудником Пулковской обсерватории РАН, зав. лаб. физики Солнца ГАО РАН.</t>
  </si>
  <si>
    <t xml:space="preserve">60х90/32 </t>
  </si>
  <si>
    <t>978-5-907754-87-4</t>
  </si>
  <si>
    <t>Читаем, играем, развиваем</t>
  </si>
  <si>
    <t>RU77TL260001-20</t>
  </si>
  <si>
    <r>
      <rPr>
        <b/>
        <sz val="10"/>
        <rFont val="Arial"/>
        <family val="2"/>
        <charset val="204"/>
      </rPr>
      <t xml:space="preserve">Комплект из двух брошюр "ОВОЩИ"
</t>
    </r>
    <r>
      <rPr>
        <b/>
        <sz val="10"/>
        <color rgb="FFFF0000"/>
        <rFont val="Arial"/>
        <family val="2"/>
        <charset val="204"/>
      </rPr>
      <t>НОВИНКА</t>
    </r>
  </si>
  <si>
    <t>Т. Н. Кирюшатова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</si>
  <si>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«Овощи» в увлекательной форме формирует представление детей об этих культурных растениях. Простые занимательные
сюжеты сказок понятны для детей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</si>
  <si>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84×108/16</t>
  </si>
  <si>
    <t>978-5-908019-28-6</t>
  </si>
  <si>
    <t>RU77TS260082-01</t>
  </si>
  <si>
    <t>Комплект из двух брошюр "ВЕСНА"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</si>
  <si>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«Весна» в увлекательной форме закрепляет знания детей о сезонных изменениях в природе и характерных признаках весны,
формирует наблюдательность и любовь к родной природе. Простые занимательные
сюжеты сказок понятны для детей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</si>
  <si>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978-5-908019-25-5</t>
  </si>
  <si>
    <t>RU34АЮ260010-20</t>
  </si>
  <si>
    <t>Комплект из двух брошюр "Зима"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</si>
  <si>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«Зима» в увлекательной форме закрепляет знания детей о сезонных изменениях в природе и характерных признаках этого времени года, формирует наблюдательность и любовь к родной природе.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</si>
  <si>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 xml:space="preserve">978-5-908019-18-7 </t>
  </si>
  <si>
    <t>RU34АЮ260011-20</t>
  </si>
  <si>
    <t>Комплект из двух брошюр "Новый год"</t>
  </si>
  <si>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«Новый год» в увлекательной форме знакомит детей с традициями празднования Нового года, формирует у них основы праздничной культуры, объединяет чувством радости от приближения самого волшебного дня в году.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</si>
  <si>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978-5-908019-21-7</t>
  </si>
  <si>
    <t>RU34АЮ260009-04</t>
  </si>
  <si>
    <t xml:space="preserve">Комплект из двух брошюр "Фрукты"
</t>
  </si>
  <si>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«Фрукты» в увлекательной форме знакомит детей
с тем, какие бывают фрукты, где и как они растут, что из них можно приготовить.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</si>
  <si>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978-5-908019-14-9</t>
  </si>
  <si>
    <t>RU34АЮ260008-04</t>
  </si>
  <si>
    <t xml:space="preserve">Комплект из двух брошюр "День матери"
</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</si>
  <si>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«День матери» воспитывает в ребёнке доброе,
внимательное отношение к маме, стремление помогать ей, способствует созданию
тёплых взаимоотношений в семье.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</si>
  <si>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978-5-908019-13-2</t>
  </si>
  <si>
    <t>Говорю, значит, мыслю</t>
  </si>
  <si>
    <t>RU77TS250076-02</t>
  </si>
  <si>
    <r>
      <rPr>
        <b/>
        <sz val="10"/>
        <rFont val="Arial"/>
        <family val="2"/>
        <charset val="204"/>
      </rPr>
      <t>Киска идёт гулять. Одеваемся правильно</t>
    </r>
    <r>
      <rPr>
        <b/>
        <sz val="10"/>
        <rFont val="Bookman Old Style"/>
        <family val="1"/>
        <charset val="204"/>
      </rPr>
      <t xml:space="preserve">
</t>
    </r>
  </si>
  <si>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История про маленькую Киску, которая попыталась одеться без помощи взрослых, чтобы пойти погулять, — прекрасный наглядный материал для родителей, чтобы поговорить с малышами о том, как правильно одеться на прогулку. Эта великолепно иллюстрированная книга подскажет ребёнку, как выбрать одежду по погоде, в каком порядке её надевать и почему, а также сформирует у него навыки самостоятельности.
Книга предназначена для многократных прочтений, во время которых малыш будет открывать для себя что-то новое, полезное и интересное.</t>
  </si>
  <si>
    <t>978-5-907754-90-4</t>
  </si>
  <si>
    <t>9785907754904</t>
  </si>
  <si>
    <t>2+</t>
  </si>
  <si>
    <t>RU34АЮ250005-30</t>
  </si>
  <si>
    <t>Спокойной ночи, Мышонок! Ложимся спать, читаем сказку на ночь</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</si>
  <si>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</si>
  <si>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</si>
  <si>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RU77TS240019-20</t>
  </si>
  <si>
    <t>Зайка наводит порядок. Играем, убираем за собой</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</si>
  <si>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</si>
  <si>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</si>
  <si>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3+</t>
  </si>
  <si>
    <t>Раскраски.</t>
  </si>
  <si>
    <t>RU34АЮ250006-03</t>
  </si>
  <si>
    <t>Этнические раскраски</t>
  </si>
  <si>
    <t>Дивная Калмыкия</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</si>
  <si>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</si>
  <si>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978-5-907754-43-0</t>
  </si>
  <si>
    <t>9785907754430</t>
  </si>
  <si>
    <t>RU34НП240020-01</t>
  </si>
  <si>
    <t>100 русских сказок. Раскраски.</t>
  </si>
  <si>
    <t>Снегурочка.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</si>
  <si>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</si>
  <si>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</si>
  <si>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</si>
  <si>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</si>
  <si>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</si>
  <si>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</si>
  <si>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</si>
  <si>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</si>
  <si>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</si>
  <si>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</si>
  <si>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</si>
  <si>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</si>
  <si>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</si>
  <si>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</si>
  <si>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</si>
  <si>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</si>
  <si>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</si>
  <si>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</si>
  <si>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</si>
  <si>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</si>
  <si>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</si>
  <si>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</si>
  <si>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</si>
  <si>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</si>
  <si>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</si>
  <si>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</si>
  <si>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</si>
  <si>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</si>
  <si>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</si>
  <si>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</si>
  <si>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Комплект: 100 русских сказок с раскраской</t>
  </si>
  <si>
    <t>RU99КМ240022-01</t>
  </si>
  <si>
    <t xml:space="preserve">Комплект: 100 русских сказок с раскраской </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</si>
  <si>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</si>
  <si>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</si>
  <si>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</si>
  <si>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</si>
  <si>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</si>
  <si>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</si>
  <si>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</si>
  <si>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</si>
  <si>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</si>
  <si>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</si>
  <si>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</si>
  <si>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</si>
  <si>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</si>
  <si>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</si>
  <si>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</si>
  <si>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</si>
  <si>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</si>
  <si>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</si>
  <si>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</si>
  <si>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</si>
  <si>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</si>
  <si>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</si>
  <si>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</si>
  <si>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Комплекты с игрушкой "Пингвиненок Томми"</t>
  </si>
  <si>
    <t>RU78ДВ240044-01</t>
  </si>
  <si>
    <t xml:space="preserve">Комплекты с игрушкой "Пингвиненок Томми"
</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</si>
  <si>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</si>
  <si>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</si>
  <si>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</si>
  <si>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</si>
  <si>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RU99КТ250001-01</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</si>
  <si>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</si>
  <si>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</si>
  <si>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</si>
  <si>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RU99КТ250002-01</t>
  </si>
  <si>
    <t>Комплект "Мягкая игрушка + книга"</t>
  </si>
  <si>
    <t>Календари</t>
  </si>
  <si>
    <t>RU34НП240056-20</t>
  </si>
  <si>
    <t>Русские сказки. Календарь настенный  2025 год.</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</si>
  <si>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</si>
  <si>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</si>
  <si>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</si>
  <si>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</si>
  <si>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RU61UA250010-20</t>
  </si>
  <si>
    <t>Календарь настенный на 2026 год «Сказочные кони в иллюстрациях издательства «Бумба»</t>
  </si>
  <si>
    <t>Л. Стукалова</t>
  </si>
  <si>
    <t>В календарь вошли избранные иллюстрации к сказкам издательства «Бумба»:
«Иван-Царевич и серый волк», «Сказка об Иване-пахатнике и Белом Полянине», «Сказка о красавице Бадме», «Сказка о славном, могучем богатыре Еруслане Лазаревиче», «Златовласка», «Василиса Прекрасная», «Семь Агафонов бестолковых», «Иван, вдовий сын», «Храбрый Назар», «Матюша Пепельной», «Сказка о мудром юноше».
Художники Герензел Богаева, Оксана Гамбургер, Наталья Климова, Мария Кропотова, Александр Синякин, Тимур Цонхлаев, Дарья Чалтыкьян.</t>
  </si>
  <si>
    <t xml:space="preserve">295х296 </t>
  </si>
  <si>
    <t>978-5-907754-95-9</t>
  </si>
  <si>
    <t>Набор открыток</t>
  </si>
  <si>
    <t>RU34НП240045-16</t>
  </si>
  <si>
    <t xml:space="preserve">Набор открыток </t>
  </si>
  <si>
    <t>Набор открыток "Русские сказки" №1</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</si>
  <si>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</si>
  <si>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</si>
  <si>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</si>
  <si>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</si>
  <si>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</si>
  <si>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</si>
  <si>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</si>
  <si>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</si>
  <si>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</si>
  <si>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</si>
  <si>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</si>
  <si>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</si>
  <si>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r>
      <rPr>
        <b/>
        <sz val="10"/>
        <color theme="1"/>
        <rFont val="Arial"/>
        <family val="2"/>
        <charset val="204"/>
      </rPr>
      <t xml:space="preserve">Набор открыток "Калмыцкие сказки"
</t>
    </r>
    <r>
      <rPr>
        <b/>
        <sz val="10"/>
        <color rgb="FFFF0000"/>
        <rFont val="Arial"/>
        <family val="2"/>
        <charset val="204"/>
      </rPr>
      <t>Остаток тиража</t>
    </r>
  </si>
  <si>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</si>
  <si>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</si>
  <si>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</si>
  <si>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</si>
  <si>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r>
      <rPr>
        <b/>
        <sz val="10"/>
        <color theme="1"/>
        <rFont val="Arial"/>
        <family val="2"/>
        <charset val="204"/>
      </rPr>
      <t xml:space="preserve">Набор открыток «Изображения будд и бодхисаттв с мантрами для алтаря»
</t>
    </r>
    <r>
      <rPr>
        <b/>
        <sz val="10"/>
        <color rgb="FFFF0000"/>
        <rFont val="Arial"/>
        <family val="2"/>
        <charset val="204"/>
      </rPr>
      <t>Остаток тиража</t>
    </r>
  </si>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</sst>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0&quot; +&quot;"/>
    <numFmt numFmtId="169" formatCode="0\%"/>
    <numFmt numFmtId="170" formatCode="0&quot;БЦ&quot;"/>
    <numFmt numFmtId="171" formatCode="0.000"/>
    <numFmt numFmtId="172" formatCode="0_ "/>
  </numFmts>
  <fonts count="40">
    <font>
      <sz val="8"/>
      <color theme="1"/>
      <name val="Arial"/>
      <charset val="134"/>
    </font>
    <font>
      <sz val="8"/>
      <color theme="1"/>
      <name val="Arial"/>
      <family val="2"/>
      <charset val="204"/>
    </font>
    <font>
      <sz val="8"/>
      <name val="Arial"/>
      <family val="2"/>
      <charset val="204"/>
    </font>
    <font>
      <sz val="11"/>
      <name val="Arial"/>
      <family val="2"/>
      <charset val="204"/>
    </font>
    <font>
      <sz val="12"/>
      <color theme="1"/>
      <name val="Arial"/>
      <family val="2"/>
      <charset val="204"/>
    </font>
    <font>
      <b/>
      <sz val="10"/>
      <name val="Arial"/>
      <family val="2"/>
      <charset val="204"/>
    </font>
    <font>
      <sz val="12"/>
      <name val="Times New Roman"/>
      <family val="1"/>
      <charset val="204"/>
    </font>
    <font>
      <b/>
      <sz val="16"/>
      <name val="Times New Roman"/>
      <family val="1"/>
      <charset val="204"/>
    </font>
    <font>
      <b/>
      <sz val="12"/>
      <name val="Times New Roman"/>
      <family val="1"/>
      <charset val="204"/>
    </font>
    <font>
      <b/>
      <sz val="11"/>
      <name val="Times New Roman"/>
      <family val="1"/>
      <charset val="204"/>
    </font>
    <font>
      <b/>
      <sz val="12"/>
      <name val="Arial"/>
      <family val="2"/>
      <charset val="204"/>
    </font>
    <font>
      <b/>
      <sz val="12"/>
      <color rgb="FFFF0000"/>
      <name val="Times New Roman"/>
      <family val="1"/>
      <charset val="204"/>
    </font>
    <font>
      <b/>
      <sz val="12"/>
      <name val="Times New Roman"/>
      <family val="1"/>
      <charset val="204"/>
    </font>
    <font>
      <b/>
      <sz val="14"/>
      <color theme="1"/>
      <name val="Times New Roman"/>
      <family val="1"/>
      <charset val="204"/>
    </font>
    <font>
      <b/>
      <sz val="10"/>
      <name val="Bookman Old Style"/>
      <family val="1"/>
      <charset val="204"/>
    </font>
    <font>
      <b/>
      <sz val="11"/>
      <name val="Bookman Old Style"/>
      <family val="1"/>
      <charset val="204"/>
    </font>
    <font>
      <b/>
      <sz val="8"/>
      <name val="Arial"/>
      <family val="2"/>
      <charset val="204"/>
    </font>
    <font>
      <sz val="10"/>
      <color theme="1"/>
      <name val="Arial"/>
      <family val="2"/>
      <charset val="204"/>
    </font>
    <font>
      <b/>
      <sz val="10"/>
      <color theme="1"/>
      <name val="Arial"/>
      <family val="2"/>
      <charset val="204"/>
    </font>
    <font>
      <b/>
      <sz val="11"/>
      <name val="Arial"/>
      <family val="2"/>
      <charset val="204"/>
    </font>
    <font>
      <sz val="10"/>
      <name val="Arial"/>
      <family val="2"/>
      <charset val="204"/>
    </font>
    <font>
      <sz val="8"/>
      <name val="Arial"/>
      <family val="2"/>
      <charset val="204"/>
    </font>
    <font>
      <b/>
      <sz val="9"/>
      <name val="Bookman Old Style"/>
      <family val="1"/>
      <charset val="204"/>
    </font>
    <font>
      <sz val="8"/>
      <color theme="1"/>
      <name val="Bookman Old Style"/>
      <family val="1"/>
      <charset val="204"/>
    </font>
    <font>
      <b/>
      <sz val="10"/>
      <name val="Times New Roman"/>
      <family val="1"/>
      <charset val="204"/>
    </font>
    <font>
      <b/>
      <sz val="11"/>
      <color theme="1"/>
      <name val="Arial"/>
      <family val="2"/>
      <charset val="204"/>
    </font>
    <font>
      <b/>
      <sz val="11"/>
      <color theme="1"/>
      <name val="Bookman Old Style"/>
      <family val="1"/>
      <charset val="204"/>
    </font>
    <font>
      <b/>
      <sz val="13"/>
      <name val="Times New Roman"/>
      <family val="1"/>
      <charset val="204"/>
    </font>
    <font>
      <b/>
      <sz val="11"/>
      <name val="Calibri"/>
      <family val="2"/>
      <charset val="204"/>
    </font>
    <font>
      <sz val="10"/>
      <name val="Bookman Old Style"/>
      <family val="1"/>
      <charset val="204"/>
    </font>
    <font>
      <b/>
      <sz val="9"/>
      <name val="Bookman Old Style"/>
      <family val="1"/>
      <charset val="204"/>
    </font>
    <font>
      <b/>
      <sz val="11"/>
      <color theme="1"/>
      <name val="Arial"/>
      <family val="2"/>
      <charset val="204"/>
    </font>
    <font>
      <sz val="10"/>
      <color theme="1"/>
      <name val="Calibri"/>
      <family val="2"/>
      <charset val="204"/>
      <scheme val="minor"/>
    </font>
    <font>
      <b/>
      <sz val="10"/>
      <color theme="1"/>
      <name val="Calibri Light"/>
      <family val="2"/>
      <charset val="204"/>
      <scheme val="major"/>
    </font>
    <font>
      <sz val="10"/>
      <name val="Liberation Sans"/>
      <family val="2"/>
      <charset val="204"/>
    </font>
    <font>
      <sz val="11"/>
      <color theme="1"/>
      <name val="Arial"/>
      <family val="2"/>
      <charset val="204"/>
    </font>
    <font>
      <sz val="11"/>
      <name val="Calibri"/>
      <family val="2"/>
      <charset val="204"/>
    </font>
    <font>
      <sz val="11"/>
      <color theme="1"/>
      <name val="Calibri"/>
      <family val="2"/>
      <charset val="204"/>
      <scheme val="minor"/>
    </font>
    <font>
      <sz val="11"/>
      <color rgb="FF006100"/>
      <name val="Calibri"/>
      <family val="2"/>
      <charset val="204"/>
      <scheme val="minor"/>
    </font>
    <font>
      <b/>
      <sz val="10"/>
      <color rgb="FFFF0000"/>
      <name val="Arial"/>
      <family val="2"/>
      <charset val="204"/>
    </font>
  </fonts>
  <fills count="10">
    <fill>
      <patternFill patternType="none"/>
    </fill>
    <fill>
      <patternFill patternType="gray125"/>
    </fill>
    <fill>
      <patternFill patternType="solid">
        <fgColor theme="9" tint="0.79998168889431442"/>
        <bgColor indexed="64"/>
      </patternFill>
    </fill>
    <fill>
      <patternFill patternType="solid">
        <fgColor indexed="46"/>
        <bgColor indexed="24"/>
      </patternFill>
    </fill>
    <fill>
      <patternFill patternType="solid">
        <fgColor rgb="FFFFFF00"/>
        <bgColor indexed="24"/>
      </patternFill>
    </fill>
    <fill>
      <patternFill patternType="solid">
        <fgColor indexed="65"/>
        <bgColor indexed="26"/>
      </patternFill>
    </fill>
    <fill>
      <patternFill patternType="solid">
        <fgColor theme="4" tint="0.59999389629810485"/>
        <bgColor indexed="22"/>
      </patternFill>
    </fill>
    <fill>
      <patternFill patternType="solid">
        <fgColor theme="4" tint="0.59999389629810485"/>
        <bgColor indexed="64"/>
      </patternFill>
    </fill>
    <fill>
      <patternFill patternType="solid">
        <fgColor rgb="FFFFFF00"/>
        <bgColor indexed="64"/>
      </patternFill>
    </fill>
    <fill>
      <patternFill patternType="solid">
        <fgColor rgb="FFC6EFCE"/>
        <bgColor rgb="FFC6EFCE"/>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6">
    <xf numFmtId="0" fontId="0" fillId="0" borderId="0"/>
    <xf numFmtId="0" fontId="36" fillId="0" borderId="0"/>
    <xf numFmtId="0" fontId="37" fillId="0" borderId="0"/>
    <xf numFmtId="0" fontId="21" fillId="0" borderId="0"/>
    <xf numFmtId="0" fontId="21" fillId="0" borderId="0"/>
    <xf numFmtId="0" fontId="38" fillId="9" borderId="0" applyNumberFormat="0" applyBorder="0" applyProtection="0"/>
  </cellStyleXfs>
  <cellXfs count="267">
    <xf numFmtId="0" fontId="0" fillId="0" borderId="0" xfId="0"/>
    <xf numFmtId="0" fontId="0" fillId="0" borderId="0" xfId="0" applyFill="1"/>
    <xf numFmtId="0" fontId="1" fillId="0" borderId="0" xfId="0" applyFont="1" applyFill="1" applyBorder="1" applyAlignment="1"/>
    <xf numFmtId="0" fontId="1" fillId="0" borderId="0" xfId="0" applyFont="1" applyFill="1" applyAlignment="1"/>
    <xf numFmtId="0" fontId="0" fillId="0" borderId="0" xfId="0" applyFont="1"/>
    <xf numFmtId="0" fontId="2" fillId="0" borderId="0" xfId="0" applyFont="1" applyAlignment="1">
      <alignment horizontal="left"/>
    </xf>
    <xf numFmtId="0" fontId="0" fillId="0" borderId="0" xfId="0" applyAlignment="1">
      <alignment horizontal="left"/>
    </xf>
    <xf numFmtId="0" fontId="3" fillId="0" borderId="0" xfId="0" applyFont="1" applyAlignment="1">
      <alignment horizontal="center"/>
    </xf>
    <xf numFmtId="1" fontId="4" fillId="0" borderId="0" xfId="0" applyNumberFormat="1" applyFont="1" applyAlignment="1">
      <alignment horizontal="center"/>
    </xf>
    <xf numFmtId="1" fontId="5" fillId="0" borderId="0" xfId="0" applyNumberFormat="1" applyFont="1" applyAlignment="1">
      <alignment horizontal="center"/>
    </xf>
    <xf numFmtId="1" fontId="5" fillId="0" borderId="0" xfId="0" applyNumberFormat="1" applyFont="1" applyFill="1" applyAlignment="1">
      <alignment horizontal="center"/>
    </xf>
    <xf numFmtId="0" fontId="0" fillId="0" borderId="0" xfId="0" applyAlignment="1">
      <alignment horizontal="center"/>
    </xf>
    <xf numFmtId="0" fontId="7" fillId="0" borderId="0" xfId="0" applyFont="1" applyAlignment="1">
      <alignment vertical="center"/>
    </xf>
    <xf numFmtId="0" fontId="8" fillId="0" borderId="0" xfId="0" applyFont="1"/>
    <xf numFmtId="0" fontId="8" fillId="0" borderId="0" xfId="0" applyFont="1" applyAlignment="1">
      <alignment vertical="top"/>
    </xf>
    <xf numFmtId="0" fontId="9" fillId="0" borderId="0" xfId="0" applyFont="1"/>
    <xf numFmtId="0" fontId="8" fillId="0" borderId="0" xfId="0" applyFont="1" applyAlignment="1">
      <alignment vertical="center"/>
    </xf>
    <xf numFmtId="0" fontId="2" fillId="0" borderId="0" xfId="0" applyFont="1"/>
    <xf numFmtId="0" fontId="10" fillId="0" borderId="0" xfId="0" applyFont="1" applyFill="1" applyBorder="1" applyAlignment="1">
      <alignment horizontal="center" vertical="top" wrapText="1"/>
    </xf>
    <xf numFmtId="0" fontId="6" fillId="0" borderId="0" xfId="0" applyFont="1"/>
    <xf numFmtId="0" fontId="9" fillId="0" borderId="0" xfId="0" applyFont="1" applyAlignment="1">
      <alignment vertical="center"/>
    </xf>
    <xf numFmtId="0" fontId="8" fillId="0" borderId="0" xfId="0" applyFont="1" applyAlignment="1">
      <alignment horizontal="center" vertical="center"/>
    </xf>
    <xf numFmtId="0" fontId="12" fillId="2" borderId="1" xfId="0" applyFont="1" applyFill="1" applyBorder="1" applyAlignment="1">
      <alignment horizontal="center" vertical="center" wrapText="1"/>
    </xf>
    <xf numFmtId="9" fontId="13" fillId="2" borderId="1" xfId="0" applyNumberFormat="1" applyFont="1" applyFill="1" applyBorder="1" applyAlignment="1">
      <alignment horizontal="center" vertical="center"/>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15" fillId="0" borderId="1" xfId="0" applyFont="1" applyFill="1" applyBorder="1" applyAlignment="1">
      <alignment vertical="center" wrapText="1"/>
    </xf>
    <xf numFmtId="0" fontId="16" fillId="0" borderId="1" xfId="0" applyFont="1" applyBorder="1" applyAlignment="1">
      <alignment horizontal="left" vertical="top" wrapText="1"/>
    </xf>
    <xf numFmtId="0" fontId="17" fillId="0" borderId="1" xfId="0" applyFont="1" applyBorder="1" applyAlignment="1">
      <alignment horizontal="left" vertical="top" wrapText="1"/>
    </xf>
    <xf numFmtId="0" fontId="18" fillId="0" borderId="5" xfId="0" applyFont="1" applyBorder="1" applyAlignment="1">
      <alignment horizontal="left" vertical="top" wrapText="1"/>
    </xf>
    <xf numFmtId="0" fontId="1" fillId="0" borderId="1" xfId="0" applyFont="1" applyBorder="1" applyAlignment="1">
      <alignment horizontal="left" vertical="top" wrapText="1"/>
    </xf>
    <xf numFmtId="168" fontId="1" fillId="0" borderId="1" xfId="0" applyNumberFormat="1" applyFont="1" applyBorder="1" applyAlignment="1">
      <alignment horizontal="left" vertical="top" wrapText="1"/>
    </xf>
    <xf numFmtId="0" fontId="19" fillId="0" borderId="1" xfId="0" applyFont="1" applyBorder="1" applyAlignment="1">
      <alignment horizontal="center" vertical="top" wrapText="1"/>
    </xf>
    <xf numFmtId="0" fontId="19" fillId="0" borderId="1" xfId="0" applyFont="1" applyFill="1" applyBorder="1" applyAlignment="1">
      <alignment horizontal="center" vertical="top" wrapText="1"/>
    </xf>
    <xf numFmtId="0" fontId="16" fillId="5" borderId="5" xfId="4" applyFont="1" applyFill="1" applyBorder="1" applyAlignment="1">
      <alignment horizontal="left" vertical="top" wrapText="1"/>
    </xf>
    <xf numFmtId="168" fontId="0" fillId="0" borderId="1" xfId="0" applyNumberFormat="1" applyBorder="1" applyAlignment="1">
      <alignment horizontal="center" vertical="top"/>
    </xf>
    <xf numFmtId="0" fontId="19" fillId="5" borderId="1" xfId="4" applyFont="1" applyFill="1" applyBorder="1" applyAlignment="1">
      <alignment horizontal="center" vertical="top" wrapText="1"/>
    </xf>
    <xf numFmtId="1" fontId="19" fillId="0" borderId="1" xfId="0" applyNumberFormat="1" applyFont="1" applyFill="1" applyBorder="1" applyAlignment="1">
      <alignment horizontal="center" vertical="top"/>
    </xf>
    <xf numFmtId="0" fontId="14" fillId="0" borderId="3" xfId="0" applyFont="1" applyBorder="1" applyAlignment="1">
      <alignment vertical="center" wrapText="1"/>
    </xf>
    <xf numFmtId="0" fontId="14" fillId="0" borderId="0" xfId="0" applyFont="1" applyAlignment="1">
      <alignment vertical="center" wrapText="1"/>
    </xf>
    <xf numFmtId="0" fontId="15" fillId="0" borderId="3" xfId="0" applyFont="1" applyBorder="1" applyAlignment="1">
      <alignment vertical="center" wrapText="1"/>
    </xf>
    <xf numFmtId="0" fontId="15" fillId="0" borderId="3" xfId="0" applyFont="1" applyFill="1" applyBorder="1" applyAlignment="1">
      <alignment vertical="center" wrapText="1"/>
    </xf>
    <xf numFmtId="0" fontId="16" fillId="5" borderId="1" xfId="4" applyFont="1" applyFill="1" applyBorder="1" applyAlignment="1">
      <alignment horizontal="left" vertical="top" wrapText="1"/>
    </xf>
    <xf numFmtId="0" fontId="18" fillId="0" borderId="1" xfId="0" applyFont="1" applyBorder="1" applyAlignment="1">
      <alignment horizontal="left" vertical="top" wrapText="1"/>
    </xf>
    <xf numFmtId="0" fontId="1" fillId="0" borderId="1" xfId="0" applyFont="1" applyBorder="1" applyAlignment="1">
      <alignment vertical="top" wrapText="1"/>
    </xf>
    <xf numFmtId="0" fontId="14" fillId="0" borderId="6" xfId="0" applyFont="1" applyBorder="1" applyAlignment="1">
      <alignment vertical="center" wrapText="1"/>
    </xf>
    <xf numFmtId="0" fontId="15" fillId="0" borderId="6" xfId="0" applyFont="1" applyBorder="1" applyAlignment="1">
      <alignment vertical="center" wrapText="1"/>
    </xf>
    <xf numFmtId="0" fontId="15" fillId="0" borderId="6" xfId="0" applyFont="1" applyFill="1" applyBorder="1" applyAlignment="1">
      <alignment vertical="center" wrapText="1"/>
    </xf>
    <xf numFmtId="0" fontId="16" fillId="0" borderId="1" xfId="0" applyFont="1" applyFill="1" applyBorder="1" applyAlignment="1">
      <alignment horizontal="left" vertical="top" wrapText="1"/>
    </xf>
    <xf numFmtId="0" fontId="20" fillId="0" borderId="1" xfId="0" applyFont="1" applyBorder="1" applyAlignment="1">
      <alignment horizontal="left" vertical="top" wrapText="1"/>
    </xf>
    <xf numFmtId="0" fontId="5" fillId="0" borderId="1" xfId="0" applyFont="1" applyBorder="1" applyAlignment="1">
      <alignment horizontal="left" vertical="top" wrapText="1"/>
    </xf>
    <xf numFmtId="0" fontId="21" fillId="0" borderId="1" xfId="0" applyFont="1" applyBorder="1" applyAlignment="1">
      <alignment vertical="center" wrapText="1"/>
    </xf>
    <xf numFmtId="0" fontId="0" fillId="0" borderId="1" xfId="0" applyBorder="1" applyAlignment="1">
      <alignment horizontal="left" vertical="top" wrapText="1"/>
    </xf>
    <xf numFmtId="0" fontId="0" fillId="0" borderId="1" xfId="0" applyBorder="1" applyAlignment="1">
      <alignment horizontal="center"/>
    </xf>
    <xf numFmtId="168" fontId="0" fillId="0" borderId="8" xfId="0" applyNumberFormat="1" applyBorder="1" applyAlignment="1">
      <alignment horizontal="center" vertical="top"/>
    </xf>
    <xf numFmtId="168" fontId="0" fillId="0" borderId="5" xfId="0" applyNumberFormat="1" applyBorder="1" applyAlignment="1">
      <alignment horizontal="left" vertical="top" wrapText="1"/>
    </xf>
    <xf numFmtId="168" fontId="0" fillId="0" borderId="6" xfId="0" applyNumberFormat="1" applyBorder="1" applyAlignment="1">
      <alignment horizontal="left" vertical="top" wrapText="1"/>
    </xf>
    <xf numFmtId="0" fontId="0" fillId="0" borderId="6" xfId="0" applyBorder="1" applyAlignment="1">
      <alignment horizontal="left" vertical="top" wrapText="1"/>
    </xf>
    <xf numFmtId="168" fontId="0" fillId="0" borderId="5" xfId="0" applyNumberFormat="1" applyBorder="1" applyAlignment="1">
      <alignment horizontal="center" vertical="top"/>
    </xf>
    <xf numFmtId="0" fontId="0" fillId="0" borderId="5" xfId="0" applyBorder="1" applyAlignment="1">
      <alignment horizontal="left" vertical="top" wrapText="1"/>
    </xf>
    <xf numFmtId="0" fontId="16" fillId="5" borderId="9" xfId="4" applyFont="1" applyFill="1" applyBorder="1" applyAlignment="1">
      <alignment horizontal="left" vertical="top" wrapText="1"/>
    </xf>
    <xf numFmtId="0" fontId="0" fillId="5" borderId="5" xfId="0" applyFill="1" applyBorder="1" applyAlignment="1">
      <alignment horizontal="left" vertical="top" wrapText="1"/>
    </xf>
    <xf numFmtId="168" fontId="0" fillId="0" borderId="6" xfId="0" applyNumberFormat="1" applyBorder="1" applyAlignment="1">
      <alignment horizontal="center" vertical="top"/>
    </xf>
    <xf numFmtId="168" fontId="0" fillId="0" borderId="1" xfId="0" applyNumberFormat="1" applyBorder="1" applyAlignment="1">
      <alignment horizontal="left" vertical="top" wrapText="1"/>
    </xf>
    <xf numFmtId="0" fontId="21" fillId="0" borderId="1" xfId="0" applyFont="1" applyBorder="1" applyAlignment="1">
      <alignment horizontal="left" vertical="top" wrapText="1"/>
    </xf>
    <xf numFmtId="0" fontId="14" fillId="0" borderId="1" xfId="0" applyFont="1" applyBorder="1" applyAlignment="1">
      <alignment horizontal="left" vertical="top" wrapText="1"/>
    </xf>
    <xf numFmtId="0" fontId="21" fillId="0" borderId="1" xfId="0" applyFont="1" applyBorder="1" applyAlignment="1">
      <alignment vertical="top" wrapText="1"/>
    </xf>
    <xf numFmtId="0" fontId="0" fillId="0" borderId="1" xfId="0" applyFill="1" applyBorder="1" applyAlignment="1">
      <alignment horizontal="left" vertical="top" wrapText="1"/>
    </xf>
    <xf numFmtId="168" fontId="0" fillId="0" borderId="1" xfId="0" applyNumberFormat="1" applyFont="1" applyBorder="1" applyAlignment="1">
      <alignment horizontal="left" vertical="top" wrapText="1"/>
    </xf>
    <xf numFmtId="0" fontId="19" fillId="5" borderId="6" xfId="4" applyFont="1" applyFill="1" applyBorder="1" applyAlignment="1">
      <alignment horizontal="center" vertical="top" wrapText="1"/>
    </xf>
    <xf numFmtId="1" fontId="19" fillId="0" borderId="6" xfId="0" applyNumberFormat="1" applyFont="1" applyFill="1" applyBorder="1" applyAlignment="1">
      <alignment horizontal="center" vertical="top"/>
    </xf>
    <xf numFmtId="0" fontId="16" fillId="0" borderId="1" xfId="4" applyFont="1" applyFill="1" applyBorder="1" applyAlignment="1">
      <alignment horizontal="left" vertical="top" wrapText="1"/>
    </xf>
    <xf numFmtId="0" fontId="0" fillId="0" borderId="1" xfId="0" applyBorder="1"/>
    <xf numFmtId="168" fontId="23" fillId="0" borderId="1" xfId="0" applyNumberFormat="1" applyFont="1" applyBorder="1" applyAlignment="1">
      <alignment horizontal="center" vertical="top"/>
    </xf>
    <xf numFmtId="168" fontId="23" fillId="0" borderId="1" xfId="0" applyNumberFormat="1" applyFont="1" applyBorder="1" applyAlignment="1">
      <alignment horizontal="left" vertical="top" wrapText="1"/>
    </xf>
    <xf numFmtId="0" fontId="15" fillId="5" borderId="1" xfId="4" applyFont="1" applyFill="1" applyBorder="1" applyAlignment="1">
      <alignment horizontal="center" vertical="top" wrapText="1"/>
    </xf>
    <xf numFmtId="1" fontId="15" fillId="0" borderId="1" xfId="0" applyNumberFormat="1" applyFont="1" applyFill="1" applyBorder="1" applyAlignment="1">
      <alignment horizontal="center" vertical="top"/>
    </xf>
    <xf numFmtId="0" fontId="17"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0" fillId="0" borderId="1" xfId="0" applyFont="1" applyFill="1" applyBorder="1" applyAlignment="1">
      <alignment horizontal="left" vertical="top" wrapText="1"/>
    </xf>
    <xf numFmtId="168" fontId="0" fillId="0" borderId="1" xfId="0" applyNumberFormat="1" applyFont="1" applyFill="1" applyBorder="1" applyAlignment="1">
      <alignment horizontal="center" vertical="top"/>
    </xf>
    <xf numFmtId="168" fontId="0" fillId="0" borderId="1" xfId="0" applyNumberFormat="1" applyFont="1" applyFill="1" applyBorder="1" applyAlignment="1">
      <alignment horizontal="left" vertical="top" wrapText="1"/>
    </xf>
    <xf numFmtId="0" fontId="19" fillId="0" borderId="1" xfId="4" applyFont="1" applyFill="1" applyBorder="1" applyAlignment="1">
      <alignment horizontal="center" vertical="top" wrapText="1"/>
    </xf>
    <xf numFmtId="0" fontId="18" fillId="0" borderId="1" xfId="0" applyFont="1" applyFill="1" applyBorder="1" applyAlignment="1">
      <alignment horizontal="left" vertical="top" wrapText="1"/>
    </xf>
    <xf numFmtId="0" fontId="22" fillId="5" borderId="6" xfId="4" applyFont="1" applyFill="1" applyBorder="1" applyAlignment="1">
      <alignment horizontal="left" vertical="top"/>
    </xf>
    <xf numFmtId="0" fontId="17" fillId="0" borderId="7" xfId="0" applyFont="1" applyBorder="1" applyAlignment="1">
      <alignment horizontal="left" vertical="top"/>
    </xf>
    <xf numFmtId="0" fontId="18" fillId="0" borderId="7" xfId="0" applyFont="1" applyBorder="1" applyAlignment="1">
      <alignment horizontal="left" vertical="top"/>
    </xf>
    <xf numFmtId="0" fontId="0" fillId="0" borderId="7" xfId="0" applyBorder="1" applyAlignment="1">
      <alignment horizontal="left" vertical="top" wrapText="1"/>
    </xf>
    <xf numFmtId="168" fontId="0" fillId="0" borderId="7" xfId="0" applyNumberFormat="1" applyBorder="1" applyAlignment="1">
      <alignment horizontal="center" vertical="top"/>
    </xf>
    <xf numFmtId="0" fontId="16" fillId="5" borderId="1" xfId="4" applyFont="1" applyFill="1" applyBorder="1" applyAlignment="1">
      <alignment horizontal="left" vertical="top"/>
    </xf>
    <xf numFmtId="0" fontId="17" fillId="0" borderId="1" xfId="0" applyFont="1" applyBorder="1" applyAlignment="1">
      <alignment horizontal="left" vertical="top"/>
    </xf>
    <xf numFmtId="0" fontId="24" fillId="0" borderId="0" xfId="0" applyFont="1"/>
    <xf numFmtId="0" fontId="24" fillId="0" borderId="0" xfId="0" applyFont="1" applyFill="1"/>
    <xf numFmtId="0" fontId="8" fillId="0" borderId="0" xfId="0" applyFont="1" applyAlignment="1">
      <alignment wrapText="1"/>
    </xf>
    <xf numFmtId="0" fontId="10" fillId="0" borderId="0" xfId="0" applyFont="1" applyFill="1" applyAlignment="1">
      <alignment horizontal="center" vertical="top" wrapText="1"/>
    </xf>
    <xf numFmtId="0" fontId="24" fillId="0" borderId="0" xfId="0" applyFont="1" applyAlignment="1">
      <alignment vertical="center"/>
    </xf>
    <xf numFmtId="0" fontId="24" fillId="0" borderId="0" xfId="0" applyFont="1" applyFill="1" applyAlignment="1">
      <alignment vertical="center"/>
    </xf>
    <xf numFmtId="0" fontId="8" fillId="0" borderId="0" xfId="0" applyFont="1" applyAlignment="1">
      <alignment horizontal="left"/>
    </xf>
    <xf numFmtId="0" fontId="8" fillId="0" borderId="0" xfId="0" applyFont="1" applyFill="1" applyAlignment="1">
      <alignment horizontal="center" vertical="center"/>
    </xf>
    <xf numFmtId="1" fontId="14" fillId="6" borderId="4" xfId="0" applyNumberFormat="1" applyFont="1" applyFill="1" applyBorder="1" applyAlignment="1">
      <alignment horizontal="center" vertical="center" wrapText="1"/>
    </xf>
    <xf numFmtId="0" fontId="15" fillId="7" borderId="1" xfId="0" applyFont="1" applyFill="1" applyBorder="1" applyAlignment="1">
      <alignment vertical="center" wrapText="1"/>
    </xf>
    <xf numFmtId="0" fontId="19" fillId="7" borderId="1" xfId="0" applyFont="1" applyFill="1" applyBorder="1" applyAlignment="1">
      <alignment horizontal="center" vertical="top" wrapText="1"/>
    </xf>
    <xf numFmtId="0" fontId="21" fillId="0" borderId="1" xfId="0" applyFont="1" applyBorder="1" applyAlignment="1">
      <alignment horizontal="center" vertical="top" wrapText="1"/>
    </xf>
    <xf numFmtId="169" fontId="0" fillId="0" borderId="1" xfId="0" applyNumberFormat="1" applyFont="1" applyBorder="1" applyAlignment="1">
      <alignment horizontal="center" vertical="top"/>
    </xf>
    <xf numFmtId="0" fontId="1" fillId="0" borderId="1" xfId="0" applyFont="1" applyBorder="1" applyAlignment="1">
      <alignment horizontal="center" vertical="top"/>
    </xf>
    <xf numFmtId="1" fontId="19" fillId="6" borderId="1" xfId="0" applyNumberFormat="1" applyFont="1" applyFill="1" applyBorder="1" applyAlignment="1">
      <alignment horizontal="center" vertical="top"/>
    </xf>
    <xf numFmtId="1" fontId="25" fillId="0" borderId="1" xfId="0" applyNumberFormat="1" applyFont="1" applyBorder="1" applyAlignment="1">
      <alignment horizontal="center" vertical="top"/>
    </xf>
    <xf numFmtId="1" fontId="0" fillId="0" borderId="1" xfId="0" applyNumberFormat="1" applyBorder="1" applyAlignment="1">
      <alignment horizontal="center" vertical="top"/>
    </xf>
    <xf numFmtId="169" fontId="0" fillId="0" borderId="1" xfId="0" applyNumberFormat="1" applyBorder="1" applyAlignment="1">
      <alignment horizontal="center" vertical="top"/>
    </xf>
    <xf numFmtId="1" fontId="0" fillId="0" borderId="1" xfId="0" applyNumberFormat="1" applyFill="1" applyBorder="1" applyAlignment="1">
      <alignment horizontal="center" vertical="top"/>
    </xf>
    <xf numFmtId="0" fontId="15" fillId="7" borderId="3" xfId="0" applyFont="1" applyFill="1" applyBorder="1" applyAlignment="1">
      <alignment vertical="center" wrapText="1"/>
    </xf>
    <xf numFmtId="0" fontId="15" fillId="7" borderId="6" xfId="0" applyFont="1" applyFill="1" applyBorder="1" applyAlignment="1">
      <alignment vertical="center" wrapText="1"/>
    </xf>
    <xf numFmtId="0" fontId="20" fillId="0" borderId="1" xfId="0" applyFont="1" applyBorder="1" applyAlignment="1">
      <alignment horizontal="center" vertical="top" wrapText="1"/>
    </xf>
    <xf numFmtId="0" fontId="21" fillId="0" borderId="1" xfId="0" applyFont="1" applyFill="1" applyBorder="1" applyAlignment="1">
      <alignment horizontal="center" vertical="top" wrapText="1"/>
    </xf>
    <xf numFmtId="1" fontId="0" fillId="0" borderId="6" xfId="0" applyNumberFormat="1" applyBorder="1" applyAlignment="1">
      <alignment horizontal="center" vertical="top"/>
    </xf>
    <xf numFmtId="169" fontId="0" fillId="0" borderId="5" xfId="0" applyNumberFormat="1" applyBorder="1" applyAlignment="1">
      <alignment horizontal="center" vertical="top"/>
    </xf>
    <xf numFmtId="1" fontId="0" fillId="0" borderId="5" xfId="0" applyNumberFormat="1" applyBorder="1" applyAlignment="1">
      <alignment horizontal="center" vertical="top"/>
    </xf>
    <xf numFmtId="0" fontId="0" fillId="0" borderId="5" xfId="0" applyBorder="1" applyAlignment="1">
      <alignment horizontal="center" vertical="top"/>
    </xf>
    <xf numFmtId="169" fontId="0" fillId="0" borderId="6" xfId="0" applyNumberFormat="1" applyBorder="1" applyAlignment="1">
      <alignment horizontal="center" vertical="top"/>
    </xf>
    <xf numFmtId="1" fontId="19" fillId="0" borderId="5" xfId="0" applyNumberFormat="1" applyFont="1" applyFill="1" applyBorder="1" applyAlignment="1">
      <alignment horizontal="center" vertical="top"/>
    </xf>
    <xf numFmtId="1" fontId="25" fillId="0" borderId="5" xfId="0" applyNumberFormat="1" applyFont="1" applyBorder="1" applyAlignment="1">
      <alignment horizontal="center" vertical="top"/>
    </xf>
    <xf numFmtId="1" fontId="25" fillId="0" borderId="6" xfId="0" applyNumberFormat="1" applyFont="1" applyBorder="1" applyAlignment="1">
      <alignment horizontal="center" vertical="top"/>
    </xf>
    <xf numFmtId="1" fontId="25" fillId="5" borderId="5" xfId="0" applyNumberFormat="1" applyFont="1" applyFill="1" applyBorder="1" applyAlignment="1">
      <alignment horizontal="center" vertical="top"/>
    </xf>
    <xf numFmtId="1" fontId="0" fillId="5" borderId="5" xfId="0" applyNumberFormat="1" applyFill="1" applyBorder="1" applyAlignment="1">
      <alignment horizontal="center" vertical="top"/>
    </xf>
    <xf numFmtId="169" fontId="0" fillId="5" borderId="5" xfId="0" applyNumberFormat="1" applyFill="1" applyBorder="1" applyAlignment="1">
      <alignment horizontal="center" vertical="top"/>
    </xf>
    <xf numFmtId="0" fontId="0" fillId="0" borderId="1" xfId="0" applyBorder="1" applyAlignment="1">
      <alignment horizontal="center" vertical="top"/>
    </xf>
    <xf numFmtId="1" fontId="25" fillId="0" borderId="1" xfId="0" applyNumberFormat="1" applyFont="1" applyFill="1" applyBorder="1" applyAlignment="1">
      <alignment horizontal="center" vertical="top"/>
    </xf>
    <xf numFmtId="169" fontId="0" fillId="0" borderId="1" xfId="0" applyNumberFormat="1" applyFill="1" applyBorder="1" applyAlignment="1">
      <alignment horizontal="center" vertical="top"/>
    </xf>
    <xf numFmtId="1" fontId="19" fillId="6" borderId="6" xfId="0" applyNumberFormat="1" applyFont="1" applyFill="1" applyBorder="1" applyAlignment="1">
      <alignment horizontal="center" vertical="top"/>
    </xf>
    <xf numFmtId="0" fontId="0" fillId="0" borderId="6" xfId="0" applyBorder="1" applyAlignment="1">
      <alignment horizontal="center" vertical="top"/>
    </xf>
    <xf numFmtId="1" fontId="15" fillId="6" borderId="1" xfId="0" applyNumberFormat="1" applyFont="1" applyFill="1" applyBorder="1" applyAlignment="1">
      <alignment horizontal="center" vertical="top"/>
    </xf>
    <xf numFmtId="1" fontId="26" fillId="0" borderId="1" xfId="0" applyNumberFormat="1" applyFont="1" applyBorder="1" applyAlignment="1">
      <alignment horizontal="center" vertical="top"/>
    </xf>
    <xf numFmtId="1" fontId="23" fillId="0" borderId="1" xfId="0" applyNumberFormat="1" applyFont="1" applyBorder="1" applyAlignment="1">
      <alignment horizontal="center" vertical="top"/>
    </xf>
    <xf numFmtId="169" fontId="23" fillId="0" borderId="1" xfId="0" applyNumberFormat="1" applyFont="1" applyBorder="1" applyAlignment="1">
      <alignment horizontal="center" vertical="top"/>
    </xf>
    <xf numFmtId="0" fontId="23" fillId="0" borderId="1" xfId="0" applyFont="1" applyBorder="1" applyAlignment="1">
      <alignment horizontal="center" vertical="top"/>
    </xf>
    <xf numFmtId="1" fontId="19" fillId="7" borderId="1" xfId="0" applyNumberFormat="1" applyFont="1" applyFill="1" applyBorder="1" applyAlignment="1">
      <alignment horizontal="center" vertical="top"/>
    </xf>
    <xf numFmtId="1" fontId="0" fillId="0" borderId="1" xfId="0" applyNumberFormat="1" applyFont="1" applyFill="1" applyBorder="1" applyAlignment="1">
      <alignment horizontal="center" vertical="top"/>
    </xf>
    <xf numFmtId="169" fontId="0" fillId="0" borderId="1" xfId="0" applyNumberFormat="1" applyFont="1" applyFill="1" applyBorder="1" applyAlignment="1">
      <alignment horizontal="center" vertical="top"/>
    </xf>
    <xf numFmtId="0" fontId="0" fillId="0" borderId="1" xfId="0" applyFont="1" applyFill="1" applyBorder="1" applyAlignment="1">
      <alignment horizontal="center" vertical="top"/>
    </xf>
    <xf numFmtId="0" fontId="27" fillId="0" borderId="0" xfId="0" applyFont="1" applyAlignment="1">
      <alignment vertical="center"/>
    </xf>
    <xf numFmtId="0" fontId="28" fillId="0" borderId="0" xfId="0" applyFont="1"/>
    <xf numFmtId="170" fontId="0" fillId="0" borderId="1" xfId="0" applyNumberFormat="1" applyBorder="1" applyAlignment="1">
      <alignment horizontal="center" vertical="top"/>
    </xf>
    <xf numFmtId="171" fontId="0" fillId="0" borderId="1" xfId="0" applyNumberFormat="1" applyFill="1" applyBorder="1" applyAlignment="1">
      <alignment horizontal="center" vertical="top"/>
    </xf>
    <xf numFmtId="1" fontId="1" fillId="0" borderId="1" xfId="0" applyNumberFormat="1" applyFont="1" applyBorder="1" applyAlignment="1">
      <alignment horizontal="center" vertical="top"/>
    </xf>
    <xf numFmtId="170" fontId="0" fillId="0" borderId="5" xfId="0" applyNumberFormat="1" applyBorder="1" applyAlignment="1">
      <alignment horizontal="center" vertical="top"/>
    </xf>
    <xf numFmtId="0" fontId="0" fillId="0" borderId="11" xfId="0" applyBorder="1" applyAlignment="1">
      <alignment horizontal="center" vertical="top"/>
    </xf>
    <xf numFmtId="0" fontId="0" fillId="5" borderId="5" xfId="0" applyFill="1" applyBorder="1" applyAlignment="1">
      <alignment horizontal="center" vertical="top"/>
    </xf>
    <xf numFmtId="0" fontId="0" fillId="0" borderId="0" xfId="0" applyAlignment="1">
      <alignment horizontal="center" vertical="top"/>
    </xf>
    <xf numFmtId="1" fontId="1" fillId="0" borderId="1" xfId="0" applyNumberFormat="1" applyFont="1" applyBorder="1" applyAlignment="1">
      <alignment horizontal="center" vertical="top" wrapText="1"/>
    </xf>
    <xf numFmtId="171" fontId="0" fillId="8" borderId="1" xfId="0" applyNumberFormat="1" applyFill="1" applyBorder="1" applyAlignment="1">
      <alignment horizontal="center" vertical="top"/>
    </xf>
    <xf numFmtId="170" fontId="0" fillId="0" borderId="6" xfId="0" applyNumberFormat="1" applyBorder="1" applyAlignment="1">
      <alignment horizontal="center" vertical="top"/>
    </xf>
    <xf numFmtId="171" fontId="0" fillId="0" borderId="6" xfId="0" applyNumberFormat="1" applyFill="1" applyBorder="1" applyAlignment="1">
      <alignment horizontal="center" vertical="top"/>
    </xf>
    <xf numFmtId="171" fontId="23" fillId="0" borderId="1" xfId="0" applyNumberFormat="1" applyFont="1" applyFill="1" applyBorder="1" applyAlignment="1">
      <alignment horizontal="center" vertical="top"/>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171" fontId="0" fillId="0" borderId="1" xfId="0" applyNumberFormat="1" applyFont="1" applyFill="1" applyBorder="1" applyAlignment="1">
      <alignment horizontal="center" vertical="top"/>
    </xf>
    <xf numFmtId="0" fontId="0" fillId="0" borderId="0" xfId="0" applyFill="1" applyAlignment="1">
      <alignment horizontal="left"/>
    </xf>
    <xf numFmtId="0" fontId="16" fillId="5" borderId="11" xfId="4" applyFont="1" applyFill="1" applyBorder="1" applyAlignment="1">
      <alignment horizontal="left" vertical="top"/>
    </xf>
    <xf numFmtId="0" fontId="17" fillId="0" borderId="11" xfId="0" applyFont="1" applyBorder="1" applyAlignment="1">
      <alignment horizontal="left" vertical="top"/>
    </xf>
    <xf numFmtId="0" fontId="18" fillId="0" borderId="11" xfId="0" applyFont="1" applyBorder="1" applyAlignment="1">
      <alignment horizontal="left" vertical="top" wrapText="1"/>
    </xf>
    <xf numFmtId="0" fontId="0" fillId="0" borderId="11" xfId="0" applyBorder="1" applyAlignment="1">
      <alignment horizontal="left" vertical="top" wrapText="1"/>
    </xf>
    <xf numFmtId="168" fontId="0" fillId="0" borderId="11" xfId="0" applyNumberFormat="1" applyBorder="1" applyAlignment="1">
      <alignment horizontal="center" vertical="top"/>
    </xf>
    <xf numFmtId="168" fontId="0" fillId="0" borderId="11" xfId="0" applyNumberFormat="1" applyBorder="1" applyAlignment="1">
      <alignment horizontal="left" vertical="top" wrapText="1"/>
    </xf>
    <xf numFmtId="0" fontId="19" fillId="5" borderId="11" xfId="4" applyFont="1" applyFill="1" applyBorder="1" applyAlignment="1">
      <alignment horizontal="center" vertical="top" wrapText="1"/>
    </xf>
    <xf numFmtId="1" fontId="19" fillId="0" borderId="11" xfId="0" applyNumberFormat="1" applyFont="1" applyFill="1" applyBorder="1" applyAlignment="1">
      <alignment horizontal="center" vertical="top"/>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5" fillId="0" borderId="1" xfId="0" applyFont="1" applyFill="1" applyBorder="1" applyAlignment="1">
      <alignment horizontal="left" vertical="center" wrapText="1"/>
    </xf>
    <xf numFmtId="172" fontId="19" fillId="0" borderId="1" xfId="0" applyNumberFormat="1" applyFont="1" applyFill="1" applyBorder="1" applyAlignment="1">
      <alignment horizontal="center" vertical="top" wrapText="1"/>
    </xf>
    <xf numFmtId="0" fontId="18" fillId="0" borderId="5" xfId="0" applyFont="1" applyFill="1" applyBorder="1" applyAlignment="1">
      <alignment horizontal="left" vertical="top" wrapText="1"/>
    </xf>
    <xf numFmtId="168" fontId="0" fillId="0" borderId="1" xfId="0" applyNumberFormat="1" applyFill="1" applyBorder="1" applyAlignment="1">
      <alignment horizontal="center" vertical="top"/>
    </xf>
    <xf numFmtId="168" fontId="1" fillId="0" borderId="1" xfId="0" applyNumberFormat="1" applyFont="1" applyFill="1" applyBorder="1" applyAlignment="1">
      <alignment horizontal="left" vertical="top" wrapText="1"/>
    </xf>
    <xf numFmtId="168" fontId="0" fillId="0" borderId="1" xfId="0" applyNumberFormat="1" applyFill="1" applyBorder="1" applyAlignment="1">
      <alignment horizontal="left" vertical="top" wrapText="1"/>
    </xf>
    <xf numFmtId="0" fontId="16" fillId="0" borderId="5" xfId="4"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1" xfId="0" applyFont="1" applyBorder="1" applyAlignment="1">
      <alignment horizontal="left" vertical="top"/>
    </xf>
    <xf numFmtId="0" fontId="20" fillId="5" borderId="1" xfId="4" applyFont="1" applyFill="1" applyBorder="1" applyAlignment="1">
      <alignment horizontal="left" vertical="top" wrapText="1"/>
    </xf>
    <xf numFmtId="0" fontId="5" fillId="5" borderId="1" xfId="4" applyFont="1" applyFill="1" applyBorder="1" applyAlignment="1">
      <alignment horizontal="left" vertical="top" wrapText="1"/>
    </xf>
    <xf numFmtId="0" fontId="21" fillId="5" borderId="1" xfId="4" applyFont="1" applyFill="1" applyBorder="1" applyAlignment="1">
      <alignment horizontal="left" vertical="top" wrapText="1"/>
    </xf>
    <xf numFmtId="0" fontId="14" fillId="5" borderId="1" xfId="4" applyFont="1" applyFill="1" applyBorder="1" applyAlignment="1">
      <alignment horizontal="left" vertical="top"/>
    </xf>
    <xf numFmtId="0" fontId="5" fillId="5" borderId="1" xfId="4" applyFont="1" applyFill="1" applyBorder="1" applyAlignment="1">
      <alignment horizontal="left" vertical="top"/>
    </xf>
    <xf numFmtId="0" fontId="16" fillId="0" borderId="5" xfId="0" applyFont="1" applyBorder="1" applyAlignment="1">
      <alignment horizontal="left" vertical="top" wrapText="1"/>
    </xf>
    <xf numFmtId="0" fontId="5" fillId="0" borderId="5" xfId="0" applyFont="1" applyBorder="1" applyAlignment="1">
      <alignment horizontal="left" vertical="top" wrapText="1"/>
    </xf>
    <xf numFmtId="0" fontId="21" fillId="0" borderId="5" xfId="0" applyFont="1" applyBorder="1" applyAlignment="1">
      <alignment horizontal="left" vertical="top" wrapText="1"/>
    </xf>
    <xf numFmtId="0" fontId="21" fillId="0" borderId="5" xfId="0" applyFont="1" applyBorder="1" applyAlignment="1">
      <alignment vertical="center" wrapText="1"/>
    </xf>
    <xf numFmtId="168" fontId="1" fillId="0" borderId="5" xfId="0" applyNumberFormat="1" applyFont="1" applyBorder="1" applyAlignment="1">
      <alignment horizontal="left" vertical="top" wrapText="1"/>
    </xf>
    <xf numFmtId="0" fontId="29" fillId="0" borderId="1" xfId="0" applyFont="1" applyBorder="1" applyAlignment="1">
      <alignment horizontal="left" vertical="center" wrapText="1"/>
    </xf>
    <xf numFmtId="168" fontId="0" fillId="5" borderId="5" xfId="0" applyNumberFormat="1" applyFill="1" applyBorder="1" applyAlignment="1">
      <alignment horizontal="center" vertical="top"/>
    </xf>
    <xf numFmtId="168" fontId="0" fillId="5" borderId="5" xfId="0" applyNumberFormat="1" applyFill="1" applyBorder="1" applyAlignment="1">
      <alignment horizontal="left" vertical="top" wrapText="1"/>
    </xf>
    <xf numFmtId="0" fontId="5" fillId="0" borderId="1" xfId="0" applyFont="1" applyBorder="1" applyAlignment="1">
      <alignment vertical="top"/>
    </xf>
    <xf numFmtId="0" fontId="19" fillId="0" borderId="1" xfId="0" applyFont="1" applyBorder="1" applyAlignment="1">
      <alignment vertical="top"/>
    </xf>
    <xf numFmtId="0" fontId="19" fillId="0" borderId="1" xfId="0" applyFont="1" applyFill="1" applyBorder="1" applyAlignment="1">
      <alignment vertical="top"/>
    </xf>
    <xf numFmtId="0" fontId="30" fillId="0" borderId="0" xfId="0" applyFont="1" applyAlignment="1">
      <alignment horizontal="left"/>
    </xf>
    <xf numFmtId="0" fontId="0" fillId="0" borderId="1" xfId="0" applyBorder="1" applyAlignment="1">
      <alignment horizontal="left"/>
    </xf>
    <xf numFmtId="0" fontId="1" fillId="0" borderId="1" xfId="2" applyFont="1" applyBorder="1" applyAlignment="1">
      <alignment horizontal="left" vertical="top" wrapText="1"/>
    </xf>
    <xf numFmtId="0" fontId="19" fillId="0" borderId="1" xfId="0" applyFont="1" applyBorder="1" applyAlignment="1">
      <alignment horizontal="center" vertical="top"/>
    </xf>
    <xf numFmtId="1" fontId="31" fillId="0" borderId="1" xfId="0" applyNumberFormat="1" applyFont="1" applyBorder="1" applyAlignment="1">
      <alignment horizontal="center" vertical="top"/>
    </xf>
    <xf numFmtId="0" fontId="0" fillId="5" borderId="1" xfId="0" applyFill="1" applyBorder="1" applyAlignment="1">
      <alignment horizontal="left" vertical="top" wrapText="1"/>
    </xf>
    <xf numFmtId="0" fontId="32" fillId="0" borderId="1" xfId="2" applyFont="1" applyBorder="1" applyAlignment="1">
      <alignment horizontal="left" vertical="top" wrapText="1"/>
    </xf>
    <xf numFmtId="0" fontId="33" fillId="0" borderId="1" xfId="0" applyFont="1" applyBorder="1" applyAlignment="1">
      <alignment horizontal="right" vertical="center"/>
    </xf>
    <xf numFmtId="0" fontId="19" fillId="5" borderId="1" xfId="4" applyNumberFormat="1" applyFont="1" applyFill="1" applyBorder="1" applyAlignment="1">
      <alignment horizontal="center" vertical="top" wrapText="1"/>
    </xf>
    <xf numFmtId="1" fontId="31" fillId="0" borderId="1" xfId="0" applyNumberFormat="1" applyFont="1" applyBorder="1" applyAlignment="1">
      <alignment horizontal="center"/>
    </xf>
    <xf numFmtId="0" fontId="34" fillId="0" borderId="0" xfId="0" applyFont="1" applyAlignment="1">
      <alignment vertical="center"/>
    </xf>
    <xf numFmtId="0" fontId="0" fillId="0" borderId="0" xfId="0" applyAlignment="1">
      <alignment vertical="center"/>
    </xf>
    <xf numFmtId="1" fontId="19" fillId="6" borderId="11" xfId="0" applyNumberFormat="1" applyFont="1" applyFill="1" applyBorder="1" applyAlignment="1">
      <alignment horizontal="center" vertical="top"/>
    </xf>
    <xf numFmtId="1" fontId="25" fillId="0" borderId="11" xfId="0" applyNumberFormat="1" applyFont="1" applyBorder="1" applyAlignment="1">
      <alignment horizontal="center" vertical="top"/>
    </xf>
    <xf numFmtId="1" fontId="0" fillId="0" borderId="11" xfId="0" applyNumberFormat="1" applyBorder="1" applyAlignment="1">
      <alignment horizontal="center" vertical="top"/>
    </xf>
    <xf numFmtId="169" fontId="0" fillId="0" borderId="11" xfId="0" applyNumberFormat="1" applyBorder="1" applyAlignment="1">
      <alignment horizontal="center" vertical="top"/>
    </xf>
    <xf numFmtId="0" fontId="0" fillId="0" borderId="1" xfId="0" applyFill="1" applyBorder="1" applyAlignment="1">
      <alignment horizontal="center" vertical="top"/>
    </xf>
    <xf numFmtId="1" fontId="0" fillId="0" borderId="1" xfId="0" applyNumberFormat="1" applyFont="1" applyBorder="1" applyAlignment="1">
      <alignment horizontal="center" vertical="top"/>
    </xf>
    <xf numFmtId="0" fontId="21" fillId="0" borderId="5" xfId="0" applyFont="1" applyBorder="1" applyAlignment="1">
      <alignment horizontal="center" vertical="top" wrapText="1"/>
    </xf>
    <xf numFmtId="0" fontId="21" fillId="0" borderId="6" xfId="0" applyFont="1" applyBorder="1" applyAlignment="1">
      <alignment horizontal="center" vertical="top" wrapText="1"/>
    </xf>
    <xf numFmtId="0" fontId="19" fillId="7" borderId="1" xfId="0" applyFont="1" applyFill="1" applyBorder="1" applyAlignment="1">
      <alignment vertical="top"/>
    </xf>
    <xf numFmtId="1" fontId="5" fillId="7" borderId="0" xfId="0" applyNumberFormat="1" applyFont="1" applyFill="1" applyAlignment="1">
      <alignment horizontal="center"/>
    </xf>
    <xf numFmtId="0" fontId="25" fillId="0" borderId="1" xfId="0" applyFont="1" applyBorder="1" applyAlignment="1">
      <alignment horizontal="center" vertical="top"/>
    </xf>
    <xf numFmtId="0" fontId="14" fillId="7" borderId="1" xfId="0" applyFont="1" applyFill="1" applyBorder="1" applyAlignment="1">
      <alignment vertical="center" wrapText="1"/>
    </xf>
    <xf numFmtId="0" fontId="14" fillId="0" borderId="1" xfId="0" applyFont="1" applyFill="1" applyBorder="1" applyAlignment="1">
      <alignment vertical="center" wrapText="1"/>
    </xf>
    <xf numFmtId="1" fontId="19" fillId="0" borderId="0" xfId="0" applyNumberFormat="1" applyFont="1" applyFill="1" applyAlignment="1">
      <alignment horizontal="center" vertical="top"/>
    </xf>
    <xf numFmtId="0" fontId="35" fillId="0" borderId="0" xfId="0" applyFont="1" applyAlignment="1">
      <alignment horizontal="center"/>
    </xf>
    <xf numFmtId="1" fontId="19" fillId="0" borderId="0" xfId="0" applyNumberFormat="1" applyFont="1" applyFill="1" applyAlignment="1">
      <alignment horizontal="center"/>
    </xf>
    <xf numFmtId="171" fontId="0" fillId="0" borderId="11" xfId="0" applyNumberFormat="1" applyFill="1" applyBorder="1" applyAlignment="1">
      <alignment horizontal="center" vertical="top"/>
    </xf>
    <xf numFmtId="0" fontId="1" fillId="0" borderId="0" xfId="0" applyFont="1" applyFill="1" applyBorder="1" applyAlignment="1">
      <alignment horizontal="left"/>
    </xf>
    <xf numFmtId="170" fontId="0" fillId="0" borderId="1" xfId="0" applyNumberFormat="1" applyFill="1" applyBorder="1" applyAlignment="1">
      <alignment horizontal="center" vertical="top"/>
    </xf>
    <xf numFmtId="0" fontId="1" fillId="0" borderId="0" xfId="0" applyFont="1" applyFill="1" applyAlignment="1">
      <alignment horizontal="left"/>
    </xf>
    <xf numFmtId="171" fontId="0" fillId="0" borderId="1" xfId="0" applyNumberFormat="1" applyBorder="1" applyAlignment="1">
      <alignment horizontal="center" vertical="top"/>
    </xf>
    <xf numFmtId="170" fontId="0" fillId="0" borderId="1" xfId="0" applyNumberFormat="1" applyBorder="1" applyAlignment="1">
      <alignment horizontal="center" vertical="top" wrapText="1"/>
    </xf>
    <xf numFmtId="0" fontId="0" fillId="0" borderId="1" xfId="0" applyFont="1" applyBorder="1" applyAlignment="1">
      <alignment horizontal="center" vertical="top"/>
    </xf>
    <xf numFmtId="0" fontId="0" fillId="0" borderId="0" xfId="0" applyFont="1" applyAlignment="1">
      <alignment horizontal="left"/>
    </xf>
    <xf numFmtId="0" fontId="35" fillId="0" borderId="0" xfId="0" applyFont="1" applyAlignment="1">
      <alignment horizontal="left"/>
    </xf>
    <xf numFmtId="170" fontId="1" fillId="0" borderId="1" xfId="0" applyNumberFormat="1" applyFont="1" applyBorder="1" applyAlignment="1">
      <alignment horizontal="center" vertical="top"/>
    </xf>
    <xf numFmtId="0" fontId="21" fillId="0" borderId="1" xfId="0" quotePrefix="1" applyFont="1" applyBorder="1" applyAlignment="1">
      <alignment horizontal="center" vertical="top" wrapText="1"/>
    </xf>
    <xf numFmtId="0" fontId="2" fillId="0" borderId="1" xfId="0" quotePrefix="1" applyFont="1" applyFill="1" applyBorder="1" applyAlignment="1">
      <alignment horizontal="center" vertical="top"/>
    </xf>
    <xf numFmtId="0" fontId="0" fillId="0" borderId="11" xfId="0" quotePrefix="1" applyBorder="1" applyAlignment="1">
      <alignment horizontal="center" vertical="top"/>
    </xf>
    <xf numFmtId="0" fontId="21" fillId="0" borderId="5" xfId="0" quotePrefix="1" applyFont="1" applyBorder="1" applyAlignment="1">
      <alignment horizontal="center" vertical="top" wrapText="1"/>
    </xf>
    <xf numFmtId="0" fontId="11" fillId="0" borderId="0" xfId="0" applyFont="1" applyAlignment="1">
      <alignment horizontal="center" vertical="center"/>
    </xf>
    <xf numFmtId="0" fontId="8" fillId="0" borderId="0" xfId="0" applyFont="1" applyAlignment="1">
      <alignment horizontal="center" vertical="center"/>
    </xf>
    <xf numFmtId="0" fontId="14" fillId="0" borderId="1"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5" borderId="5" xfId="4" applyFont="1" applyFill="1" applyBorder="1" applyAlignment="1">
      <alignment horizontal="left" wrapText="1"/>
    </xf>
    <xf numFmtId="0" fontId="14" fillId="5" borderId="8" xfId="4" applyFont="1" applyFill="1" applyBorder="1" applyAlignment="1">
      <alignment horizontal="left" wrapText="1"/>
    </xf>
    <xf numFmtId="0" fontId="14" fillId="5" borderId="10" xfId="4" applyFont="1" applyFill="1" applyBorder="1" applyAlignment="1">
      <alignment horizontal="left" wrapText="1"/>
    </xf>
    <xf numFmtId="0" fontId="14" fillId="5" borderId="5" xfId="4" applyFont="1" applyFill="1" applyBorder="1" applyAlignment="1">
      <alignment horizontal="left" vertical="center" wrapText="1"/>
    </xf>
    <xf numFmtId="0" fontId="14" fillId="5" borderId="8" xfId="4" applyFont="1" applyFill="1" applyBorder="1" applyAlignment="1">
      <alignment horizontal="left" vertical="center" wrapText="1"/>
    </xf>
    <xf numFmtId="0" fontId="14" fillId="5" borderId="10" xfId="4" applyFont="1" applyFill="1" applyBorder="1" applyAlignment="1">
      <alignment horizontal="left" vertical="center" wrapText="1"/>
    </xf>
    <xf numFmtId="0" fontId="14" fillId="0" borderId="5" xfId="0" applyFont="1" applyBorder="1" applyAlignment="1">
      <alignment horizontal="left" vertical="center" wrapText="1"/>
    </xf>
    <xf numFmtId="0" fontId="14" fillId="0" borderId="8" xfId="0" applyFont="1" applyBorder="1" applyAlignment="1">
      <alignment horizontal="left" vertical="center" wrapText="1"/>
    </xf>
    <xf numFmtId="0" fontId="14" fillId="0" borderId="10" xfId="0" applyFont="1" applyBorder="1" applyAlignment="1">
      <alignment horizontal="left" vertical="center" wrapText="1"/>
    </xf>
    <xf numFmtId="0" fontId="14" fillId="5" borderId="6" xfId="4" applyFont="1" applyFill="1" applyBorder="1" applyAlignment="1">
      <alignment horizontal="left" vertical="top" wrapText="1"/>
    </xf>
    <xf numFmtId="0" fontId="14" fillId="5" borderId="7" xfId="4" applyFont="1" applyFill="1" applyBorder="1" applyAlignment="1">
      <alignment horizontal="left" vertical="top" wrapText="1"/>
    </xf>
    <xf numFmtId="0" fontId="22" fillId="5" borderId="5" xfId="4" applyFont="1" applyFill="1" applyBorder="1" applyAlignment="1">
      <alignment horizontal="left" vertical="top" wrapText="1"/>
    </xf>
    <xf numFmtId="0" fontId="22" fillId="5" borderId="8" xfId="4" applyFont="1" applyFill="1" applyBorder="1" applyAlignment="1">
      <alignment horizontal="left" vertical="top" wrapText="1"/>
    </xf>
    <xf numFmtId="0" fontId="22" fillId="5" borderId="10" xfId="4" applyFont="1" applyFill="1" applyBorder="1" applyAlignment="1">
      <alignment horizontal="left" vertical="top" wrapText="1"/>
    </xf>
    <xf numFmtId="0" fontId="14" fillId="5" borderId="5" xfId="4" applyFont="1" applyFill="1" applyBorder="1" applyAlignment="1">
      <alignment horizontal="left" vertical="top"/>
    </xf>
    <xf numFmtId="0" fontId="14" fillId="5" borderId="8" xfId="4" applyFont="1" applyFill="1" applyBorder="1" applyAlignment="1">
      <alignment horizontal="left" vertical="top"/>
    </xf>
    <xf numFmtId="0" fontId="14" fillId="5" borderId="10" xfId="4" applyFont="1" applyFill="1" applyBorder="1" applyAlignment="1">
      <alignment horizontal="left" vertical="top"/>
    </xf>
    <xf numFmtId="0" fontId="5" fillId="0" borderId="5" xfId="0" applyFont="1" applyBorder="1" applyAlignment="1">
      <alignment horizontal="left" vertical="top"/>
    </xf>
    <xf numFmtId="0" fontId="5" fillId="0" borderId="8" xfId="0" applyFont="1" applyBorder="1" applyAlignment="1">
      <alignment horizontal="left" vertical="top"/>
    </xf>
    <xf numFmtId="0" fontId="5" fillId="0" borderId="10" xfId="0" applyFont="1" applyBorder="1" applyAlignment="1">
      <alignment horizontal="left" vertical="top"/>
    </xf>
    <xf numFmtId="0" fontId="14" fillId="0" borderId="3" xfId="0" applyFont="1" applyBorder="1" applyAlignment="1">
      <alignment horizontal="left" vertical="center" wrapText="1"/>
    </xf>
    <xf numFmtId="0" fontId="14" fillId="0" borderId="0" xfId="0" applyFont="1" applyAlignment="1">
      <alignment horizontal="left" vertical="center" wrapText="1"/>
    </xf>
    <xf numFmtId="0" fontId="6" fillId="0" borderId="0" xfId="0" applyFont="1" applyAlignment="1">
      <alignment horizontal="center"/>
    </xf>
  </cellXfs>
  <cellStyles count="6">
    <cellStyle name="Обычный" xfId="0" builtinId="0"/>
    <cellStyle name="Обычный 2" xfId="1"/>
    <cellStyle name="Обычный 3" xfId="2"/>
    <cellStyle name="Обычный 4" xfId="3"/>
    <cellStyle name="Обычный_Лист3" xfId="4"/>
    <cellStyle name="Хороший 2" xfId="5"/>
  </cellStyles>
  <dxfs count="17">
    <dxf>
      <fill>
        <patternFill patternType="solid">
          <fgColor theme="4" tint="0.79982909634693444"/>
          <bgColor theme="4" tint="0.79982909634693444"/>
        </patternFill>
      </fill>
      <border>
        <left/>
        <right/>
        <top/>
        <bottom style="thin">
          <color theme="4" tint="0.39982299264503923"/>
        </bottom>
      </border>
    </dxf>
    <dxf>
      <font>
        <b/>
      </font>
      <fill>
        <patternFill patternType="solid">
          <fgColor theme="4" tint="0.79982909634693444"/>
          <bgColor theme="4" tint="0.79982909634693444"/>
        </patternFill>
      </fill>
      <border>
        <left/>
        <right/>
        <top/>
        <bottom style="thin">
          <color theme="4" tint="0.39982299264503923"/>
        </bottom>
      </border>
    </dxf>
    <dxf>
      <font>
        <color theme="1"/>
      </font>
    </dxf>
    <dxf>
      <font>
        <color theme="1"/>
      </font>
      <border>
        <left/>
        <right/>
        <top/>
        <bottom style="thin">
          <color theme="4" tint="0.39982299264503923"/>
        </bottom>
      </border>
    </dxf>
    <dxf>
      <font>
        <b/>
        <color theme="1"/>
      </font>
    </dxf>
    <dxf>
      <font>
        <b/>
        <color theme="1"/>
      </font>
      <border>
        <left/>
        <right/>
        <top style="thin">
          <color theme="4"/>
        </top>
        <bottom style="thin">
          <color theme="4"/>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fill>
        <patternFill patternType="solid">
          <fgColor theme="4" tint="0.79982909634693444"/>
          <bgColor theme="4" tint="0.79982909634693444"/>
        </patternFill>
      </fill>
      <border>
        <left/>
        <right/>
        <top style="thin">
          <color theme="4" tint="0.39982299264503923"/>
        </top>
        <bottom style="thin">
          <color theme="4" tint="0.39982299264503923"/>
        </bottom>
      </border>
    </dxf>
    <dxf>
      <font>
        <b/>
        <color theme="1"/>
      </font>
      <fill>
        <patternFill patternType="solid">
          <fgColor theme="4" tint="0.79982909634693444"/>
          <bgColor theme="4" tint="0.79982909634693444"/>
        </patternFill>
      </fill>
      <border>
        <left/>
        <right/>
        <top/>
        <bottom style="thin">
          <color theme="4" tint="0.39982299264503923"/>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2299264503923"/>
        </horizontal>
      </border>
    </dxf>
  </dxfs>
  <tableStyles count="2" defaultTableStyle="TableStyleMedium2" defaultPivotStyle="PivotStyleLight16">
    <tableStyle name="TableStylePreset3_Accent1 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4</xdr:col>
      <xdr:colOff>24765</xdr:colOff>
      <xdr:row>92</xdr:row>
      <xdr:rowOff>46990</xdr:rowOff>
    </xdr:from>
    <xdr:to>
      <xdr:col>5</xdr:col>
      <xdr:colOff>0</xdr:colOff>
      <xdr:row>92</xdr:row>
      <xdr:rowOff>1502410</xdr:rowOff>
    </xdr:to>
    <xdr:pic>
      <xdr:nvPicPr>
        <xdr:cNvPr id="3" name="Рисунок 5"/>
        <xdr:cNvPicPr>
          <a:picLocks noChangeAspect="1"/>
        </xdr:cNvPicPr>
      </xdr:nvPicPr>
      <xdr:blipFill>
        <a:blip xmlns:r="http://schemas.openxmlformats.org/officeDocument/2006/relationships" r:embed="rId1" cstate="screen"/>
        <a:stretch>
          <a:fillRect/>
        </a:stretch>
      </xdr:blipFill>
      <xdr:spPr>
        <a:xfrm>
          <a:off x="4774565" y="109965490"/>
          <a:ext cx="1760220" cy="1455420"/>
        </a:xfrm>
        <a:prstGeom prst="rect">
          <a:avLst/>
        </a:prstGeom>
        <a:ln w="0">
          <a:noFill/>
        </a:ln>
      </xdr:spPr>
    </xdr:pic>
    <xdr:clientData fLocksWithSheet="0"/>
  </xdr:twoCellAnchor>
  <xdr:twoCellAnchor>
    <xdr:from>
      <xdr:col>4</xdr:col>
      <xdr:colOff>27305</xdr:colOff>
      <xdr:row>89</xdr:row>
      <xdr:rowOff>46990</xdr:rowOff>
    </xdr:from>
    <xdr:to>
      <xdr:col>5</xdr:col>
      <xdr:colOff>0</xdr:colOff>
      <xdr:row>89</xdr:row>
      <xdr:rowOff>1523365</xdr:rowOff>
    </xdr:to>
    <xdr:pic>
      <xdr:nvPicPr>
        <xdr:cNvPr id="4" name="Рисунок 7"/>
        <xdr:cNvPicPr>
          <a:picLocks noChangeAspect="1"/>
        </xdr:cNvPicPr>
      </xdr:nvPicPr>
      <xdr:blipFill>
        <a:blip xmlns:r="http://schemas.openxmlformats.org/officeDocument/2006/relationships" r:embed="rId2" cstate="screen"/>
        <a:stretch>
          <a:fillRect/>
        </a:stretch>
      </xdr:blipFill>
      <xdr:spPr>
        <a:xfrm>
          <a:off x="4777105" y="105345865"/>
          <a:ext cx="1757680" cy="1476375"/>
        </a:xfrm>
        <a:prstGeom prst="rect">
          <a:avLst/>
        </a:prstGeom>
        <a:ln w="0">
          <a:noFill/>
        </a:ln>
      </xdr:spPr>
    </xdr:pic>
    <xdr:clientData fLocksWithSheet="0"/>
  </xdr:twoCellAnchor>
  <xdr:twoCellAnchor>
    <xdr:from>
      <xdr:col>4</xdr:col>
      <xdr:colOff>20955</xdr:colOff>
      <xdr:row>29</xdr:row>
      <xdr:rowOff>26035</xdr:rowOff>
    </xdr:from>
    <xdr:to>
      <xdr:col>5</xdr:col>
      <xdr:colOff>0</xdr:colOff>
      <xdr:row>30</xdr:row>
      <xdr:rowOff>0</xdr:rowOff>
    </xdr:to>
    <xdr:pic>
      <xdr:nvPicPr>
        <xdr:cNvPr id="5" name="Рисунок 9"/>
        <xdr:cNvPicPr>
          <a:picLocks noChangeAspect="1"/>
        </xdr:cNvPicPr>
      </xdr:nvPicPr>
      <xdr:blipFill>
        <a:blip xmlns:r="http://schemas.openxmlformats.org/officeDocument/2006/relationships" r:embed="rId3" cstate="screen"/>
        <a:stretch>
          <a:fillRect/>
        </a:stretch>
      </xdr:blipFill>
      <xdr:spPr>
        <a:xfrm>
          <a:off x="4770755" y="26340435"/>
          <a:ext cx="1764030" cy="1469390"/>
        </a:xfrm>
        <a:prstGeom prst="rect">
          <a:avLst/>
        </a:prstGeom>
        <a:ln w="0">
          <a:noFill/>
          <a:round/>
        </a:ln>
      </xdr:spPr>
    </xdr:pic>
    <xdr:clientData fLocksWithSheet="0"/>
  </xdr:twoCellAnchor>
  <xdr:twoCellAnchor>
    <xdr:from>
      <xdr:col>4</xdr:col>
      <xdr:colOff>15875</xdr:colOff>
      <xdr:row>32</xdr:row>
      <xdr:rowOff>36830</xdr:rowOff>
    </xdr:from>
    <xdr:to>
      <xdr:col>5</xdr:col>
      <xdr:colOff>0</xdr:colOff>
      <xdr:row>32</xdr:row>
      <xdr:rowOff>1492250</xdr:rowOff>
    </xdr:to>
    <xdr:pic>
      <xdr:nvPicPr>
        <xdr:cNvPr id="6" name="Рисунок 11"/>
        <xdr:cNvPicPr>
          <a:picLocks noChangeAspect="1"/>
        </xdr:cNvPicPr>
      </xdr:nvPicPr>
      <xdr:blipFill>
        <a:blip xmlns:r="http://schemas.openxmlformats.org/officeDocument/2006/relationships" r:embed="rId4" cstate="screen"/>
        <a:stretch>
          <a:fillRect/>
        </a:stretch>
      </xdr:blipFill>
      <xdr:spPr>
        <a:xfrm>
          <a:off x="4765675" y="30904180"/>
          <a:ext cx="1769110" cy="1455420"/>
        </a:xfrm>
        <a:prstGeom prst="rect">
          <a:avLst/>
        </a:prstGeom>
        <a:ln w="0">
          <a:noFill/>
        </a:ln>
      </xdr:spPr>
    </xdr:pic>
    <xdr:clientData fLocksWithSheet="0"/>
  </xdr:twoCellAnchor>
  <xdr:twoCellAnchor>
    <xdr:from>
      <xdr:col>4</xdr:col>
      <xdr:colOff>16510</xdr:colOff>
      <xdr:row>30</xdr:row>
      <xdr:rowOff>29845</xdr:rowOff>
    </xdr:from>
    <xdr:to>
      <xdr:col>5</xdr:col>
      <xdr:colOff>0</xdr:colOff>
      <xdr:row>30</xdr:row>
      <xdr:rowOff>1481455</xdr:rowOff>
    </xdr:to>
    <xdr:pic>
      <xdr:nvPicPr>
        <xdr:cNvPr id="7" name="Рисунок 13"/>
        <xdr:cNvPicPr>
          <a:picLocks noChangeAspect="1"/>
        </xdr:cNvPicPr>
      </xdr:nvPicPr>
      <xdr:blipFill>
        <a:blip xmlns:r="http://schemas.openxmlformats.org/officeDocument/2006/relationships" r:embed="rId5" cstate="screen"/>
        <a:stretch>
          <a:fillRect/>
        </a:stretch>
      </xdr:blipFill>
      <xdr:spPr>
        <a:xfrm>
          <a:off x="4766310" y="27839670"/>
          <a:ext cx="1768475" cy="1451610"/>
        </a:xfrm>
        <a:prstGeom prst="rect">
          <a:avLst/>
        </a:prstGeom>
        <a:ln w="0">
          <a:noFill/>
        </a:ln>
      </xdr:spPr>
    </xdr:pic>
    <xdr:clientData fLocksWithSheet="0"/>
  </xdr:twoCellAnchor>
  <xdr:twoCellAnchor>
    <xdr:from>
      <xdr:col>4</xdr:col>
      <xdr:colOff>18415</xdr:colOff>
      <xdr:row>31</xdr:row>
      <xdr:rowOff>31115</xdr:rowOff>
    </xdr:from>
    <xdr:to>
      <xdr:col>5</xdr:col>
      <xdr:colOff>0</xdr:colOff>
      <xdr:row>31</xdr:row>
      <xdr:rowOff>1534160</xdr:rowOff>
    </xdr:to>
    <xdr:pic>
      <xdr:nvPicPr>
        <xdr:cNvPr id="8" name="Рисунок 15"/>
        <xdr:cNvPicPr>
          <a:picLocks noChangeAspect="1"/>
        </xdr:cNvPicPr>
      </xdr:nvPicPr>
      <xdr:blipFill>
        <a:blip xmlns:r="http://schemas.openxmlformats.org/officeDocument/2006/relationships" r:embed="rId6" cstate="screen"/>
        <a:stretch>
          <a:fillRect/>
        </a:stretch>
      </xdr:blipFill>
      <xdr:spPr>
        <a:xfrm>
          <a:off x="4768215" y="29345890"/>
          <a:ext cx="1766570" cy="1503045"/>
        </a:xfrm>
        <a:prstGeom prst="rect">
          <a:avLst/>
        </a:prstGeom>
        <a:ln w="0">
          <a:noFill/>
          <a:miter/>
        </a:ln>
      </xdr:spPr>
    </xdr:pic>
    <xdr:clientData fLocksWithSheet="0"/>
  </xdr:twoCellAnchor>
  <xdr:twoCellAnchor>
    <xdr:from>
      <xdr:col>4</xdr:col>
      <xdr:colOff>35560</xdr:colOff>
      <xdr:row>91</xdr:row>
      <xdr:rowOff>35560</xdr:rowOff>
    </xdr:from>
    <xdr:to>
      <xdr:col>5</xdr:col>
      <xdr:colOff>0</xdr:colOff>
      <xdr:row>91</xdr:row>
      <xdr:rowOff>1534160</xdr:rowOff>
    </xdr:to>
    <xdr:pic>
      <xdr:nvPicPr>
        <xdr:cNvPr id="9" name="Рисунок 18"/>
        <xdr:cNvPicPr>
          <a:picLocks noChangeAspect="1"/>
        </xdr:cNvPicPr>
      </xdr:nvPicPr>
      <xdr:blipFill>
        <a:blip xmlns:r="http://schemas.openxmlformats.org/officeDocument/2006/relationships" r:embed="rId7" cstate="screen"/>
        <a:stretch>
          <a:fillRect/>
        </a:stretch>
      </xdr:blipFill>
      <xdr:spPr>
        <a:xfrm>
          <a:off x="4785360" y="108401485"/>
          <a:ext cx="1749425" cy="1498600"/>
        </a:xfrm>
        <a:prstGeom prst="rect">
          <a:avLst/>
        </a:prstGeom>
        <a:ln w="0">
          <a:noFill/>
          <a:miter/>
        </a:ln>
      </xdr:spPr>
    </xdr:pic>
    <xdr:clientData fLocksWithSheet="0"/>
  </xdr:twoCellAnchor>
  <xdr:twoCellAnchor>
    <xdr:from>
      <xdr:col>4</xdr:col>
      <xdr:colOff>16510</xdr:colOff>
      <xdr:row>28</xdr:row>
      <xdr:rowOff>19050</xdr:rowOff>
    </xdr:from>
    <xdr:to>
      <xdr:col>5</xdr:col>
      <xdr:colOff>0</xdr:colOff>
      <xdr:row>28</xdr:row>
      <xdr:rowOff>1454785</xdr:rowOff>
    </xdr:to>
    <xdr:pic>
      <xdr:nvPicPr>
        <xdr:cNvPr id="10" name="Рисунок 2"/>
        <xdr:cNvPicPr>
          <a:picLocks noChangeAspect="1"/>
        </xdr:cNvPicPr>
      </xdr:nvPicPr>
      <xdr:blipFill>
        <a:blip xmlns:r="http://schemas.openxmlformats.org/officeDocument/2006/relationships" r:embed="rId8" cstate="screen"/>
        <a:stretch>
          <a:fillRect/>
        </a:stretch>
      </xdr:blipFill>
      <xdr:spPr>
        <a:xfrm>
          <a:off x="4766310" y="24847550"/>
          <a:ext cx="1768475" cy="1435735"/>
        </a:xfrm>
        <a:prstGeom prst="rect">
          <a:avLst/>
        </a:prstGeom>
        <a:ln w="0">
          <a:noFill/>
        </a:ln>
      </xdr:spPr>
    </xdr:pic>
    <xdr:clientData fLocksWithSheet="0"/>
  </xdr:twoCellAnchor>
  <xdr:twoCellAnchor>
    <xdr:from>
      <xdr:col>4</xdr:col>
      <xdr:colOff>28575</xdr:colOff>
      <xdr:row>88</xdr:row>
      <xdr:rowOff>31750</xdr:rowOff>
    </xdr:from>
    <xdr:to>
      <xdr:col>5</xdr:col>
      <xdr:colOff>0</xdr:colOff>
      <xdr:row>88</xdr:row>
      <xdr:rowOff>1502410</xdr:rowOff>
    </xdr:to>
    <xdr:pic>
      <xdr:nvPicPr>
        <xdr:cNvPr id="11" name="Рисунок 4"/>
        <xdr:cNvPicPr>
          <a:picLocks noChangeAspect="1"/>
        </xdr:cNvPicPr>
      </xdr:nvPicPr>
      <xdr:blipFill>
        <a:blip xmlns:r="http://schemas.openxmlformats.org/officeDocument/2006/relationships" r:embed="rId9" cstate="screen"/>
        <a:stretch>
          <a:fillRect/>
        </a:stretch>
      </xdr:blipFill>
      <xdr:spPr>
        <a:xfrm>
          <a:off x="4778375" y="103806625"/>
          <a:ext cx="1756410" cy="1470660"/>
        </a:xfrm>
        <a:prstGeom prst="rect">
          <a:avLst/>
        </a:prstGeom>
        <a:ln w="0">
          <a:noFill/>
        </a:ln>
      </xdr:spPr>
    </xdr:pic>
    <xdr:clientData fLocksWithSheet="0"/>
  </xdr:twoCellAnchor>
  <xdr:twoCellAnchor>
    <xdr:from>
      <xdr:col>4</xdr:col>
      <xdr:colOff>37465</xdr:colOff>
      <xdr:row>45</xdr:row>
      <xdr:rowOff>31750</xdr:rowOff>
    </xdr:from>
    <xdr:to>
      <xdr:col>5</xdr:col>
      <xdr:colOff>0</xdr:colOff>
      <xdr:row>45</xdr:row>
      <xdr:rowOff>1438910</xdr:rowOff>
    </xdr:to>
    <xdr:pic>
      <xdr:nvPicPr>
        <xdr:cNvPr id="12" name="Рисунок 6"/>
        <xdr:cNvPicPr>
          <a:picLocks noChangeAspect="1"/>
        </xdr:cNvPicPr>
      </xdr:nvPicPr>
      <xdr:blipFill>
        <a:blip xmlns:r="http://schemas.openxmlformats.org/officeDocument/2006/relationships" r:embed="rId10" cstate="screen"/>
        <a:stretch>
          <a:fillRect/>
        </a:stretch>
      </xdr:blipFill>
      <xdr:spPr>
        <a:xfrm>
          <a:off x="4787265" y="46809025"/>
          <a:ext cx="1747520" cy="1407160"/>
        </a:xfrm>
        <a:prstGeom prst="rect">
          <a:avLst/>
        </a:prstGeom>
        <a:ln w="0">
          <a:noFill/>
        </a:ln>
      </xdr:spPr>
    </xdr:pic>
    <xdr:clientData fLocksWithSheet="0"/>
  </xdr:twoCellAnchor>
  <xdr:twoCellAnchor>
    <xdr:from>
      <xdr:col>4</xdr:col>
      <xdr:colOff>16510</xdr:colOff>
      <xdr:row>43</xdr:row>
      <xdr:rowOff>31750</xdr:rowOff>
    </xdr:from>
    <xdr:to>
      <xdr:col>5</xdr:col>
      <xdr:colOff>0</xdr:colOff>
      <xdr:row>43</xdr:row>
      <xdr:rowOff>1512570</xdr:rowOff>
    </xdr:to>
    <xdr:pic>
      <xdr:nvPicPr>
        <xdr:cNvPr id="14" name="Рисунок 16"/>
        <xdr:cNvPicPr>
          <a:picLocks noChangeAspect="1"/>
        </xdr:cNvPicPr>
      </xdr:nvPicPr>
      <xdr:blipFill>
        <a:blip xmlns:r="http://schemas.openxmlformats.org/officeDocument/2006/relationships" r:embed="rId11" cstate="screen"/>
        <a:stretch>
          <a:fillRect/>
        </a:stretch>
      </xdr:blipFill>
      <xdr:spPr>
        <a:xfrm>
          <a:off x="4766310" y="43761025"/>
          <a:ext cx="1768475" cy="1480820"/>
        </a:xfrm>
        <a:prstGeom prst="rect">
          <a:avLst/>
        </a:prstGeom>
        <a:ln w="0">
          <a:noFill/>
        </a:ln>
      </xdr:spPr>
    </xdr:pic>
    <xdr:clientData fLocksWithSheet="0"/>
  </xdr:twoCellAnchor>
  <xdr:twoCellAnchor>
    <xdr:from>
      <xdr:col>4</xdr:col>
      <xdr:colOff>38100</xdr:colOff>
      <xdr:row>27</xdr:row>
      <xdr:rowOff>36195</xdr:rowOff>
    </xdr:from>
    <xdr:to>
      <xdr:col>5</xdr:col>
      <xdr:colOff>0</xdr:colOff>
      <xdr:row>27</xdr:row>
      <xdr:rowOff>1504950</xdr:rowOff>
    </xdr:to>
    <xdr:pic>
      <xdr:nvPicPr>
        <xdr:cNvPr id="15" name="Рисунок 18"/>
        <xdr:cNvPicPr>
          <a:picLocks noChangeAspect="1"/>
        </xdr:cNvPicPr>
      </xdr:nvPicPr>
      <xdr:blipFill>
        <a:blip xmlns:r="http://schemas.openxmlformats.org/officeDocument/2006/relationships" r:embed="rId12" cstate="screen"/>
        <a:stretch>
          <a:fillRect/>
        </a:stretch>
      </xdr:blipFill>
      <xdr:spPr>
        <a:xfrm>
          <a:off x="4787900" y="23340695"/>
          <a:ext cx="1746885" cy="1468755"/>
        </a:xfrm>
        <a:prstGeom prst="rect">
          <a:avLst/>
        </a:prstGeom>
        <a:ln w="0">
          <a:noFill/>
        </a:ln>
      </xdr:spPr>
    </xdr:pic>
    <xdr:clientData fLocksWithSheet="0"/>
  </xdr:twoCellAnchor>
  <xdr:twoCellAnchor>
    <xdr:from>
      <xdr:col>4</xdr:col>
      <xdr:colOff>26670</xdr:colOff>
      <xdr:row>87</xdr:row>
      <xdr:rowOff>15875</xdr:rowOff>
    </xdr:from>
    <xdr:to>
      <xdr:col>5</xdr:col>
      <xdr:colOff>0</xdr:colOff>
      <xdr:row>87</xdr:row>
      <xdr:rowOff>1503680</xdr:rowOff>
    </xdr:to>
    <xdr:pic>
      <xdr:nvPicPr>
        <xdr:cNvPr id="16" name="Рисунок 20"/>
        <xdr:cNvPicPr>
          <a:picLocks noChangeAspect="1"/>
        </xdr:cNvPicPr>
      </xdr:nvPicPr>
      <xdr:blipFill>
        <a:blip xmlns:r="http://schemas.openxmlformats.org/officeDocument/2006/relationships" r:embed="rId13" cstate="screen"/>
        <a:stretch>
          <a:fillRect/>
        </a:stretch>
      </xdr:blipFill>
      <xdr:spPr>
        <a:xfrm>
          <a:off x="4776470" y="102276275"/>
          <a:ext cx="1758315" cy="1487805"/>
        </a:xfrm>
        <a:prstGeom prst="rect">
          <a:avLst/>
        </a:prstGeom>
        <a:ln w="0">
          <a:noFill/>
        </a:ln>
      </xdr:spPr>
    </xdr:pic>
    <xdr:clientData fLocksWithSheet="0"/>
  </xdr:twoCellAnchor>
  <xdr:twoCellAnchor>
    <xdr:from>
      <xdr:col>4</xdr:col>
      <xdr:colOff>36830</xdr:colOff>
      <xdr:row>84</xdr:row>
      <xdr:rowOff>30480</xdr:rowOff>
    </xdr:from>
    <xdr:to>
      <xdr:col>5</xdr:col>
      <xdr:colOff>0</xdr:colOff>
      <xdr:row>84</xdr:row>
      <xdr:rowOff>1505585</xdr:rowOff>
    </xdr:to>
    <xdr:pic>
      <xdr:nvPicPr>
        <xdr:cNvPr id="17" name="Рисунок 22"/>
        <xdr:cNvPicPr>
          <a:picLocks noChangeAspect="1"/>
        </xdr:cNvPicPr>
      </xdr:nvPicPr>
      <xdr:blipFill>
        <a:blip xmlns:r="http://schemas.openxmlformats.org/officeDocument/2006/relationships" r:embed="rId14" cstate="screen"/>
        <a:stretch>
          <a:fillRect/>
        </a:stretch>
      </xdr:blipFill>
      <xdr:spPr>
        <a:xfrm>
          <a:off x="4786630" y="98957130"/>
          <a:ext cx="1748155" cy="1475105"/>
        </a:xfrm>
        <a:prstGeom prst="rect">
          <a:avLst/>
        </a:prstGeom>
        <a:ln w="0">
          <a:noFill/>
        </a:ln>
      </xdr:spPr>
    </xdr:pic>
    <xdr:clientData fLocksWithSheet="0"/>
  </xdr:twoCellAnchor>
  <xdr:twoCellAnchor>
    <xdr:from>
      <xdr:col>4</xdr:col>
      <xdr:colOff>16510</xdr:colOff>
      <xdr:row>33</xdr:row>
      <xdr:rowOff>34925</xdr:rowOff>
    </xdr:from>
    <xdr:to>
      <xdr:col>5</xdr:col>
      <xdr:colOff>0</xdr:colOff>
      <xdr:row>33</xdr:row>
      <xdr:rowOff>1524000</xdr:rowOff>
    </xdr:to>
    <xdr:pic>
      <xdr:nvPicPr>
        <xdr:cNvPr id="19" name="Рисунок 18"/>
        <xdr:cNvPicPr>
          <a:picLocks noChangeAspect="1"/>
        </xdr:cNvPicPr>
      </xdr:nvPicPr>
      <xdr:blipFill>
        <a:blip xmlns:r="http://schemas.openxmlformats.org/officeDocument/2006/relationships" r:embed="rId15" cstate="screen"/>
        <a:stretch>
          <a:fillRect/>
        </a:stretch>
      </xdr:blipFill>
      <xdr:spPr>
        <a:xfrm>
          <a:off x="4766310" y="32407225"/>
          <a:ext cx="1768475" cy="1489075"/>
        </a:xfrm>
        <a:prstGeom prst="rect">
          <a:avLst/>
        </a:prstGeom>
      </xdr:spPr>
    </xdr:pic>
    <xdr:clientData fLocksWithSheet="0"/>
  </xdr:twoCellAnchor>
  <xdr:twoCellAnchor>
    <xdr:from>
      <xdr:col>4</xdr:col>
      <xdr:colOff>37465</xdr:colOff>
      <xdr:row>34</xdr:row>
      <xdr:rowOff>29210</xdr:rowOff>
    </xdr:from>
    <xdr:to>
      <xdr:col>5</xdr:col>
      <xdr:colOff>0</xdr:colOff>
      <xdr:row>34</xdr:row>
      <xdr:rowOff>1600200</xdr:rowOff>
    </xdr:to>
    <xdr:pic>
      <xdr:nvPicPr>
        <xdr:cNvPr id="24" name="Рисунок 23"/>
        <xdr:cNvPicPr>
          <a:picLocks noChangeAspect="1"/>
        </xdr:cNvPicPr>
      </xdr:nvPicPr>
      <xdr:blipFill>
        <a:blip xmlns:r="http://schemas.openxmlformats.org/officeDocument/2006/relationships" r:embed="rId16" cstate="screen"/>
        <a:stretch>
          <a:fillRect/>
        </a:stretch>
      </xdr:blipFill>
      <xdr:spPr>
        <a:xfrm>
          <a:off x="4787265" y="33935035"/>
          <a:ext cx="1747520" cy="1570990"/>
        </a:xfrm>
        <a:prstGeom prst="rect">
          <a:avLst/>
        </a:prstGeom>
      </xdr:spPr>
    </xdr:pic>
    <xdr:clientData fLocksWithSheet="0"/>
  </xdr:twoCellAnchor>
  <xdr:twoCellAnchor>
    <xdr:from>
      <xdr:col>4</xdr:col>
      <xdr:colOff>28575</xdr:colOff>
      <xdr:row>55</xdr:row>
      <xdr:rowOff>28575</xdr:rowOff>
    </xdr:from>
    <xdr:to>
      <xdr:col>4</xdr:col>
      <xdr:colOff>1400810</xdr:colOff>
      <xdr:row>55</xdr:row>
      <xdr:rowOff>1423035</xdr:rowOff>
    </xdr:to>
    <xdr:pic>
      <xdr:nvPicPr>
        <xdr:cNvPr id="30" name="Рисунок 8"/>
        <xdr:cNvPicPr>
          <a:picLocks noChangeAspect="1"/>
        </xdr:cNvPicPr>
      </xdr:nvPicPr>
      <xdr:blipFill>
        <a:blip xmlns:r="http://schemas.openxmlformats.org/officeDocument/2006/relationships" r:embed="rId17" cstate="screen"/>
        <a:stretch>
          <a:fillRect/>
        </a:stretch>
      </xdr:blipFill>
      <xdr:spPr>
        <a:xfrm>
          <a:off x="4778375" y="57988200"/>
          <a:ext cx="1372235" cy="1394460"/>
        </a:xfrm>
        <a:prstGeom prst="rect">
          <a:avLst/>
        </a:prstGeom>
        <a:ln w="0">
          <a:noFill/>
        </a:ln>
      </xdr:spPr>
    </xdr:pic>
    <xdr:clientData fLocksWithSheet="0"/>
  </xdr:twoCellAnchor>
  <xdr:twoCellAnchor>
    <xdr:from>
      <xdr:col>4</xdr:col>
      <xdr:colOff>21590</xdr:colOff>
      <xdr:row>57</xdr:row>
      <xdr:rowOff>27305</xdr:rowOff>
    </xdr:from>
    <xdr:to>
      <xdr:col>5</xdr:col>
      <xdr:colOff>90805</xdr:colOff>
      <xdr:row>57</xdr:row>
      <xdr:rowOff>1559560</xdr:rowOff>
    </xdr:to>
    <xdr:pic>
      <xdr:nvPicPr>
        <xdr:cNvPr id="36" name="Рисунок 35"/>
        <xdr:cNvPicPr>
          <a:picLocks noChangeAspect="1"/>
        </xdr:cNvPicPr>
      </xdr:nvPicPr>
      <xdr:blipFill>
        <a:blip xmlns:r="http://schemas.openxmlformats.org/officeDocument/2006/relationships" r:embed="rId18" cstate="screen"/>
        <a:stretch>
          <a:fillRect/>
        </a:stretch>
      </xdr:blipFill>
      <xdr:spPr>
        <a:xfrm>
          <a:off x="4771390" y="61053980"/>
          <a:ext cx="1854200" cy="1532255"/>
        </a:xfrm>
        <a:prstGeom prst="rect">
          <a:avLst/>
        </a:prstGeom>
      </xdr:spPr>
    </xdr:pic>
    <xdr:clientData fLocksWithSheet="0"/>
  </xdr:twoCellAnchor>
  <xdr:twoCellAnchor>
    <xdr:from>
      <xdr:col>4</xdr:col>
      <xdr:colOff>37465</xdr:colOff>
      <xdr:row>44</xdr:row>
      <xdr:rowOff>30480</xdr:rowOff>
    </xdr:from>
    <xdr:to>
      <xdr:col>5</xdr:col>
      <xdr:colOff>0</xdr:colOff>
      <xdr:row>44</xdr:row>
      <xdr:rowOff>1495425</xdr:rowOff>
    </xdr:to>
    <xdr:pic>
      <xdr:nvPicPr>
        <xdr:cNvPr id="23" name="Рисунок 22"/>
        <xdr:cNvPicPr>
          <a:picLocks noChangeAspect="1"/>
        </xdr:cNvPicPr>
      </xdr:nvPicPr>
      <xdr:blipFill>
        <a:blip xmlns:r="http://schemas.openxmlformats.org/officeDocument/2006/relationships" r:embed="rId19" cstate="screen"/>
        <a:stretch>
          <a:fillRect/>
        </a:stretch>
      </xdr:blipFill>
      <xdr:spPr>
        <a:xfrm>
          <a:off x="4787265" y="45302805"/>
          <a:ext cx="1747520" cy="1464945"/>
        </a:xfrm>
        <a:prstGeom prst="rect">
          <a:avLst/>
        </a:prstGeom>
      </xdr:spPr>
    </xdr:pic>
    <xdr:clientData fLocksWithSheet="0"/>
  </xdr:twoCellAnchor>
  <xdr:twoCellAnchor>
    <xdr:from>
      <xdr:col>4</xdr:col>
      <xdr:colOff>47625</xdr:colOff>
      <xdr:row>113</xdr:row>
      <xdr:rowOff>31115</xdr:rowOff>
    </xdr:from>
    <xdr:to>
      <xdr:col>5</xdr:col>
      <xdr:colOff>0</xdr:colOff>
      <xdr:row>113</xdr:row>
      <xdr:rowOff>1816735</xdr:rowOff>
    </xdr:to>
    <xdr:pic>
      <xdr:nvPicPr>
        <xdr:cNvPr id="26" name="Рисунок 25"/>
        <xdr:cNvPicPr>
          <a:picLocks noChangeAspect="1"/>
        </xdr:cNvPicPr>
      </xdr:nvPicPr>
      <xdr:blipFill>
        <a:blip xmlns:r="http://schemas.openxmlformats.org/officeDocument/2006/relationships" r:embed="rId20" cstate="screen"/>
        <a:stretch>
          <a:fillRect/>
        </a:stretch>
      </xdr:blipFill>
      <xdr:spPr>
        <a:xfrm>
          <a:off x="4797425" y="137013950"/>
          <a:ext cx="1737360" cy="1785620"/>
        </a:xfrm>
        <a:prstGeom prst="rect">
          <a:avLst/>
        </a:prstGeom>
      </xdr:spPr>
    </xdr:pic>
    <xdr:clientData fLocksWithSheet="0"/>
  </xdr:twoCellAnchor>
  <xdr:twoCellAnchor>
    <xdr:from>
      <xdr:col>4</xdr:col>
      <xdr:colOff>48260</xdr:colOff>
      <xdr:row>110</xdr:row>
      <xdr:rowOff>45085</xdr:rowOff>
    </xdr:from>
    <xdr:to>
      <xdr:col>5</xdr:col>
      <xdr:colOff>0</xdr:colOff>
      <xdr:row>110</xdr:row>
      <xdr:rowOff>1826260</xdr:rowOff>
    </xdr:to>
    <xdr:pic>
      <xdr:nvPicPr>
        <xdr:cNvPr id="29" name="Рисунок 28"/>
        <xdr:cNvPicPr>
          <a:picLocks noChangeAspect="1"/>
        </xdr:cNvPicPr>
      </xdr:nvPicPr>
      <xdr:blipFill>
        <a:blip xmlns:r="http://schemas.openxmlformats.org/officeDocument/2006/relationships" r:embed="rId21" cstate="screen"/>
        <a:stretch>
          <a:fillRect/>
        </a:stretch>
      </xdr:blipFill>
      <xdr:spPr>
        <a:xfrm>
          <a:off x="4798060" y="131455795"/>
          <a:ext cx="1736725" cy="1781175"/>
        </a:xfrm>
        <a:prstGeom prst="rect">
          <a:avLst/>
        </a:prstGeom>
      </xdr:spPr>
    </xdr:pic>
    <xdr:clientData fLocksWithSheet="0"/>
  </xdr:twoCellAnchor>
  <xdr:twoCellAnchor>
    <xdr:from>
      <xdr:col>4</xdr:col>
      <xdr:colOff>36830</xdr:colOff>
      <xdr:row>111</xdr:row>
      <xdr:rowOff>41910</xdr:rowOff>
    </xdr:from>
    <xdr:to>
      <xdr:col>5</xdr:col>
      <xdr:colOff>0</xdr:colOff>
      <xdr:row>111</xdr:row>
      <xdr:rowOff>1807210</xdr:rowOff>
    </xdr:to>
    <xdr:pic>
      <xdr:nvPicPr>
        <xdr:cNvPr id="34" name="Рисунок 33"/>
        <xdr:cNvPicPr>
          <a:picLocks noChangeAspect="1"/>
        </xdr:cNvPicPr>
      </xdr:nvPicPr>
      <xdr:blipFill>
        <a:blip xmlns:r="http://schemas.openxmlformats.org/officeDocument/2006/relationships" r:embed="rId22" cstate="screen"/>
        <a:stretch>
          <a:fillRect/>
        </a:stretch>
      </xdr:blipFill>
      <xdr:spPr>
        <a:xfrm>
          <a:off x="4786630" y="133319520"/>
          <a:ext cx="1748155" cy="1765300"/>
        </a:xfrm>
        <a:prstGeom prst="rect">
          <a:avLst/>
        </a:prstGeom>
      </xdr:spPr>
    </xdr:pic>
    <xdr:clientData fLocksWithSheet="0"/>
  </xdr:twoCellAnchor>
  <xdr:twoCellAnchor>
    <xdr:from>
      <xdr:col>4</xdr:col>
      <xdr:colOff>44450</xdr:colOff>
      <xdr:row>112</xdr:row>
      <xdr:rowOff>26035</xdr:rowOff>
    </xdr:from>
    <xdr:to>
      <xdr:col>5</xdr:col>
      <xdr:colOff>0</xdr:colOff>
      <xdr:row>112</xdr:row>
      <xdr:rowOff>1835785</xdr:rowOff>
    </xdr:to>
    <xdr:pic>
      <xdr:nvPicPr>
        <xdr:cNvPr id="41" name="Рисунок 40"/>
        <xdr:cNvPicPr>
          <a:picLocks noChangeAspect="1"/>
        </xdr:cNvPicPr>
      </xdr:nvPicPr>
      <xdr:blipFill>
        <a:blip xmlns:r="http://schemas.openxmlformats.org/officeDocument/2006/relationships" r:embed="rId23" cstate="screen"/>
        <a:stretch>
          <a:fillRect/>
        </a:stretch>
      </xdr:blipFill>
      <xdr:spPr>
        <a:xfrm>
          <a:off x="4794250" y="135132445"/>
          <a:ext cx="1740535" cy="1809750"/>
        </a:xfrm>
        <a:prstGeom prst="rect">
          <a:avLst/>
        </a:prstGeom>
      </xdr:spPr>
    </xdr:pic>
    <xdr:clientData fLocksWithSheet="0"/>
  </xdr:twoCellAnchor>
  <xdr:twoCellAnchor>
    <xdr:from>
      <xdr:col>4</xdr:col>
      <xdr:colOff>23495</xdr:colOff>
      <xdr:row>114</xdr:row>
      <xdr:rowOff>35560</xdr:rowOff>
    </xdr:from>
    <xdr:to>
      <xdr:col>5</xdr:col>
      <xdr:colOff>0</xdr:colOff>
      <xdr:row>114</xdr:row>
      <xdr:rowOff>1819910</xdr:rowOff>
    </xdr:to>
    <xdr:pic>
      <xdr:nvPicPr>
        <xdr:cNvPr id="28" name="Рисунок 27"/>
        <xdr:cNvPicPr>
          <a:picLocks noChangeAspect="1"/>
        </xdr:cNvPicPr>
      </xdr:nvPicPr>
      <xdr:blipFill>
        <a:blip xmlns:r="http://schemas.openxmlformats.org/officeDocument/2006/relationships" r:embed="rId24" cstate="screen"/>
        <a:stretch>
          <a:fillRect/>
        </a:stretch>
      </xdr:blipFill>
      <xdr:spPr>
        <a:xfrm>
          <a:off x="4773295" y="138875770"/>
          <a:ext cx="1761490" cy="1784350"/>
        </a:xfrm>
        <a:prstGeom prst="rect">
          <a:avLst/>
        </a:prstGeom>
      </xdr:spPr>
    </xdr:pic>
    <xdr:clientData fLocksWithSheet="0"/>
  </xdr:twoCellAnchor>
  <xdr:twoCellAnchor>
    <xdr:from>
      <xdr:col>4</xdr:col>
      <xdr:colOff>27940</xdr:colOff>
      <xdr:row>35</xdr:row>
      <xdr:rowOff>84455</xdr:rowOff>
    </xdr:from>
    <xdr:to>
      <xdr:col>4</xdr:col>
      <xdr:colOff>1353820</xdr:colOff>
      <xdr:row>35</xdr:row>
      <xdr:rowOff>1475105</xdr:rowOff>
    </xdr:to>
    <xdr:pic>
      <xdr:nvPicPr>
        <xdr:cNvPr id="48282235" name="Изображение 48282234"/>
        <xdr:cNvPicPr>
          <a:picLocks noChangeAspect="1"/>
        </xdr:cNvPicPr>
      </xdr:nvPicPr>
      <xdr:blipFill>
        <a:blip xmlns:r="http://schemas.openxmlformats.org/officeDocument/2006/relationships" r:embed="rId25" cstate="screen"/>
        <a:stretch>
          <a:fillRect/>
        </a:stretch>
      </xdr:blipFill>
      <xdr:spPr>
        <a:xfrm>
          <a:off x="4777740" y="35609530"/>
          <a:ext cx="1325880" cy="1390650"/>
        </a:xfrm>
        <a:prstGeom prst="rect">
          <a:avLst/>
        </a:prstGeom>
      </xdr:spPr>
    </xdr:pic>
    <xdr:clientData fLocksWithSheet="0"/>
  </xdr:twoCellAnchor>
  <xdr:twoCellAnchor>
    <xdr:from>
      <xdr:col>0</xdr:col>
      <xdr:colOff>127635</xdr:colOff>
      <xdr:row>1</xdr:row>
      <xdr:rowOff>74295</xdr:rowOff>
    </xdr:from>
    <xdr:to>
      <xdr:col>0</xdr:col>
      <xdr:colOff>1120775</xdr:colOff>
      <xdr:row>2</xdr:row>
      <xdr:rowOff>182245</xdr:rowOff>
    </xdr:to>
    <xdr:pic>
      <xdr:nvPicPr>
        <xdr:cNvPr id="43" name="Рисунок 42"/>
        <xdr:cNvPicPr>
          <a:picLocks noChangeAspect="1"/>
        </xdr:cNvPicPr>
      </xdr:nvPicPr>
      <xdr:blipFill>
        <a:blip xmlns:r="http://schemas.openxmlformats.org/officeDocument/2006/relationships" r:embed="rId26" cstate="screen"/>
        <a:stretch>
          <a:fillRect/>
        </a:stretch>
      </xdr:blipFill>
      <xdr:spPr>
        <a:xfrm>
          <a:off x="127635" y="264795"/>
          <a:ext cx="977265" cy="393700"/>
        </a:xfrm>
        <a:prstGeom prst="rect">
          <a:avLst/>
        </a:prstGeom>
        <a:noFill/>
        <a:ln>
          <a:noFill/>
        </a:ln>
      </xdr:spPr>
    </xdr:pic>
    <xdr:clientData fLocksWithSheet="0"/>
  </xdr:twoCellAnchor>
  <xdr:twoCellAnchor>
    <xdr:from>
      <xdr:col>4</xdr:col>
      <xdr:colOff>75247</xdr:colOff>
      <xdr:row>107</xdr:row>
      <xdr:rowOff>24447</xdr:rowOff>
    </xdr:from>
    <xdr:to>
      <xdr:col>4</xdr:col>
      <xdr:colOff>1342707</xdr:colOff>
      <xdr:row>107</xdr:row>
      <xdr:rowOff>1358582</xdr:rowOff>
    </xdr:to>
    <xdr:pic>
      <xdr:nvPicPr>
        <xdr:cNvPr id="40" name="Рисунок 39"/>
        <xdr:cNvPicPr>
          <a:picLocks noChangeAspect="1"/>
        </xdr:cNvPicPr>
      </xdr:nvPicPr>
      <xdr:blipFill>
        <a:blip xmlns:r="http://schemas.openxmlformats.org/officeDocument/2006/relationships" r:embed="rId27" cstate="screen"/>
        <a:stretch>
          <a:fillRect/>
        </a:stretch>
      </xdr:blipFill>
      <xdr:spPr>
        <a:xfrm rot="5400000">
          <a:off x="4791075" y="128485900"/>
          <a:ext cx="1334135" cy="1267460"/>
        </a:xfrm>
        <a:prstGeom prst="rect">
          <a:avLst/>
        </a:prstGeom>
      </xdr:spPr>
    </xdr:pic>
    <xdr:clientData fLocksWithSheet="0"/>
  </xdr:twoCellAnchor>
  <xdr:twoCellAnchor>
    <xdr:from>
      <xdr:col>4</xdr:col>
      <xdr:colOff>31750</xdr:colOff>
      <xdr:row>68</xdr:row>
      <xdr:rowOff>53340</xdr:rowOff>
    </xdr:from>
    <xdr:to>
      <xdr:col>5</xdr:col>
      <xdr:colOff>0</xdr:colOff>
      <xdr:row>68</xdr:row>
      <xdr:rowOff>1562100</xdr:rowOff>
    </xdr:to>
    <xdr:pic>
      <xdr:nvPicPr>
        <xdr:cNvPr id="31" name="Рисунок 30"/>
        <xdr:cNvPicPr>
          <a:picLocks noChangeAspect="1"/>
        </xdr:cNvPicPr>
      </xdr:nvPicPr>
      <xdr:blipFill>
        <a:blip xmlns:r="http://schemas.openxmlformats.org/officeDocument/2006/relationships" r:embed="rId28" cstate="screen"/>
        <a:stretch>
          <a:fillRect/>
        </a:stretch>
      </xdr:blipFill>
      <xdr:spPr>
        <a:xfrm>
          <a:off x="4781550" y="75488165"/>
          <a:ext cx="1753235" cy="1508760"/>
        </a:xfrm>
        <a:prstGeom prst="rect">
          <a:avLst/>
        </a:prstGeom>
      </xdr:spPr>
    </xdr:pic>
    <xdr:clientData fLocksWithSheet="0"/>
  </xdr:twoCellAnchor>
  <xdr:twoCellAnchor>
    <xdr:from>
      <xdr:col>4</xdr:col>
      <xdr:colOff>36830</xdr:colOff>
      <xdr:row>90</xdr:row>
      <xdr:rowOff>27940</xdr:rowOff>
    </xdr:from>
    <xdr:to>
      <xdr:col>5</xdr:col>
      <xdr:colOff>90805</xdr:colOff>
      <xdr:row>90</xdr:row>
      <xdr:rowOff>1523365</xdr:rowOff>
    </xdr:to>
    <xdr:pic>
      <xdr:nvPicPr>
        <xdr:cNvPr id="112509786" name="Рисунок 112509785"/>
        <xdr:cNvPicPr>
          <a:picLocks noChangeAspect="1"/>
        </xdr:cNvPicPr>
      </xdr:nvPicPr>
      <xdr:blipFill>
        <a:blip xmlns:r="http://schemas.openxmlformats.org/officeDocument/2006/relationships" r:embed="rId29" cstate="screen"/>
        <a:stretch>
          <a:fillRect/>
        </a:stretch>
      </xdr:blipFill>
      <xdr:spPr>
        <a:xfrm>
          <a:off x="4786630" y="106860340"/>
          <a:ext cx="1838960" cy="1495425"/>
        </a:xfrm>
        <a:prstGeom prst="rect">
          <a:avLst/>
        </a:prstGeom>
      </xdr:spPr>
    </xdr:pic>
    <xdr:clientData fLocksWithSheet="0"/>
  </xdr:twoCellAnchor>
  <xdr:twoCellAnchor>
    <xdr:from>
      <xdr:col>4</xdr:col>
      <xdr:colOff>31750</xdr:colOff>
      <xdr:row>56</xdr:row>
      <xdr:rowOff>31750</xdr:rowOff>
    </xdr:from>
    <xdr:to>
      <xdr:col>5</xdr:col>
      <xdr:colOff>0</xdr:colOff>
      <xdr:row>56</xdr:row>
      <xdr:rowOff>1495425</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xdr:cNvPicPr>
          <a:picLocks noChangeAspect="1" noChangeArrowheads="1"/>
        </xdr:cNvPicPr>
      </xdr:nvPicPr>
      <xdr:blipFill>
        <a:blip xmlns:r="http://schemas.openxmlformats.org/officeDocument/2006/relationships" r:embed="rId30" cstate="screen"/>
        <a:srcRect/>
        <a:stretch>
          <a:fillRect/>
        </a:stretch>
      </xdr:blipFill>
      <xdr:spPr>
        <a:xfrm>
          <a:off x="4781550" y="59543950"/>
          <a:ext cx="1753235" cy="14636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18415</xdr:colOff>
      <xdr:row>94</xdr:row>
      <xdr:rowOff>22225</xdr:rowOff>
    </xdr:from>
    <xdr:to>
      <xdr:col>5</xdr:col>
      <xdr:colOff>0</xdr:colOff>
      <xdr:row>94</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xdr:cNvPicPr>
          <a:picLocks noChangeAspect="1" noChangeArrowheads="1"/>
        </xdr:cNvPicPr>
      </xdr:nvPicPr>
      <xdr:blipFill>
        <a:blip xmlns:r="http://schemas.openxmlformats.org/officeDocument/2006/relationships" r:embed="rId31" cstate="screen"/>
        <a:srcRect/>
        <a:stretch>
          <a:fillRect/>
        </a:stretch>
      </xdr:blipFill>
      <xdr:spPr>
        <a:xfrm>
          <a:off x="4768215" y="111702850"/>
          <a:ext cx="1766570"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66</xdr:row>
      <xdr:rowOff>20955</xdr:rowOff>
    </xdr:from>
    <xdr:to>
      <xdr:col>4</xdr:col>
      <xdr:colOff>1368425</xdr:colOff>
      <xdr:row>66</xdr:row>
      <xdr:rowOff>1399540</xdr:rowOff>
    </xdr:to>
    <xdr:pic>
      <xdr:nvPicPr>
        <xdr:cNvPr id="45" name="Рисунок 24"/>
        <xdr:cNvPicPr>
          <a:picLocks noChangeAspect="1"/>
        </xdr:cNvPicPr>
      </xdr:nvPicPr>
      <xdr:blipFill>
        <a:blip xmlns:r="http://schemas.openxmlformats.org/officeDocument/2006/relationships" r:embed="rId32" cstate="screen"/>
        <a:stretch>
          <a:fillRect/>
        </a:stretch>
      </xdr:blipFill>
      <xdr:spPr>
        <a:xfrm>
          <a:off x="4770755" y="72369680"/>
          <a:ext cx="1347470" cy="1378585"/>
        </a:xfrm>
        <a:prstGeom prst="rect">
          <a:avLst/>
        </a:prstGeom>
        <a:ln w="0">
          <a:noFill/>
        </a:ln>
      </xdr:spPr>
    </xdr:pic>
    <xdr:clientData fLocksWithSheet="0"/>
  </xdr:twoCellAnchor>
  <xdr:twoCellAnchor>
    <xdr:from>
      <xdr:col>4</xdr:col>
      <xdr:colOff>20955</xdr:colOff>
      <xdr:row>17</xdr:row>
      <xdr:rowOff>20955</xdr:rowOff>
    </xdr:from>
    <xdr:to>
      <xdr:col>5</xdr:col>
      <xdr:colOff>0</xdr:colOff>
      <xdr:row>17</xdr:row>
      <xdr:rowOff>1819275</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xdr:cNvPicPr>
          <a:picLocks noChangeAspect="1" noChangeArrowheads="1"/>
        </xdr:cNvPicPr>
      </xdr:nvPicPr>
      <xdr:blipFill>
        <a:blip xmlns:r="http://schemas.openxmlformats.org/officeDocument/2006/relationships" r:embed="rId33" cstate="screen"/>
        <a:srcRect/>
        <a:stretch>
          <a:fillRect/>
        </a:stretch>
      </xdr:blipFill>
      <xdr:spPr>
        <a:xfrm>
          <a:off x="4770755" y="9209405"/>
          <a:ext cx="1764030" cy="1798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22</xdr:row>
      <xdr:rowOff>42545</xdr:rowOff>
    </xdr:from>
    <xdr:to>
      <xdr:col>5</xdr:col>
      <xdr:colOff>0</xdr:colOff>
      <xdr:row>22</xdr:row>
      <xdr:rowOff>1519555</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xdr:cNvPicPr>
          <a:picLocks noChangeAspect="1" noChangeArrowheads="1"/>
        </xdr:cNvPicPr>
      </xdr:nvPicPr>
      <xdr:blipFill>
        <a:blip xmlns:r="http://schemas.openxmlformats.org/officeDocument/2006/relationships" r:embed="rId34" cstate="screen"/>
        <a:srcRect/>
        <a:stretch>
          <a:fillRect/>
        </a:stretch>
      </xdr:blipFill>
      <xdr:spPr>
        <a:xfrm>
          <a:off x="4781550" y="15774670"/>
          <a:ext cx="1753235" cy="14770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26</xdr:row>
      <xdr:rowOff>21590</xdr:rowOff>
    </xdr:from>
    <xdr:to>
      <xdr:col>5</xdr:col>
      <xdr:colOff>75565</xdr:colOff>
      <xdr:row>26</xdr:row>
      <xdr:rowOff>1485900</xdr:rowOff>
    </xdr:to>
    <xdr:pic>
      <xdr:nvPicPr>
        <xdr:cNvPr id="52" name="Рисунок 51"/>
        <xdr:cNvPicPr>
          <a:picLocks noChangeAspect="1"/>
        </xdr:cNvPicPr>
      </xdr:nvPicPr>
      <xdr:blipFill>
        <a:blip xmlns:r="http://schemas.openxmlformats.org/officeDocument/2006/relationships" r:embed="rId35" cstate="screen"/>
        <a:stretch>
          <a:fillRect/>
        </a:stretch>
      </xdr:blipFill>
      <xdr:spPr>
        <a:xfrm>
          <a:off x="4770755" y="21821140"/>
          <a:ext cx="1839595" cy="1464310"/>
        </a:xfrm>
        <a:prstGeom prst="rect">
          <a:avLst/>
        </a:prstGeom>
      </xdr:spPr>
    </xdr:pic>
    <xdr:clientData fLocksWithSheet="0"/>
  </xdr:twoCellAnchor>
  <xdr:twoCellAnchor>
    <xdr:from>
      <xdr:col>4</xdr:col>
      <xdr:colOff>20955</xdr:colOff>
      <xdr:row>24</xdr:row>
      <xdr:rowOff>21590</xdr:rowOff>
    </xdr:from>
    <xdr:to>
      <xdr:col>5</xdr:col>
      <xdr:colOff>0</xdr:colOff>
      <xdr:row>24</xdr:row>
      <xdr:rowOff>1487805</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6" cstate="screen"/>
        <a:srcRect/>
        <a:stretch>
          <a:fillRect/>
        </a:stretch>
      </xdr:blipFill>
      <xdr:spPr>
        <a:xfrm>
          <a:off x="4770755" y="18830290"/>
          <a:ext cx="1764030" cy="1466215"/>
        </a:xfrm>
        <a:prstGeom prst="rect">
          <a:avLst/>
        </a:prstGeom>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25</xdr:row>
      <xdr:rowOff>21590</xdr:rowOff>
    </xdr:from>
    <xdr:to>
      <xdr:col>5</xdr:col>
      <xdr:colOff>0</xdr:colOff>
      <xdr:row>25</xdr:row>
      <xdr:rowOff>1471930</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7" cstate="screen"/>
        <a:srcRect/>
        <a:stretch>
          <a:fillRect/>
        </a:stretch>
      </xdr:blipFill>
      <xdr:spPr>
        <a:xfrm>
          <a:off x="4781550" y="20325715"/>
          <a:ext cx="1753235" cy="14503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83</xdr:row>
      <xdr:rowOff>31750</xdr:rowOff>
    </xdr:from>
    <xdr:to>
      <xdr:col>5</xdr:col>
      <xdr:colOff>0</xdr:colOff>
      <xdr:row>83</xdr:row>
      <xdr:rowOff>1471930</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8" cstate="screen"/>
        <a:srcRect/>
        <a:stretch>
          <a:fillRect/>
        </a:stretch>
      </xdr:blipFill>
      <xdr:spPr>
        <a:xfrm>
          <a:off x="4781550" y="97462975"/>
          <a:ext cx="1753235" cy="1440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70</xdr:row>
      <xdr:rowOff>27305</xdr:rowOff>
    </xdr:from>
    <xdr:to>
      <xdr:col>5</xdr:col>
      <xdr:colOff>0</xdr:colOff>
      <xdr:row>70</xdr:row>
      <xdr:rowOff>1776095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xdr:cNvPicPr>
          <a:picLocks noChangeAspect="1" noChangeArrowheads="1"/>
        </xdr:cNvPicPr>
      </xdr:nvPicPr>
      <xdr:blipFill>
        <a:blip xmlns:r="http://schemas.openxmlformats.org/officeDocument/2006/relationships" r:embed="rId39" cstate="screen"/>
        <a:srcRect/>
        <a:stretch>
          <a:fillRect/>
        </a:stretch>
      </xdr:blipFill>
      <xdr:spPr>
        <a:xfrm>
          <a:off x="4781550" y="78414880"/>
          <a:ext cx="1753235" cy="174879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60325</xdr:colOff>
      <xdr:row>13</xdr:row>
      <xdr:rowOff>41275</xdr:rowOff>
    </xdr:from>
    <xdr:to>
      <xdr:col>4</xdr:col>
      <xdr:colOff>1369060</xdr:colOff>
      <xdr:row>13</xdr:row>
      <xdr:rowOff>1421765</xdr:rowOff>
    </xdr:to>
    <xdr:pic>
      <xdr:nvPicPr>
        <xdr:cNvPr id="56" name="Рисунок 55"/>
        <xdr:cNvPicPr>
          <a:picLocks noChangeAspect="1"/>
        </xdr:cNvPicPr>
      </xdr:nvPicPr>
      <xdr:blipFill>
        <a:blip xmlns:r="http://schemas.openxmlformats.org/officeDocument/2006/relationships" r:embed="rId40" cstate="screen"/>
        <a:stretch>
          <a:fillRect/>
        </a:stretch>
      </xdr:blipFill>
      <xdr:spPr>
        <a:xfrm>
          <a:off x="4810125" y="4565650"/>
          <a:ext cx="1308735" cy="1380490"/>
        </a:xfrm>
        <a:prstGeom prst="rect">
          <a:avLst/>
        </a:prstGeom>
      </xdr:spPr>
    </xdr:pic>
    <xdr:clientData fLocksWithSheet="0"/>
  </xdr:twoCellAnchor>
  <xdr:twoCellAnchor>
    <xdr:from>
      <xdr:col>4</xdr:col>
      <xdr:colOff>60325</xdr:colOff>
      <xdr:row>13</xdr:row>
      <xdr:rowOff>1498600</xdr:rowOff>
    </xdr:from>
    <xdr:to>
      <xdr:col>4</xdr:col>
      <xdr:colOff>1337310</xdr:colOff>
      <xdr:row>14</xdr:row>
      <xdr:rowOff>1330325</xdr:rowOff>
    </xdr:to>
    <xdr:pic>
      <xdr:nvPicPr>
        <xdr:cNvPr id="57" name="Рисунок 56"/>
        <xdr:cNvPicPr>
          <a:picLocks noChangeAspect="1"/>
        </xdr:cNvPicPr>
      </xdr:nvPicPr>
      <xdr:blipFill>
        <a:blip xmlns:r="http://schemas.openxmlformats.org/officeDocument/2006/relationships" r:embed="rId41" cstate="screen"/>
        <a:stretch>
          <a:fillRect/>
        </a:stretch>
      </xdr:blipFill>
      <xdr:spPr>
        <a:xfrm>
          <a:off x="4810125" y="6022975"/>
          <a:ext cx="1276985" cy="1346200"/>
        </a:xfrm>
        <a:prstGeom prst="rect">
          <a:avLst/>
        </a:prstGeom>
      </xdr:spPr>
    </xdr:pic>
    <xdr:clientData fLocksWithSheet="0"/>
  </xdr:twoCellAnchor>
  <xdr:twoCellAnchor>
    <xdr:from>
      <xdr:col>4</xdr:col>
      <xdr:colOff>42545</xdr:colOff>
      <xdr:row>42</xdr:row>
      <xdr:rowOff>31750</xdr:rowOff>
    </xdr:from>
    <xdr:to>
      <xdr:col>5</xdr:col>
      <xdr:colOff>0</xdr:colOff>
      <xdr:row>42</xdr:row>
      <xdr:rowOff>1487170</xdr:rowOff>
    </xdr:to>
    <xdr:pic>
      <xdr:nvPicPr>
        <xdr:cNvPr id="60" name="Рисунок 59"/>
        <xdr:cNvPicPr>
          <a:picLocks noChangeAspect="1"/>
        </xdr:cNvPicPr>
      </xdr:nvPicPr>
      <xdr:blipFill>
        <a:blip xmlns:r="http://schemas.openxmlformats.org/officeDocument/2006/relationships" r:embed="rId42" cstate="screen"/>
        <a:stretch>
          <a:fillRect/>
        </a:stretch>
      </xdr:blipFill>
      <xdr:spPr>
        <a:xfrm>
          <a:off x="4792345" y="42246550"/>
          <a:ext cx="1742440" cy="1455420"/>
        </a:xfrm>
        <a:prstGeom prst="rect">
          <a:avLst/>
        </a:prstGeom>
      </xdr:spPr>
    </xdr:pic>
    <xdr:clientData fLocksWithSheet="0"/>
  </xdr:twoCellAnchor>
  <xdr:twoCellAnchor>
    <xdr:from>
      <xdr:col>4</xdr:col>
      <xdr:colOff>20955</xdr:colOff>
      <xdr:row>23</xdr:row>
      <xdr:rowOff>31750</xdr:rowOff>
    </xdr:from>
    <xdr:to>
      <xdr:col>5</xdr:col>
      <xdr:colOff>0</xdr:colOff>
      <xdr:row>23</xdr:row>
      <xdr:rowOff>1497965</xdr:rowOff>
    </xdr:to>
    <xdr:pic>
      <xdr:nvPicPr>
        <xdr:cNvPr id="61" name="Рисунок 60"/>
        <xdr:cNvPicPr>
          <a:picLocks noChangeAspect="1"/>
        </xdr:cNvPicPr>
      </xdr:nvPicPr>
      <xdr:blipFill>
        <a:blip xmlns:r="http://schemas.openxmlformats.org/officeDocument/2006/relationships" r:embed="rId43" cstate="screen"/>
        <a:stretch>
          <a:fillRect/>
        </a:stretch>
      </xdr:blipFill>
      <xdr:spPr>
        <a:xfrm>
          <a:off x="4770755" y="17316450"/>
          <a:ext cx="1764030" cy="1466215"/>
        </a:xfrm>
        <a:prstGeom prst="rect">
          <a:avLst/>
        </a:prstGeom>
      </xdr:spPr>
    </xdr:pic>
    <xdr:clientData fLocksWithSheet="0"/>
  </xdr:twoCellAnchor>
  <xdr:twoCellAnchor>
    <xdr:from>
      <xdr:col>4</xdr:col>
      <xdr:colOff>31750</xdr:colOff>
      <xdr:row>53</xdr:row>
      <xdr:rowOff>31750</xdr:rowOff>
    </xdr:from>
    <xdr:to>
      <xdr:col>5</xdr:col>
      <xdr:colOff>0</xdr:colOff>
      <xdr:row>53</xdr:row>
      <xdr:rowOff>1508760</xdr:rowOff>
    </xdr:to>
    <xdr:pic>
      <xdr:nvPicPr>
        <xdr:cNvPr id="62" name="Рисунок 61"/>
        <xdr:cNvPicPr>
          <a:picLocks noChangeAspect="1"/>
        </xdr:cNvPicPr>
      </xdr:nvPicPr>
      <xdr:blipFill>
        <a:blip xmlns:r="http://schemas.openxmlformats.org/officeDocument/2006/relationships" r:embed="rId44" cstate="screen"/>
        <a:stretch>
          <a:fillRect/>
        </a:stretch>
      </xdr:blipFill>
      <xdr:spPr>
        <a:xfrm>
          <a:off x="4781550" y="54943375"/>
          <a:ext cx="1753235" cy="1477010"/>
        </a:xfrm>
        <a:prstGeom prst="rect">
          <a:avLst/>
        </a:prstGeom>
      </xdr:spPr>
    </xdr:pic>
    <xdr:clientData fLocksWithSheet="0"/>
  </xdr:twoCellAnchor>
  <xdr:twoCellAnchor>
    <xdr:from>
      <xdr:col>4</xdr:col>
      <xdr:colOff>31750</xdr:colOff>
      <xdr:row>54</xdr:row>
      <xdr:rowOff>20955</xdr:rowOff>
    </xdr:from>
    <xdr:to>
      <xdr:col>5</xdr:col>
      <xdr:colOff>0</xdr:colOff>
      <xdr:row>54</xdr:row>
      <xdr:rowOff>1487170</xdr:rowOff>
    </xdr:to>
    <xdr:pic>
      <xdr:nvPicPr>
        <xdr:cNvPr id="63" name="Рисунок 62"/>
        <xdr:cNvPicPr>
          <a:picLocks noChangeAspect="1"/>
        </xdr:cNvPicPr>
      </xdr:nvPicPr>
      <xdr:blipFill>
        <a:blip xmlns:r="http://schemas.openxmlformats.org/officeDocument/2006/relationships" r:embed="rId45" cstate="screen"/>
        <a:stretch>
          <a:fillRect/>
        </a:stretch>
      </xdr:blipFill>
      <xdr:spPr>
        <a:xfrm>
          <a:off x="4781550" y="56466105"/>
          <a:ext cx="1753235" cy="1466215"/>
        </a:xfrm>
        <a:prstGeom prst="rect">
          <a:avLst/>
        </a:prstGeom>
      </xdr:spPr>
    </xdr:pic>
    <xdr:clientData fLocksWithSheet="0"/>
  </xdr:twoCellAnchor>
  <xdr:twoCellAnchor>
    <xdr:from>
      <xdr:col>4</xdr:col>
      <xdr:colOff>52705</xdr:colOff>
      <xdr:row>67</xdr:row>
      <xdr:rowOff>63500</xdr:rowOff>
    </xdr:from>
    <xdr:to>
      <xdr:col>5</xdr:col>
      <xdr:colOff>0</xdr:colOff>
      <xdr:row>67</xdr:row>
      <xdr:rowOff>1503045</xdr:rowOff>
    </xdr:to>
    <xdr:pic>
      <xdr:nvPicPr>
        <xdr:cNvPr id="65" name="Рисунок 64"/>
        <xdr:cNvPicPr>
          <a:picLocks noChangeAspect="1"/>
        </xdr:cNvPicPr>
      </xdr:nvPicPr>
      <xdr:blipFill>
        <a:blip xmlns:r="http://schemas.openxmlformats.org/officeDocument/2006/relationships" r:embed="rId46" cstate="screen"/>
        <a:stretch>
          <a:fillRect/>
        </a:stretch>
      </xdr:blipFill>
      <xdr:spPr>
        <a:xfrm>
          <a:off x="4802505" y="73936225"/>
          <a:ext cx="1732280" cy="1439545"/>
        </a:xfrm>
        <a:prstGeom prst="rect">
          <a:avLst/>
        </a:prstGeom>
      </xdr:spPr>
    </xdr:pic>
    <xdr:clientData fLocksWithSheet="0"/>
  </xdr:twoCellAnchor>
  <xdr:twoCellAnchor>
    <xdr:from>
      <xdr:col>4</xdr:col>
      <xdr:colOff>69850</xdr:colOff>
      <xdr:row>103</xdr:row>
      <xdr:rowOff>99060</xdr:rowOff>
    </xdr:from>
    <xdr:to>
      <xdr:col>4</xdr:col>
      <xdr:colOff>1388745</xdr:colOff>
      <xdr:row>103</xdr:row>
      <xdr:rowOff>1494790</xdr:rowOff>
    </xdr:to>
    <xdr:pic>
      <xdr:nvPicPr>
        <xdr:cNvPr id="58" name="Рисунок 57"/>
        <xdr:cNvPicPr>
          <a:picLocks noChangeAspect="1"/>
        </xdr:cNvPicPr>
      </xdr:nvPicPr>
      <xdr:blipFill>
        <a:blip xmlns:r="http://schemas.openxmlformats.org/officeDocument/2006/relationships" r:embed="rId47" cstate="screen"/>
        <a:stretch>
          <a:fillRect/>
        </a:stretch>
      </xdr:blipFill>
      <xdr:spPr>
        <a:xfrm>
          <a:off x="4819650" y="123774835"/>
          <a:ext cx="1318895" cy="1395730"/>
        </a:xfrm>
        <a:prstGeom prst="rect">
          <a:avLst/>
        </a:prstGeom>
      </xdr:spPr>
    </xdr:pic>
    <xdr:clientData fLocksWithSheet="0"/>
  </xdr:twoCellAnchor>
  <xdr:twoCellAnchor>
    <xdr:from>
      <xdr:col>4</xdr:col>
      <xdr:colOff>31750</xdr:colOff>
      <xdr:row>105</xdr:row>
      <xdr:rowOff>41910</xdr:rowOff>
    </xdr:from>
    <xdr:to>
      <xdr:col>4</xdr:col>
      <xdr:colOff>1337310</xdr:colOff>
      <xdr:row>105</xdr:row>
      <xdr:rowOff>1442085</xdr:rowOff>
    </xdr:to>
    <xdr:pic>
      <xdr:nvPicPr>
        <xdr:cNvPr id="59" name="Рисунок 58"/>
        <xdr:cNvPicPr>
          <a:picLocks noChangeAspect="1"/>
        </xdr:cNvPicPr>
      </xdr:nvPicPr>
      <xdr:blipFill>
        <a:blip xmlns:r="http://schemas.openxmlformats.org/officeDocument/2006/relationships" r:embed="rId48" cstate="screen"/>
        <a:stretch>
          <a:fillRect/>
        </a:stretch>
      </xdr:blipFill>
      <xdr:spPr>
        <a:xfrm>
          <a:off x="4781550" y="126765685"/>
          <a:ext cx="1305560" cy="1400175"/>
        </a:xfrm>
        <a:prstGeom prst="rect">
          <a:avLst/>
        </a:prstGeom>
      </xdr:spPr>
    </xdr:pic>
    <xdr:clientData fLocksWithSheet="0"/>
  </xdr:twoCellAnchor>
  <xdr:twoCellAnchor>
    <xdr:from>
      <xdr:col>4</xdr:col>
      <xdr:colOff>20955</xdr:colOff>
      <xdr:row>104</xdr:row>
      <xdr:rowOff>31750</xdr:rowOff>
    </xdr:from>
    <xdr:to>
      <xdr:col>5</xdr:col>
      <xdr:colOff>0</xdr:colOff>
      <xdr:row>104</xdr:row>
      <xdr:rowOff>1481455</xdr:rowOff>
    </xdr:to>
    <xdr:pic>
      <xdr:nvPicPr>
        <xdr:cNvPr id="64" name="Рисунок 63"/>
        <xdr:cNvPicPr>
          <a:picLocks noChangeAspect="1"/>
        </xdr:cNvPicPr>
      </xdr:nvPicPr>
      <xdr:blipFill>
        <a:blip xmlns:r="http://schemas.openxmlformats.org/officeDocument/2006/relationships" r:embed="rId49" cstate="screen"/>
        <a:stretch>
          <a:fillRect/>
        </a:stretch>
      </xdr:blipFill>
      <xdr:spPr>
        <a:xfrm>
          <a:off x="4770755" y="125241050"/>
          <a:ext cx="1764030" cy="1449705"/>
        </a:xfrm>
        <a:prstGeom prst="rect">
          <a:avLst/>
        </a:prstGeom>
      </xdr:spPr>
    </xdr:pic>
    <xdr:clientData fLocksWithSheet="0"/>
  </xdr:twoCellAnchor>
  <xdr:twoCellAnchor>
    <xdr:from>
      <xdr:col>4</xdr:col>
      <xdr:colOff>20955</xdr:colOff>
      <xdr:row>20</xdr:row>
      <xdr:rowOff>31750</xdr:rowOff>
    </xdr:from>
    <xdr:to>
      <xdr:col>5</xdr:col>
      <xdr:colOff>0</xdr:colOff>
      <xdr:row>20</xdr:row>
      <xdr:rowOff>1544955</xdr:rowOff>
    </xdr:to>
    <xdr:pic>
      <xdr:nvPicPr>
        <xdr:cNvPr id="66" name="Рисунок 65"/>
        <xdr:cNvPicPr>
          <a:picLocks noChangeAspect="1"/>
        </xdr:cNvPicPr>
      </xdr:nvPicPr>
      <xdr:blipFill>
        <a:blip xmlns:r="http://schemas.openxmlformats.org/officeDocument/2006/relationships" r:embed="rId50" cstate="screen"/>
        <a:stretch>
          <a:fillRect/>
        </a:stretch>
      </xdr:blipFill>
      <xdr:spPr>
        <a:xfrm>
          <a:off x="4770755" y="12677775"/>
          <a:ext cx="1764030" cy="1513205"/>
        </a:xfrm>
        <a:prstGeom prst="rect">
          <a:avLst/>
        </a:prstGeom>
      </xdr:spPr>
    </xdr:pic>
    <xdr:clientData fLocksWithSheet="0"/>
  </xdr:twoCellAnchor>
  <xdr:twoCellAnchor>
    <xdr:from>
      <xdr:col>4</xdr:col>
      <xdr:colOff>20955</xdr:colOff>
      <xdr:row>21</xdr:row>
      <xdr:rowOff>24130</xdr:rowOff>
    </xdr:from>
    <xdr:to>
      <xdr:col>5</xdr:col>
      <xdr:colOff>0</xdr:colOff>
      <xdr:row>21</xdr:row>
      <xdr:rowOff>1513205</xdr:rowOff>
    </xdr:to>
    <xdr:pic>
      <xdr:nvPicPr>
        <xdr:cNvPr id="67" name="Рисунок 66"/>
        <xdr:cNvPicPr>
          <a:picLocks noChangeAspect="1"/>
        </xdr:cNvPicPr>
      </xdr:nvPicPr>
      <xdr:blipFill>
        <a:blip xmlns:r="http://schemas.openxmlformats.org/officeDocument/2006/relationships" r:embed="rId51" cstate="screen"/>
        <a:stretch>
          <a:fillRect/>
        </a:stretch>
      </xdr:blipFill>
      <xdr:spPr>
        <a:xfrm>
          <a:off x="4770755" y="14232255"/>
          <a:ext cx="1764030" cy="1489075"/>
        </a:xfrm>
        <a:prstGeom prst="rect">
          <a:avLst/>
        </a:prstGeom>
      </xdr:spPr>
    </xdr:pic>
    <xdr:clientData fLocksWithSheet="0"/>
  </xdr:twoCellAnchor>
  <xdr:twoCellAnchor>
    <xdr:from>
      <xdr:col>4</xdr:col>
      <xdr:colOff>20955</xdr:colOff>
      <xdr:row>52</xdr:row>
      <xdr:rowOff>20955</xdr:rowOff>
    </xdr:from>
    <xdr:to>
      <xdr:col>5</xdr:col>
      <xdr:colOff>0</xdr:colOff>
      <xdr:row>52</xdr:row>
      <xdr:rowOff>1513205</xdr:rowOff>
    </xdr:to>
    <xdr:pic>
      <xdr:nvPicPr>
        <xdr:cNvPr id="68" name="Рисунок 67"/>
        <xdr:cNvPicPr>
          <a:picLocks noChangeAspect="1"/>
        </xdr:cNvPicPr>
      </xdr:nvPicPr>
      <xdr:blipFill>
        <a:blip xmlns:r="http://schemas.openxmlformats.org/officeDocument/2006/relationships" r:embed="rId52" cstate="screen"/>
        <a:stretch>
          <a:fillRect/>
        </a:stretch>
      </xdr:blipFill>
      <xdr:spPr>
        <a:xfrm>
          <a:off x="4770755" y="53399055"/>
          <a:ext cx="1764030" cy="1492250"/>
        </a:xfrm>
        <a:prstGeom prst="rect">
          <a:avLst/>
        </a:prstGeom>
      </xdr:spPr>
    </xdr:pic>
    <xdr:clientData fLocksWithSheet="0"/>
  </xdr:twoCellAnchor>
  <xdr:twoCellAnchor>
    <xdr:from>
      <xdr:col>4</xdr:col>
      <xdr:colOff>20955</xdr:colOff>
      <xdr:row>51</xdr:row>
      <xdr:rowOff>31115</xdr:rowOff>
    </xdr:from>
    <xdr:to>
      <xdr:col>5</xdr:col>
      <xdr:colOff>0</xdr:colOff>
      <xdr:row>51</xdr:row>
      <xdr:rowOff>1513205</xdr:rowOff>
    </xdr:to>
    <xdr:pic>
      <xdr:nvPicPr>
        <xdr:cNvPr id="69" name="Рисунок 68"/>
        <xdr:cNvPicPr>
          <a:picLocks noChangeAspect="1"/>
        </xdr:cNvPicPr>
      </xdr:nvPicPr>
      <xdr:blipFill>
        <a:blip xmlns:r="http://schemas.openxmlformats.org/officeDocument/2006/relationships" r:embed="rId53" cstate="screen"/>
        <a:stretch>
          <a:fillRect/>
        </a:stretch>
      </xdr:blipFill>
      <xdr:spPr>
        <a:xfrm>
          <a:off x="4770755" y="51875690"/>
          <a:ext cx="1764030" cy="1482090"/>
        </a:xfrm>
        <a:prstGeom prst="rect">
          <a:avLst/>
        </a:prstGeom>
      </xdr:spPr>
    </xdr:pic>
    <xdr:clientData fLocksWithSheet="0"/>
  </xdr:twoCellAnchor>
  <xdr:twoCellAnchor>
    <xdr:from>
      <xdr:col>4</xdr:col>
      <xdr:colOff>20955</xdr:colOff>
      <xdr:row>16</xdr:row>
      <xdr:rowOff>20955</xdr:rowOff>
    </xdr:from>
    <xdr:to>
      <xdr:col>5</xdr:col>
      <xdr:colOff>0</xdr:colOff>
      <xdr:row>16</xdr:row>
      <xdr:rowOff>1565910</xdr:rowOff>
    </xdr:to>
    <xdr:pic>
      <xdr:nvPicPr>
        <xdr:cNvPr id="72" name="Рисунок 71"/>
        <xdr:cNvPicPr>
          <a:picLocks noChangeAspect="1"/>
        </xdr:cNvPicPr>
      </xdr:nvPicPr>
      <xdr:blipFill>
        <a:blip xmlns:r="http://schemas.openxmlformats.org/officeDocument/2006/relationships" r:embed="rId54" cstate="screen"/>
        <a:stretch>
          <a:fillRect/>
        </a:stretch>
      </xdr:blipFill>
      <xdr:spPr>
        <a:xfrm>
          <a:off x="4770755" y="7628255"/>
          <a:ext cx="1764030" cy="1544955"/>
        </a:xfrm>
        <a:prstGeom prst="rect">
          <a:avLst/>
        </a:prstGeom>
      </xdr:spPr>
    </xdr:pic>
    <xdr:clientData fLocksWithSheet="0"/>
  </xdr:twoCellAnchor>
  <xdr:twoCellAnchor>
    <xdr:from>
      <xdr:col>2</xdr:col>
      <xdr:colOff>130810</xdr:colOff>
      <xdr:row>13</xdr:row>
      <xdr:rowOff>248920</xdr:rowOff>
    </xdr:from>
    <xdr:to>
      <xdr:col>2</xdr:col>
      <xdr:colOff>814705</xdr:colOff>
      <xdr:row>13</xdr:row>
      <xdr:rowOff>930910</xdr:rowOff>
    </xdr:to>
    <xdr:pic>
      <xdr:nvPicPr>
        <xdr:cNvPr id="2" name="Изображение 1" descr="Planetarium_Logo_Rus"/>
        <xdr:cNvPicPr>
          <a:picLocks noChangeAspect="1"/>
        </xdr:cNvPicPr>
      </xdr:nvPicPr>
      <xdr:blipFill>
        <a:blip xmlns:r="http://schemas.openxmlformats.org/officeDocument/2006/relationships" r:embed="rId55"/>
        <a:stretch>
          <a:fillRect/>
        </a:stretch>
      </xdr:blipFill>
      <xdr:spPr>
        <a:xfrm>
          <a:off x="2391410" y="4773295"/>
          <a:ext cx="683895" cy="681990"/>
        </a:xfrm>
        <a:prstGeom prst="rect">
          <a:avLst/>
        </a:prstGeom>
      </xdr:spPr>
    </xdr:pic>
    <xdr:clientData fLocksWithSheet="0"/>
  </xdr:twoCellAnchor>
  <xdr:twoCellAnchor>
    <xdr:from>
      <xdr:col>2</xdr:col>
      <xdr:colOff>53975</xdr:colOff>
      <xdr:row>14</xdr:row>
      <xdr:rowOff>193675</xdr:rowOff>
    </xdr:from>
    <xdr:to>
      <xdr:col>2</xdr:col>
      <xdr:colOff>737870</xdr:colOff>
      <xdr:row>14</xdr:row>
      <xdr:rowOff>875665</xdr:rowOff>
    </xdr:to>
    <xdr:pic>
      <xdr:nvPicPr>
        <xdr:cNvPr id="18" name="Изображение 17" descr="Planetarium_Logo_Rus"/>
        <xdr:cNvPicPr>
          <a:picLocks noChangeAspect="1"/>
        </xdr:cNvPicPr>
      </xdr:nvPicPr>
      <xdr:blipFill>
        <a:blip xmlns:r="http://schemas.openxmlformats.org/officeDocument/2006/relationships" r:embed="rId55"/>
        <a:stretch>
          <a:fillRect/>
        </a:stretch>
      </xdr:blipFill>
      <xdr:spPr>
        <a:xfrm>
          <a:off x="2314575" y="6232525"/>
          <a:ext cx="683895" cy="681990"/>
        </a:xfrm>
        <a:prstGeom prst="rect">
          <a:avLst/>
        </a:prstGeom>
      </xdr:spPr>
    </xdr:pic>
    <xdr:clientData fLocksWithSheet="0"/>
  </xdr:twoCellAnchor>
  <xdr:twoCellAnchor>
    <xdr:from>
      <xdr:col>2</xdr:col>
      <xdr:colOff>1018540</xdr:colOff>
      <xdr:row>17</xdr:row>
      <xdr:rowOff>1258570</xdr:rowOff>
    </xdr:from>
    <xdr:to>
      <xdr:col>2</xdr:col>
      <xdr:colOff>1550035</xdr:colOff>
      <xdr:row>17</xdr:row>
      <xdr:rowOff>1788795</xdr:rowOff>
    </xdr:to>
    <xdr:pic>
      <xdr:nvPicPr>
        <xdr:cNvPr id="20" name="Изображение 19" descr="Planetarium_Logo_Rus"/>
        <xdr:cNvPicPr>
          <a:picLocks noChangeAspect="1"/>
        </xdr:cNvPicPr>
      </xdr:nvPicPr>
      <xdr:blipFill>
        <a:blip xmlns:r="http://schemas.openxmlformats.org/officeDocument/2006/relationships" r:embed="rId56"/>
        <a:stretch>
          <a:fillRect/>
        </a:stretch>
      </xdr:blipFill>
      <xdr:spPr>
        <a:xfrm>
          <a:off x="3279140" y="10447020"/>
          <a:ext cx="531495" cy="530225"/>
        </a:xfrm>
        <a:prstGeom prst="rect">
          <a:avLst/>
        </a:prstGeom>
      </xdr:spPr>
    </xdr:pic>
    <xdr:clientData fLocksWithSheet="0"/>
  </xdr:twoCellAnchor>
  <xdr:twoCellAnchor>
    <xdr:from>
      <xdr:col>4</xdr:col>
      <xdr:colOff>225425</xdr:colOff>
      <xdr:row>65</xdr:row>
      <xdr:rowOff>31115</xdr:rowOff>
    </xdr:from>
    <xdr:to>
      <xdr:col>4</xdr:col>
      <xdr:colOff>1473200</xdr:colOff>
      <xdr:row>65</xdr:row>
      <xdr:rowOff>1318260</xdr:rowOff>
    </xdr:to>
    <xdr:pic>
      <xdr:nvPicPr>
        <xdr:cNvPr id="22" name="Изображение 2" descr="100_yeas_for_DoroCVR"/>
        <xdr:cNvPicPr>
          <a:picLocks noChangeAspect="1"/>
        </xdr:cNvPicPr>
      </xdr:nvPicPr>
      <xdr:blipFill>
        <a:blip xmlns:r="http://schemas.openxmlformats.org/officeDocument/2006/relationships" r:embed="rId57"/>
        <a:stretch>
          <a:fillRect/>
        </a:stretch>
      </xdr:blipFill>
      <xdr:spPr>
        <a:xfrm>
          <a:off x="4975225" y="71008240"/>
          <a:ext cx="1247775" cy="1287145"/>
        </a:xfrm>
        <a:prstGeom prst="rect">
          <a:avLst/>
        </a:prstGeom>
        <a:noFill/>
        <a:ln w="9525">
          <a:noFill/>
        </a:ln>
      </xdr:spPr>
    </xdr:pic>
    <xdr:clientData fLocksWithSheet="0"/>
  </xdr:twoCellAnchor>
  <xdr:twoCellAnchor>
    <xdr:from>
      <xdr:col>4</xdr:col>
      <xdr:colOff>55245</xdr:colOff>
      <xdr:row>69</xdr:row>
      <xdr:rowOff>7620</xdr:rowOff>
    </xdr:from>
    <xdr:to>
      <xdr:col>4</xdr:col>
      <xdr:colOff>1418590</xdr:colOff>
      <xdr:row>69</xdr:row>
      <xdr:rowOff>1360805</xdr:rowOff>
    </xdr:to>
    <xdr:pic>
      <xdr:nvPicPr>
        <xdr:cNvPr id="25" name="Изображение 24" descr="Cover_4"/>
        <xdr:cNvPicPr>
          <a:picLocks noChangeAspect="1"/>
        </xdr:cNvPicPr>
      </xdr:nvPicPr>
      <xdr:blipFill>
        <a:blip xmlns:r="http://schemas.openxmlformats.org/officeDocument/2006/relationships" r:embed="rId58"/>
        <a:srcRect/>
        <a:stretch>
          <a:fillRect/>
        </a:stretch>
      </xdr:blipFill>
      <xdr:spPr>
        <a:xfrm>
          <a:off x="4805045" y="77023595"/>
          <a:ext cx="1363345" cy="1353185"/>
        </a:xfrm>
        <a:prstGeom prst="rect">
          <a:avLst/>
        </a:prstGeom>
      </xdr:spPr>
    </xdr:pic>
    <xdr:clientData fLocksWithSheet="0"/>
  </xdr:twoCellAnchor>
  <xdr:twoCellAnchor>
    <xdr:from>
      <xdr:col>2</xdr:col>
      <xdr:colOff>174625</xdr:colOff>
      <xdr:row>12</xdr:row>
      <xdr:rowOff>638175</xdr:rowOff>
    </xdr:from>
    <xdr:to>
      <xdr:col>2</xdr:col>
      <xdr:colOff>858520</xdr:colOff>
      <xdr:row>12</xdr:row>
      <xdr:rowOff>1320165</xdr:rowOff>
    </xdr:to>
    <xdr:pic>
      <xdr:nvPicPr>
        <xdr:cNvPr id="27" name="Изображение 26" descr="Planetarium_Logo_Rus"/>
        <xdr:cNvPicPr>
          <a:picLocks noChangeAspect="1"/>
        </xdr:cNvPicPr>
      </xdr:nvPicPr>
      <xdr:blipFill>
        <a:blip xmlns:r="http://schemas.openxmlformats.org/officeDocument/2006/relationships" r:embed="rId55"/>
        <a:stretch>
          <a:fillRect/>
        </a:stretch>
      </xdr:blipFill>
      <xdr:spPr>
        <a:xfrm>
          <a:off x="2435225" y="3740150"/>
          <a:ext cx="683895" cy="681990"/>
        </a:xfrm>
        <a:prstGeom prst="rect">
          <a:avLst/>
        </a:prstGeom>
      </xdr:spPr>
    </xdr:pic>
    <xdr:clientData fLocksWithSheet="0"/>
  </xdr:twoCellAnchor>
  <xdr:twoCellAnchor>
    <xdr:from>
      <xdr:col>4</xdr:col>
      <xdr:colOff>76200</xdr:colOff>
      <xdr:row>86</xdr:row>
      <xdr:rowOff>179705</xdr:rowOff>
    </xdr:from>
    <xdr:to>
      <xdr:col>4</xdr:col>
      <xdr:colOff>1397000</xdr:colOff>
      <xdr:row>86</xdr:row>
      <xdr:rowOff>1506220</xdr:rowOff>
    </xdr:to>
    <xdr:pic>
      <xdr:nvPicPr>
        <xdr:cNvPr id="13" name="Изображение 12" descr="Дивная Калмыкия_COVER2"/>
        <xdr:cNvPicPr>
          <a:picLocks noChangeAspect="1"/>
        </xdr:cNvPicPr>
      </xdr:nvPicPr>
      <xdr:blipFill>
        <a:blip xmlns:r="http://schemas.openxmlformats.org/officeDocument/2006/relationships" r:embed="rId59"/>
        <a:stretch>
          <a:fillRect/>
        </a:stretch>
      </xdr:blipFill>
      <xdr:spPr>
        <a:xfrm>
          <a:off x="4826000" y="100801805"/>
          <a:ext cx="1320800" cy="1326515"/>
        </a:xfrm>
        <a:prstGeom prst="rect">
          <a:avLst/>
        </a:prstGeom>
      </xdr:spPr>
    </xdr:pic>
    <xdr:clientData fLocksWithSheet="0"/>
  </xdr:twoCellAnchor>
  <xdr:twoCellAnchor>
    <xdr:from>
      <xdr:col>4</xdr:col>
      <xdr:colOff>263525</xdr:colOff>
      <xdr:row>73</xdr:row>
      <xdr:rowOff>240665</xdr:rowOff>
    </xdr:from>
    <xdr:to>
      <xdr:col>4</xdr:col>
      <xdr:colOff>1039495</xdr:colOff>
      <xdr:row>73</xdr:row>
      <xdr:rowOff>1431925</xdr:rowOff>
    </xdr:to>
    <xdr:pic>
      <xdr:nvPicPr>
        <xdr:cNvPr id="32" name="Изображение 31" descr="Мгновение жизни_CVR_"/>
        <xdr:cNvPicPr>
          <a:picLocks noChangeAspect="1"/>
        </xdr:cNvPicPr>
      </xdr:nvPicPr>
      <xdr:blipFill>
        <a:blip xmlns:r="http://schemas.openxmlformats.org/officeDocument/2006/relationships" r:embed="rId60"/>
        <a:stretch>
          <a:fillRect/>
        </a:stretch>
      </xdr:blipFill>
      <xdr:spPr>
        <a:xfrm>
          <a:off x="5013325" y="83822540"/>
          <a:ext cx="775970" cy="1191260"/>
        </a:xfrm>
        <a:prstGeom prst="rect">
          <a:avLst/>
        </a:prstGeom>
      </xdr:spPr>
    </xdr:pic>
    <xdr:clientData fLocksWithSheet="0"/>
  </xdr:twoCellAnchor>
  <xdr:twoCellAnchor>
    <xdr:from>
      <xdr:col>4</xdr:col>
      <xdr:colOff>174625</xdr:colOff>
      <xdr:row>96</xdr:row>
      <xdr:rowOff>28575</xdr:rowOff>
    </xdr:from>
    <xdr:to>
      <xdr:col>4</xdr:col>
      <xdr:colOff>1370330</xdr:colOff>
      <xdr:row>96</xdr:row>
      <xdr:rowOff>1497330</xdr:rowOff>
    </xdr:to>
    <xdr:pic>
      <xdr:nvPicPr>
        <xdr:cNvPr id="33" name="Рисунок 34"/>
        <xdr:cNvPicPr>
          <a:picLocks noChangeAspect="1"/>
        </xdr:cNvPicPr>
      </xdr:nvPicPr>
      <xdr:blipFill>
        <a:blip xmlns:r="http://schemas.openxmlformats.org/officeDocument/2006/relationships" r:embed="rId61" cstate="screen"/>
        <a:stretch>
          <a:fillRect/>
        </a:stretch>
      </xdr:blipFill>
      <xdr:spPr>
        <a:xfrm>
          <a:off x="4924425" y="113385600"/>
          <a:ext cx="1195705" cy="1468755"/>
        </a:xfrm>
        <a:prstGeom prst="rect">
          <a:avLst/>
        </a:prstGeom>
      </xdr:spPr>
    </xdr:pic>
    <xdr:clientData fLocksWithSheet="0"/>
  </xdr:twoCellAnchor>
  <xdr:twoCellAnchor>
    <xdr:from>
      <xdr:col>4</xdr:col>
      <xdr:colOff>98425</xdr:colOff>
      <xdr:row>97</xdr:row>
      <xdr:rowOff>85725</xdr:rowOff>
    </xdr:from>
    <xdr:to>
      <xdr:col>4</xdr:col>
      <xdr:colOff>1393825</xdr:colOff>
      <xdr:row>97</xdr:row>
      <xdr:rowOff>1472565</xdr:rowOff>
    </xdr:to>
    <xdr:pic>
      <xdr:nvPicPr>
        <xdr:cNvPr id="35" name="Рисунок 36"/>
        <xdr:cNvPicPr>
          <a:picLocks noChangeAspect="1"/>
        </xdr:cNvPicPr>
      </xdr:nvPicPr>
      <xdr:blipFill>
        <a:blip xmlns:r="http://schemas.openxmlformats.org/officeDocument/2006/relationships" r:embed="rId62" cstate="screen"/>
        <a:stretch>
          <a:fillRect/>
        </a:stretch>
      </xdr:blipFill>
      <xdr:spPr>
        <a:xfrm>
          <a:off x="4848225" y="115042950"/>
          <a:ext cx="1295400" cy="1386840"/>
        </a:xfrm>
        <a:prstGeom prst="rect">
          <a:avLst/>
        </a:prstGeom>
      </xdr:spPr>
    </xdr:pic>
    <xdr:clientData fLocksWithSheet="0"/>
  </xdr:twoCellAnchor>
  <xdr:twoCellAnchor>
    <xdr:from>
      <xdr:col>4</xdr:col>
      <xdr:colOff>39370</xdr:colOff>
      <xdr:row>98</xdr:row>
      <xdr:rowOff>19050</xdr:rowOff>
    </xdr:from>
    <xdr:to>
      <xdr:col>4</xdr:col>
      <xdr:colOff>1410335</xdr:colOff>
      <xdr:row>98</xdr:row>
      <xdr:rowOff>1633220</xdr:rowOff>
    </xdr:to>
    <xdr:pic>
      <xdr:nvPicPr>
        <xdr:cNvPr id="37" name="Рисунок 37"/>
        <xdr:cNvPicPr>
          <a:picLocks noChangeAspect="1"/>
        </xdr:cNvPicPr>
      </xdr:nvPicPr>
      <xdr:blipFill>
        <a:blip xmlns:r="http://schemas.openxmlformats.org/officeDocument/2006/relationships" r:embed="rId63" cstate="screen"/>
        <a:stretch>
          <a:fillRect/>
        </a:stretch>
      </xdr:blipFill>
      <xdr:spPr>
        <a:xfrm>
          <a:off x="4789170" y="116614575"/>
          <a:ext cx="1370965" cy="1614170"/>
        </a:xfrm>
        <a:prstGeom prst="rect">
          <a:avLst/>
        </a:prstGeom>
      </xdr:spPr>
    </xdr:pic>
    <xdr:clientData fLocksWithSheet="0"/>
  </xdr:twoCellAnchor>
  <xdr:twoCellAnchor>
    <xdr:from>
      <xdr:col>4</xdr:col>
      <xdr:colOff>50800</xdr:colOff>
      <xdr:row>99</xdr:row>
      <xdr:rowOff>48895</xdr:rowOff>
    </xdr:from>
    <xdr:to>
      <xdr:col>4</xdr:col>
      <xdr:colOff>1378585</xdr:colOff>
      <xdr:row>99</xdr:row>
      <xdr:rowOff>1736725</xdr:rowOff>
    </xdr:to>
    <xdr:pic>
      <xdr:nvPicPr>
        <xdr:cNvPr id="38" name="Рисунок 38"/>
        <xdr:cNvPicPr>
          <a:picLocks noChangeAspect="1"/>
        </xdr:cNvPicPr>
      </xdr:nvPicPr>
      <xdr:blipFill>
        <a:blip xmlns:r="http://schemas.openxmlformats.org/officeDocument/2006/relationships" r:embed="rId64" cstate="screen"/>
        <a:stretch>
          <a:fillRect/>
        </a:stretch>
      </xdr:blipFill>
      <xdr:spPr>
        <a:xfrm>
          <a:off x="4800600" y="118320820"/>
          <a:ext cx="1327785" cy="1687830"/>
        </a:xfrm>
        <a:prstGeom prst="rect">
          <a:avLst/>
        </a:prstGeom>
      </xdr:spPr>
    </xdr:pic>
    <xdr:clientData fLocksWithSheet="0"/>
  </xdr:twoCellAnchor>
  <xdr:twoCellAnchor>
    <xdr:from>
      <xdr:col>4</xdr:col>
      <xdr:colOff>22225</xdr:colOff>
      <xdr:row>100</xdr:row>
      <xdr:rowOff>85725</xdr:rowOff>
    </xdr:from>
    <xdr:to>
      <xdr:col>4</xdr:col>
      <xdr:colOff>1370965</xdr:colOff>
      <xdr:row>100</xdr:row>
      <xdr:rowOff>1546225</xdr:rowOff>
    </xdr:to>
    <xdr:pic>
      <xdr:nvPicPr>
        <xdr:cNvPr id="39" name="Рисунок 24"/>
        <xdr:cNvPicPr>
          <a:picLocks noChangeAspect="1"/>
        </xdr:cNvPicPr>
      </xdr:nvPicPr>
      <xdr:blipFill>
        <a:blip xmlns:r="http://schemas.openxmlformats.org/officeDocument/2006/relationships" r:embed="rId65" cstate="screen"/>
        <a:stretch>
          <a:fillRect/>
        </a:stretch>
      </xdr:blipFill>
      <xdr:spPr>
        <a:xfrm>
          <a:off x="4772025" y="120186450"/>
          <a:ext cx="1348740" cy="1460500"/>
        </a:xfrm>
        <a:prstGeom prst="rect">
          <a:avLst/>
        </a:prstGeom>
      </xdr:spPr>
    </xdr:pic>
    <xdr:clientData fLocksWithSheet="0"/>
  </xdr:twoCellAnchor>
  <xdr:twoCellAnchor>
    <xdr:from>
      <xdr:col>4</xdr:col>
      <xdr:colOff>41275</xdr:colOff>
      <xdr:row>101</xdr:row>
      <xdr:rowOff>53975</xdr:rowOff>
    </xdr:from>
    <xdr:to>
      <xdr:col>4</xdr:col>
      <xdr:colOff>1398270</xdr:colOff>
      <xdr:row>101</xdr:row>
      <xdr:rowOff>1579880</xdr:rowOff>
    </xdr:to>
    <xdr:pic>
      <xdr:nvPicPr>
        <xdr:cNvPr id="42" name="Рисунок 26"/>
        <xdr:cNvPicPr>
          <a:picLocks noChangeAspect="1"/>
        </xdr:cNvPicPr>
      </xdr:nvPicPr>
      <xdr:blipFill>
        <a:blip xmlns:r="http://schemas.openxmlformats.org/officeDocument/2006/relationships" r:embed="rId66" cstate="screen"/>
        <a:stretch>
          <a:fillRect/>
        </a:stretch>
      </xdr:blipFill>
      <xdr:spPr>
        <a:xfrm>
          <a:off x="4791075" y="121818400"/>
          <a:ext cx="1356995" cy="1525905"/>
        </a:xfrm>
        <a:prstGeom prst="rect">
          <a:avLst/>
        </a:prstGeom>
      </xdr:spPr>
    </xdr:pic>
    <xdr:clientData fLocksWithSheet="0"/>
  </xdr:twoCellAnchor>
  <xdr:twoCellAnchor>
    <xdr:from>
      <xdr:col>4</xdr:col>
      <xdr:colOff>18415</xdr:colOff>
      <xdr:row>11</xdr:row>
      <xdr:rowOff>160020</xdr:rowOff>
    </xdr:from>
    <xdr:to>
      <xdr:col>4</xdr:col>
      <xdr:colOff>1399540</xdr:colOff>
      <xdr:row>12</xdr:row>
      <xdr:rowOff>1385570</xdr:rowOff>
    </xdr:to>
    <xdr:pic>
      <xdr:nvPicPr>
        <xdr:cNvPr id="21" name="Изображение 20" descr="10 вопросов о космонавтике"/>
        <xdr:cNvPicPr>
          <a:picLocks noChangeAspect="1"/>
        </xdr:cNvPicPr>
      </xdr:nvPicPr>
      <xdr:blipFill>
        <a:blip xmlns:r="http://schemas.openxmlformats.org/officeDocument/2006/relationships" r:embed="rId67"/>
        <a:srcRect/>
        <a:stretch>
          <a:fillRect/>
        </a:stretch>
      </xdr:blipFill>
      <xdr:spPr>
        <a:xfrm>
          <a:off x="4768215" y="3090545"/>
          <a:ext cx="1381125" cy="1397000"/>
        </a:xfrm>
        <a:prstGeom prst="rect">
          <a:avLst/>
        </a:prstGeom>
      </xdr:spPr>
    </xdr:pic>
    <xdr:clientData/>
  </xdr:twoCellAnchor>
  <xdr:twoCellAnchor editAs="oneCell">
    <xdr:from>
      <xdr:col>4</xdr:col>
      <xdr:colOff>179070</xdr:colOff>
      <xdr:row>49</xdr:row>
      <xdr:rowOff>83820</xdr:rowOff>
    </xdr:from>
    <xdr:to>
      <xdr:col>4</xdr:col>
      <xdr:colOff>1534160</xdr:colOff>
      <xdr:row>49</xdr:row>
      <xdr:rowOff>1435735</xdr:rowOff>
    </xdr:to>
    <xdr:pic>
      <xdr:nvPicPr>
        <xdr:cNvPr id="70" name="Изображение 69" descr="Храбрый Назар_CVR"/>
        <xdr:cNvPicPr>
          <a:picLocks noChangeAspect="1"/>
        </xdr:cNvPicPr>
      </xdr:nvPicPr>
      <xdr:blipFill>
        <a:blip xmlns:r="http://schemas.openxmlformats.org/officeDocument/2006/relationships" r:embed="rId68"/>
        <a:stretch>
          <a:fillRect/>
        </a:stretch>
      </xdr:blipFill>
      <xdr:spPr>
        <a:xfrm>
          <a:off x="4928870" y="50309145"/>
          <a:ext cx="1355090" cy="1351915"/>
        </a:xfrm>
        <a:prstGeom prst="rect">
          <a:avLst/>
        </a:prstGeom>
      </xdr:spPr>
    </xdr:pic>
    <xdr:clientData/>
  </xdr:twoCellAnchor>
  <xdr:twoCellAnchor editAs="oneCell">
    <xdr:from>
      <xdr:col>4</xdr:col>
      <xdr:colOff>4445</xdr:colOff>
      <xdr:row>19</xdr:row>
      <xdr:rowOff>26670</xdr:rowOff>
    </xdr:from>
    <xdr:to>
      <xdr:col>4</xdr:col>
      <xdr:colOff>1398270</xdr:colOff>
      <xdr:row>19</xdr:row>
      <xdr:rowOff>1417320</xdr:rowOff>
    </xdr:to>
    <xdr:pic>
      <xdr:nvPicPr>
        <xdr:cNvPr id="71" name="Изображение 70" descr="Пахатник_CVR"/>
        <xdr:cNvPicPr>
          <a:picLocks noChangeAspect="1"/>
        </xdr:cNvPicPr>
      </xdr:nvPicPr>
      <xdr:blipFill>
        <a:blip xmlns:r="http://schemas.openxmlformats.org/officeDocument/2006/relationships" r:embed="rId69"/>
        <a:stretch>
          <a:fillRect/>
        </a:stretch>
      </xdr:blipFill>
      <xdr:spPr>
        <a:xfrm>
          <a:off x="4754245" y="11224895"/>
          <a:ext cx="1393825" cy="1390650"/>
        </a:xfrm>
        <a:prstGeom prst="rect">
          <a:avLst/>
        </a:prstGeom>
      </xdr:spPr>
    </xdr:pic>
    <xdr:clientData/>
  </xdr:twoCellAnchor>
  <xdr:twoCellAnchor editAs="oneCell">
    <xdr:from>
      <xdr:col>4</xdr:col>
      <xdr:colOff>83820</xdr:colOff>
      <xdr:row>41</xdr:row>
      <xdr:rowOff>36195</xdr:rowOff>
    </xdr:from>
    <xdr:to>
      <xdr:col>4</xdr:col>
      <xdr:colOff>1510665</xdr:colOff>
      <xdr:row>42</xdr:row>
      <xdr:rowOff>3810</xdr:rowOff>
    </xdr:to>
    <xdr:pic>
      <xdr:nvPicPr>
        <xdr:cNvPr id="73" name="Изображение 72" descr="Mergen_CVR"/>
        <xdr:cNvPicPr>
          <a:picLocks noChangeAspect="1"/>
        </xdr:cNvPicPr>
      </xdr:nvPicPr>
      <xdr:blipFill>
        <a:blip xmlns:r="http://schemas.openxmlformats.org/officeDocument/2006/relationships" r:embed="rId70"/>
        <a:stretch>
          <a:fillRect/>
        </a:stretch>
      </xdr:blipFill>
      <xdr:spPr>
        <a:xfrm>
          <a:off x="4833620" y="40828595"/>
          <a:ext cx="1426845" cy="1390015"/>
        </a:xfrm>
        <a:prstGeom prst="rect">
          <a:avLst/>
        </a:prstGeom>
      </xdr:spPr>
    </xdr:pic>
    <xdr:clientData/>
  </xdr:twoCellAnchor>
  <xdr:twoCellAnchor editAs="oneCell">
    <xdr:from>
      <xdr:col>4</xdr:col>
      <xdr:colOff>4445</xdr:colOff>
      <xdr:row>82</xdr:row>
      <xdr:rowOff>64770</xdr:rowOff>
    </xdr:from>
    <xdr:to>
      <xdr:col>4</xdr:col>
      <xdr:colOff>1398270</xdr:colOff>
      <xdr:row>82</xdr:row>
      <xdr:rowOff>1455420</xdr:rowOff>
    </xdr:to>
    <xdr:pic>
      <xdr:nvPicPr>
        <xdr:cNvPr id="74" name="Изображение 73" descr="Kiska_cover"/>
        <xdr:cNvPicPr>
          <a:picLocks noChangeAspect="1"/>
        </xdr:cNvPicPr>
      </xdr:nvPicPr>
      <xdr:blipFill>
        <a:blip xmlns:r="http://schemas.openxmlformats.org/officeDocument/2006/relationships" r:embed="rId71"/>
        <a:stretch>
          <a:fillRect/>
        </a:stretch>
      </xdr:blipFill>
      <xdr:spPr>
        <a:xfrm>
          <a:off x="4754245" y="95870395"/>
          <a:ext cx="1393825" cy="1390650"/>
        </a:xfrm>
        <a:prstGeom prst="rect">
          <a:avLst/>
        </a:prstGeom>
      </xdr:spPr>
    </xdr:pic>
    <xdr:clientData/>
  </xdr:twoCellAnchor>
  <xdr:twoCellAnchor editAs="oneCell">
    <xdr:from>
      <xdr:col>4</xdr:col>
      <xdr:colOff>62865</xdr:colOff>
      <xdr:row>60</xdr:row>
      <xdr:rowOff>132080</xdr:rowOff>
    </xdr:from>
    <xdr:to>
      <xdr:col>4</xdr:col>
      <xdr:colOff>1395095</xdr:colOff>
      <xdr:row>60</xdr:row>
      <xdr:rowOff>1464945</xdr:rowOff>
    </xdr:to>
    <xdr:pic>
      <xdr:nvPicPr>
        <xdr:cNvPr id="44" name="Изображение 43" descr="Giraf_COVER2"/>
        <xdr:cNvPicPr>
          <a:picLocks noChangeAspect="1"/>
        </xdr:cNvPicPr>
      </xdr:nvPicPr>
      <xdr:blipFill>
        <a:blip xmlns:r="http://schemas.openxmlformats.org/officeDocument/2006/relationships" r:embed="rId72"/>
        <a:stretch>
          <a:fillRect/>
        </a:stretch>
      </xdr:blipFill>
      <xdr:spPr>
        <a:xfrm>
          <a:off x="4812665" y="64486155"/>
          <a:ext cx="1332230" cy="1332865"/>
        </a:xfrm>
        <a:prstGeom prst="rect">
          <a:avLst/>
        </a:prstGeom>
      </xdr:spPr>
    </xdr:pic>
    <xdr:clientData/>
  </xdr:twoCellAnchor>
  <xdr:twoCellAnchor editAs="oneCell">
    <xdr:from>
      <xdr:col>4</xdr:col>
      <xdr:colOff>34290</xdr:colOff>
      <xdr:row>59</xdr:row>
      <xdr:rowOff>54610</xdr:rowOff>
    </xdr:from>
    <xdr:to>
      <xdr:col>4</xdr:col>
      <xdr:colOff>1377315</xdr:colOff>
      <xdr:row>59</xdr:row>
      <xdr:rowOff>1398905</xdr:rowOff>
    </xdr:to>
    <xdr:pic>
      <xdr:nvPicPr>
        <xdr:cNvPr id="48" name="Изображение 47" descr="Kapibara_COVER2"/>
        <xdr:cNvPicPr>
          <a:picLocks noChangeAspect="1"/>
        </xdr:cNvPicPr>
      </xdr:nvPicPr>
      <xdr:blipFill>
        <a:blip xmlns:r="http://schemas.openxmlformats.org/officeDocument/2006/relationships" r:embed="rId73"/>
        <a:stretch>
          <a:fillRect/>
        </a:stretch>
      </xdr:blipFill>
      <xdr:spPr>
        <a:xfrm>
          <a:off x="4784090" y="62827535"/>
          <a:ext cx="1343025" cy="1344295"/>
        </a:xfrm>
        <a:prstGeom prst="rect">
          <a:avLst/>
        </a:prstGeom>
      </xdr:spPr>
    </xdr:pic>
    <xdr:clientData/>
  </xdr:twoCellAnchor>
  <xdr:twoCellAnchor editAs="oneCell">
    <xdr:from>
      <xdr:col>4</xdr:col>
      <xdr:colOff>55245</xdr:colOff>
      <xdr:row>108</xdr:row>
      <xdr:rowOff>26670</xdr:rowOff>
    </xdr:from>
    <xdr:to>
      <xdr:col>4</xdr:col>
      <xdr:colOff>1402080</xdr:colOff>
      <xdr:row>108</xdr:row>
      <xdr:rowOff>1350645</xdr:rowOff>
    </xdr:to>
    <xdr:pic>
      <xdr:nvPicPr>
        <xdr:cNvPr id="75" name="Изображение 74" descr="Мокап календаря. Обложка"/>
        <xdr:cNvPicPr>
          <a:picLocks noChangeAspect="1"/>
        </xdr:cNvPicPr>
      </xdr:nvPicPr>
      <xdr:blipFill>
        <a:blip xmlns:r="http://schemas.openxmlformats.org/officeDocument/2006/relationships" r:embed="rId74"/>
        <a:srcRect/>
        <a:stretch>
          <a:fillRect/>
        </a:stretch>
      </xdr:blipFill>
      <xdr:spPr>
        <a:xfrm>
          <a:off x="4805045" y="129865120"/>
          <a:ext cx="1346835" cy="1323975"/>
        </a:xfrm>
        <a:prstGeom prst="rect">
          <a:avLst/>
        </a:prstGeom>
      </xdr:spPr>
    </xdr:pic>
    <xdr:clientData/>
  </xdr:twoCellAnchor>
  <xdr:twoCellAnchor editAs="oneCell">
    <xdr:from>
      <xdr:col>4</xdr:col>
      <xdr:colOff>85725</xdr:colOff>
      <xdr:row>37</xdr:row>
      <xdr:rowOff>84455</xdr:rowOff>
    </xdr:from>
    <xdr:to>
      <xdr:col>4</xdr:col>
      <xdr:colOff>1527175</xdr:colOff>
      <xdr:row>37</xdr:row>
      <xdr:rowOff>1151890</xdr:rowOff>
    </xdr:to>
    <xdr:pic>
      <xdr:nvPicPr>
        <xdr:cNvPr id="76" name="Изображение 75" descr="Конверт-упаковка_лицо"/>
        <xdr:cNvPicPr>
          <a:picLocks noChangeAspect="1"/>
        </xdr:cNvPicPr>
      </xdr:nvPicPr>
      <xdr:blipFill>
        <a:blip xmlns:r="http://schemas.openxmlformats.org/officeDocument/2006/relationships" r:embed="rId75"/>
        <a:stretch>
          <a:fillRect/>
        </a:stretch>
      </xdr:blipFill>
      <xdr:spPr>
        <a:xfrm>
          <a:off x="4835525" y="37568505"/>
          <a:ext cx="1441450" cy="1067435"/>
        </a:xfrm>
        <a:prstGeom prst="rect">
          <a:avLst/>
        </a:prstGeom>
      </xdr:spPr>
    </xdr:pic>
    <xdr:clientData/>
  </xdr:twoCellAnchor>
  <xdr:twoCellAnchor editAs="oneCell">
    <xdr:from>
      <xdr:col>4</xdr:col>
      <xdr:colOff>325120</xdr:colOff>
      <xdr:row>47</xdr:row>
      <xdr:rowOff>57785</xdr:rowOff>
    </xdr:from>
    <xdr:to>
      <xdr:col>4</xdr:col>
      <xdr:colOff>1271270</xdr:colOff>
      <xdr:row>47</xdr:row>
      <xdr:rowOff>1404620</xdr:rowOff>
    </xdr:to>
    <xdr:pic>
      <xdr:nvPicPr>
        <xdr:cNvPr id="77" name="Изображение 76" descr="Обложка2"/>
        <xdr:cNvPicPr>
          <a:picLocks noChangeAspect="1"/>
        </xdr:cNvPicPr>
      </xdr:nvPicPr>
      <xdr:blipFill>
        <a:blip xmlns:r="http://schemas.openxmlformats.org/officeDocument/2006/relationships" r:embed="rId76"/>
        <a:srcRect/>
        <a:stretch>
          <a:fillRect/>
        </a:stretch>
      </xdr:blipFill>
      <xdr:spPr>
        <a:xfrm>
          <a:off x="5074920" y="48597185"/>
          <a:ext cx="946150" cy="1346835"/>
        </a:xfrm>
        <a:prstGeom prst="rect">
          <a:avLst/>
        </a:prstGeom>
      </xdr:spPr>
    </xdr:pic>
    <xdr:clientData/>
  </xdr:twoCellAnchor>
  <xdr:twoCellAnchor editAs="oneCell">
    <xdr:from>
      <xdr:col>4</xdr:col>
      <xdr:colOff>283845</xdr:colOff>
      <xdr:row>39</xdr:row>
      <xdr:rowOff>44450</xdr:rowOff>
    </xdr:from>
    <xdr:to>
      <xdr:col>4</xdr:col>
      <xdr:colOff>1190625</xdr:colOff>
      <xdr:row>39</xdr:row>
      <xdr:rowOff>1400175</xdr:rowOff>
    </xdr:to>
    <xdr:pic>
      <xdr:nvPicPr>
        <xdr:cNvPr id="79" name="Изображение 78" descr="Стрела Хухэдэя_CVR"/>
        <xdr:cNvPicPr>
          <a:picLocks noChangeAspect="1"/>
        </xdr:cNvPicPr>
      </xdr:nvPicPr>
      <xdr:blipFill>
        <a:blip xmlns:r="http://schemas.openxmlformats.org/officeDocument/2006/relationships" r:embed="rId77"/>
        <a:stretch>
          <a:fillRect/>
        </a:stretch>
      </xdr:blipFill>
      <xdr:spPr>
        <a:xfrm>
          <a:off x="5033645" y="39217600"/>
          <a:ext cx="906780" cy="1355725"/>
        </a:xfrm>
        <a:prstGeom prst="rect">
          <a:avLst/>
        </a:prstGeom>
      </xdr:spPr>
    </xdr:pic>
    <xdr:clientData/>
  </xdr:twoCellAnchor>
  <xdr:twoCellAnchor editAs="oneCell">
    <xdr:from>
      <xdr:col>4</xdr:col>
      <xdr:colOff>255270</xdr:colOff>
      <xdr:row>71</xdr:row>
      <xdr:rowOff>60960</xdr:rowOff>
    </xdr:from>
    <xdr:to>
      <xdr:col>4</xdr:col>
      <xdr:colOff>1367790</xdr:colOff>
      <xdr:row>71</xdr:row>
      <xdr:rowOff>1760220</xdr:rowOff>
    </xdr:to>
    <xdr:pic>
      <xdr:nvPicPr>
        <xdr:cNvPr id="78" name="Изображение 77" descr="Обложка"/>
        <xdr:cNvPicPr>
          <a:picLocks noChangeAspect="1"/>
        </xdr:cNvPicPr>
      </xdr:nvPicPr>
      <xdr:blipFill>
        <a:blip xmlns:r="http://schemas.openxmlformats.org/officeDocument/2006/relationships" r:embed="rId78"/>
        <a:srcRect/>
        <a:stretch>
          <a:fillRect/>
        </a:stretch>
      </xdr:blipFill>
      <xdr:spPr>
        <a:xfrm>
          <a:off x="5005070" y="80239235"/>
          <a:ext cx="1112520" cy="1699260"/>
        </a:xfrm>
        <a:prstGeom prst="rect">
          <a:avLst/>
        </a:prstGeom>
      </xdr:spPr>
    </xdr:pic>
    <xdr:clientData/>
  </xdr:twoCellAnchor>
  <xdr:twoCellAnchor editAs="oneCell">
    <xdr:from>
      <xdr:col>4</xdr:col>
      <xdr:colOff>41910</xdr:colOff>
      <xdr:row>72</xdr:row>
      <xdr:rowOff>73660</xdr:rowOff>
    </xdr:from>
    <xdr:to>
      <xdr:col>4</xdr:col>
      <xdr:colOff>1520825</xdr:colOff>
      <xdr:row>72</xdr:row>
      <xdr:rowOff>1560195</xdr:rowOff>
    </xdr:to>
    <xdr:pic>
      <xdr:nvPicPr>
        <xdr:cNvPr id="80" name="Изображение 79" descr="Обложка3"/>
        <xdr:cNvPicPr>
          <a:picLocks noChangeAspect="1"/>
        </xdr:cNvPicPr>
      </xdr:nvPicPr>
      <xdr:blipFill>
        <a:blip xmlns:r="http://schemas.openxmlformats.org/officeDocument/2006/relationships" r:embed="rId79"/>
        <a:srcRect/>
        <a:stretch>
          <a:fillRect/>
        </a:stretch>
      </xdr:blipFill>
      <xdr:spPr>
        <a:xfrm>
          <a:off x="4791710" y="82042635"/>
          <a:ext cx="1478915" cy="1486535"/>
        </a:xfrm>
        <a:prstGeom prst="rect">
          <a:avLst/>
        </a:prstGeom>
      </xdr:spPr>
    </xdr:pic>
    <xdr:clientData/>
  </xdr:twoCellAnchor>
  <xdr:twoCellAnchor editAs="oneCell">
    <xdr:from>
      <xdr:col>4</xdr:col>
      <xdr:colOff>21590</xdr:colOff>
      <xdr:row>79</xdr:row>
      <xdr:rowOff>149860</xdr:rowOff>
    </xdr:from>
    <xdr:to>
      <xdr:col>4</xdr:col>
      <xdr:colOff>1599565</xdr:colOff>
      <xdr:row>79</xdr:row>
      <xdr:rowOff>1360170</xdr:rowOff>
    </xdr:to>
    <xdr:pic>
      <xdr:nvPicPr>
        <xdr:cNvPr id="81" name="Изображение 80" descr="Комплект"/>
        <xdr:cNvPicPr>
          <a:picLocks noChangeAspect="1"/>
        </xdr:cNvPicPr>
      </xdr:nvPicPr>
      <xdr:blipFill>
        <a:blip xmlns:r="http://schemas.openxmlformats.org/officeDocument/2006/relationships" r:embed="rId80"/>
        <a:srcRect/>
        <a:stretch>
          <a:fillRect/>
        </a:stretch>
      </xdr:blipFill>
      <xdr:spPr>
        <a:xfrm>
          <a:off x="4771390" y="92659835"/>
          <a:ext cx="1577975" cy="1210310"/>
        </a:xfrm>
        <a:prstGeom prst="rect">
          <a:avLst/>
        </a:prstGeom>
      </xdr:spPr>
    </xdr:pic>
    <xdr:clientData/>
  </xdr:twoCellAnchor>
  <xdr:twoCellAnchor editAs="oneCell">
    <xdr:from>
      <xdr:col>3</xdr:col>
      <xdr:colOff>864870</xdr:colOff>
      <xdr:row>80</xdr:row>
      <xdr:rowOff>149225</xdr:rowOff>
    </xdr:from>
    <xdr:to>
      <xdr:col>4</xdr:col>
      <xdr:colOff>1609090</xdr:colOff>
      <xdr:row>80</xdr:row>
      <xdr:rowOff>1414145</xdr:rowOff>
    </xdr:to>
    <xdr:pic>
      <xdr:nvPicPr>
        <xdr:cNvPr id="82" name="Изображение 81" descr="Комплект (1)"/>
        <xdr:cNvPicPr>
          <a:picLocks noChangeAspect="1"/>
        </xdr:cNvPicPr>
      </xdr:nvPicPr>
      <xdr:blipFill>
        <a:blip xmlns:r="http://schemas.openxmlformats.org/officeDocument/2006/relationships" r:embed="rId81"/>
        <a:srcRect/>
        <a:stretch>
          <a:fillRect/>
        </a:stretch>
      </xdr:blipFill>
      <xdr:spPr>
        <a:xfrm>
          <a:off x="4725670" y="94221300"/>
          <a:ext cx="1633220" cy="1264920"/>
        </a:xfrm>
        <a:prstGeom prst="rect">
          <a:avLst/>
        </a:prstGeom>
      </xdr:spPr>
    </xdr:pic>
    <xdr:clientData/>
  </xdr:twoCellAnchor>
  <xdr:twoCellAnchor editAs="oneCell">
    <xdr:from>
      <xdr:col>4</xdr:col>
      <xdr:colOff>131445</xdr:colOff>
      <xdr:row>64</xdr:row>
      <xdr:rowOff>130810</xdr:rowOff>
    </xdr:from>
    <xdr:to>
      <xdr:col>4</xdr:col>
      <xdr:colOff>1473835</xdr:colOff>
      <xdr:row>64</xdr:row>
      <xdr:rowOff>1454150</xdr:rowOff>
    </xdr:to>
    <xdr:pic>
      <xdr:nvPicPr>
        <xdr:cNvPr id="83" name="Изображение 82" descr="СнеговикВася_обложка"/>
        <xdr:cNvPicPr>
          <a:picLocks noChangeAspect="1"/>
        </xdr:cNvPicPr>
      </xdr:nvPicPr>
      <xdr:blipFill>
        <a:blip xmlns:r="http://schemas.openxmlformats.org/officeDocument/2006/relationships" r:embed="rId82"/>
        <a:srcRect/>
        <a:stretch>
          <a:fillRect/>
        </a:stretch>
      </xdr:blipFill>
      <xdr:spPr>
        <a:xfrm>
          <a:off x="4881245" y="69571235"/>
          <a:ext cx="1342390" cy="1323340"/>
        </a:xfrm>
        <a:prstGeom prst="rect">
          <a:avLst/>
        </a:prstGeom>
      </xdr:spPr>
    </xdr:pic>
    <xdr:clientData/>
  </xdr:twoCellAnchor>
  <xdr:twoCellAnchor editAs="oneCell">
    <xdr:from>
      <xdr:col>4</xdr:col>
      <xdr:colOff>55245</xdr:colOff>
      <xdr:row>63</xdr:row>
      <xdr:rowOff>102870</xdr:rowOff>
    </xdr:from>
    <xdr:to>
      <xdr:col>4</xdr:col>
      <xdr:colOff>1528445</xdr:colOff>
      <xdr:row>63</xdr:row>
      <xdr:rowOff>1614805</xdr:rowOff>
    </xdr:to>
    <xdr:pic>
      <xdr:nvPicPr>
        <xdr:cNvPr id="84" name="Изображение 83" descr="Колпак и корона_CVR_1"/>
        <xdr:cNvPicPr>
          <a:picLocks noChangeAspect="1"/>
        </xdr:cNvPicPr>
      </xdr:nvPicPr>
      <xdr:blipFill>
        <a:blip xmlns:r="http://schemas.openxmlformats.org/officeDocument/2006/relationships" r:embed="rId83"/>
        <a:stretch>
          <a:fillRect/>
        </a:stretch>
      </xdr:blipFill>
      <xdr:spPr>
        <a:xfrm>
          <a:off x="4805045" y="67828795"/>
          <a:ext cx="1473200" cy="1511935"/>
        </a:xfrm>
        <a:prstGeom prst="rect">
          <a:avLst/>
        </a:prstGeom>
      </xdr:spPr>
    </xdr:pic>
    <xdr:clientData/>
  </xdr:twoCellAnchor>
  <xdr:twoCellAnchor editAs="oneCell">
    <xdr:from>
      <xdr:col>4</xdr:col>
      <xdr:colOff>46990</xdr:colOff>
      <xdr:row>62</xdr:row>
      <xdr:rowOff>35560</xdr:rowOff>
    </xdr:from>
    <xdr:to>
      <xdr:col>4</xdr:col>
      <xdr:colOff>1587500</xdr:colOff>
      <xdr:row>62</xdr:row>
      <xdr:rowOff>1573530</xdr:rowOff>
    </xdr:to>
    <xdr:pic>
      <xdr:nvPicPr>
        <xdr:cNvPr id="85" name="Изображение 84" descr="Yolkiny_CVR3"/>
        <xdr:cNvPicPr>
          <a:picLocks noChangeAspect="1"/>
        </xdr:cNvPicPr>
      </xdr:nvPicPr>
      <xdr:blipFill>
        <a:blip xmlns:r="http://schemas.openxmlformats.org/officeDocument/2006/relationships" r:embed="rId84"/>
        <a:stretch>
          <a:fillRect/>
        </a:stretch>
      </xdr:blipFill>
      <xdr:spPr>
        <a:xfrm>
          <a:off x="4796790" y="66123185"/>
          <a:ext cx="1540510" cy="1537970"/>
        </a:xfrm>
        <a:prstGeom prst="rect">
          <a:avLst/>
        </a:prstGeom>
      </xdr:spPr>
    </xdr:pic>
    <xdr:clientData/>
  </xdr:twoCellAnchor>
  <xdr:twoCellAnchor editAs="oneCell">
    <xdr:from>
      <xdr:col>4</xdr:col>
      <xdr:colOff>41275</xdr:colOff>
      <xdr:row>76</xdr:row>
      <xdr:rowOff>1968500</xdr:rowOff>
    </xdr:from>
    <xdr:to>
      <xdr:col>4</xdr:col>
      <xdr:colOff>1630045</xdr:colOff>
      <xdr:row>77</xdr:row>
      <xdr:rowOff>1729740</xdr:rowOff>
    </xdr:to>
    <xdr:pic>
      <xdr:nvPicPr>
        <xdr:cNvPr id="86" name="Изображение 85" descr="Зима_комплект"/>
        <xdr:cNvPicPr>
          <a:picLocks noChangeAspect="1"/>
        </xdr:cNvPicPr>
      </xdr:nvPicPr>
      <xdr:blipFill>
        <a:blip xmlns:r="http://schemas.openxmlformats.org/officeDocument/2006/relationships" r:embed="rId85"/>
        <a:stretch>
          <a:fillRect/>
        </a:stretch>
      </xdr:blipFill>
      <xdr:spPr>
        <a:xfrm>
          <a:off x="4791075" y="89106375"/>
          <a:ext cx="1588770" cy="1729740"/>
        </a:xfrm>
        <a:prstGeom prst="rect">
          <a:avLst/>
        </a:prstGeom>
      </xdr:spPr>
    </xdr:pic>
    <xdr:clientData/>
  </xdr:twoCellAnchor>
  <xdr:twoCellAnchor editAs="oneCell">
    <xdr:from>
      <xdr:col>4</xdr:col>
      <xdr:colOff>19685</xdr:colOff>
      <xdr:row>77</xdr:row>
      <xdr:rowOff>1673225</xdr:rowOff>
    </xdr:from>
    <xdr:to>
      <xdr:col>4</xdr:col>
      <xdr:colOff>1587500</xdr:colOff>
      <xdr:row>79</xdr:row>
      <xdr:rowOff>26670</xdr:rowOff>
    </xdr:to>
    <xdr:pic>
      <xdr:nvPicPr>
        <xdr:cNvPr id="87" name="Изображение 86" descr="Новый год_комплект"/>
        <xdr:cNvPicPr>
          <a:picLocks noChangeAspect="1"/>
        </xdr:cNvPicPr>
      </xdr:nvPicPr>
      <xdr:blipFill>
        <a:blip xmlns:r="http://schemas.openxmlformats.org/officeDocument/2006/relationships" r:embed="rId86"/>
        <a:stretch>
          <a:fillRect/>
        </a:stretch>
      </xdr:blipFill>
      <xdr:spPr>
        <a:xfrm>
          <a:off x="4769485" y="90779600"/>
          <a:ext cx="1567815" cy="1757045"/>
        </a:xfrm>
        <a:prstGeom prst="rect">
          <a:avLst/>
        </a:prstGeom>
      </xdr:spPr>
    </xdr:pic>
    <xdr:clientData/>
  </xdr:twoCellAnchor>
  <xdr:twoCellAnchor editAs="oneCell">
    <xdr:from>
      <xdr:col>4</xdr:col>
      <xdr:colOff>12700</xdr:colOff>
      <xdr:row>76</xdr:row>
      <xdr:rowOff>136525</xdr:rowOff>
    </xdr:from>
    <xdr:to>
      <xdr:col>4</xdr:col>
      <xdr:colOff>1697990</xdr:colOff>
      <xdr:row>76</xdr:row>
      <xdr:rowOff>1602740</xdr:rowOff>
    </xdr:to>
    <xdr:pic>
      <xdr:nvPicPr>
        <xdr:cNvPr id="88" name="Изображение 87" descr="Мокап Кирюшатова комплект"/>
        <xdr:cNvPicPr>
          <a:picLocks noChangeAspect="1"/>
        </xdr:cNvPicPr>
      </xdr:nvPicPr>
      <xdr:blipFill>
        <a:blip xmlns:r="http://schemas.openxmlformats.org/officeDocument/2006/relationships" r:embed="rId87"/>
        <a:srcRect l="1027" t="11106" r="2643" b="4882"/>
        <a:stretch>
          <a:fillRect/>
        </a:stretch>
      </xdr:blipFill>
      <xdr:spPr>
        <a:xfrm>
          <a:off x="4762500" y="87515700"/>
          <a:ext cx="1685290" cy="1466215"/>
        </a:xfrm>
        <a:prstGeom prst="rect">
          <a:avLst/>
        </a:prstGeom>
      </xdr:spPr>
    </xdr:pic>
    <xdr:clientData/>
  </xdr:twoCellAnchor>
  <xdr:twoCellAnchor editAs="oneCell">
    <xdr:from>
      <xdr:col>4</xdr:col>
      <xdr:colOff>8890</xdr:colOff>
      <xdr:row>75</xdr:row>
      <xdr:rowOff>109220</xdr:rowOff>
    </xdr:from>
    <xdr:to>
      <xdr:col>5</xdr:col>
      <xdr:colOff>0</xdr:colOff>
      <xdr:row>75</xdr:row>
      <xdr:rowOff>1896745</xdr:rowOff>
    </xdr:to>
    <xdr:pic>
      <xdr:nvPicPr>
        <xdr:cNvPr id="89" name="Изображение 88" descr="Овощи_комплект2"/>
        <xdr:cNvPicPr>
          <a:picLocks noChangeAspect="1"/>
        </xdr:cNvPicPr>
      </xdr:nvPicPr>
      <xdr:blipFill>
        <a:blip xmlns:r="http://schemas.openxmlformats.org/officeDocument/2006/relationships" r:embed="rId88"/>
        <a:stretch>
          <a:fillRect/>
        </a:stretch>
      </xdr:blipFill>
      <xdr:spPr>
        <a:xfrm>
          <a:off x="4758690" y="85519895"/>
          <a:ext cx="1776095" cy="1787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350520</xdr:colOff>
      <xdr:row>0</xdr:row>
      <xdr:rowOff>76200</xdr:rowOff>
    </xdr:from>
    <xdr:to>
      <xdr:col>21</xdr:col>
      <xdr:colOff>167640</xdr:colOff>
      <xdr:row>24</xdr:row>
      <xdr:rowOff>59690</xdr:rowOff>
    </xdr:to>
    <xdr:pic>
      <xdr:nvPicPr>
        <xdr:cNvPr id="2" name="Изображение 1" descr="Коммерческие условия БУМБА"/>
        <xdr:cNvPicPr>
          <a:picLocks noChangeAspect="1"/>
        </xdr:cNvPicPr>
      </xdr:nvPicPr>
      <xdr:blipFill>
        <a:blip xmlns:r="http://schemas.openxmlformats.org/officeDocument/2006/relationships" r:embed="rId1"/>
        <a:stretch>
          <a:fillRect/>
        </a:stretch>
      </xdr:blipFill>
      <xdr:spPr>
        <a:xfrm>
          <a:off x="350520" y="76200"/>
          <a:ext cx="10058400" cy="30924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U120"/>
  <sheetViews>
    <sheetView tabSelected="1" zoomScale="70" zoomScaleNormal="70" workbookViewId="0">
      <pane ySplit="11" topLeftCell="A12" activePane="bottomLeft" state="frozen"/>
      <selection pane="bottomLeft" activeCell="J13" sqref="J13"/>
    </sheetView>
  </sheetViews>
  <sheetFormatPr defaultColWidth="10.6640625" defaultRowHeight="15" outlineLevelCol="1"/>
  <cols>
    <col min="1" max="1" width="20.6640625" style="5" customWidth="1"/>
    <col min="2" max="2" width="21.6640625" style="6" customWidth="1"/>
    <col min="3" max="3" width="30" style="6" customWidth="1"/>
    <col min="4" max="4" width="16.6640625" style="6" customWidth="1"/>
    <col min="5" max="5" width="33.5" style="6" customWidth="1"/>
    <col min="6" max="6" width="66.6640625" style="6" customWidth="1"/>
    <col min="7" max="7" width="20" style="7" customWidth="1"/>
    <col min="8" max="9" width="22.83203125" style="8" customWidth="1" outlineLevel="1"/>
    <col min="10" max="10" width="15" style="9" customWidth="1" outlineLevel="1"/>
    <col min="11" max="11" width="15" style="10" customWidth="1" outlineLevel="1"/>
    <col min="12" max="13" width="11.6640625" style="11" customWidth="1" outlineLevel="1"/>
    <col min="14" max="14" width="8.33203125" style="11" customWidth="1" outlineLevel="1"/>
    <col min="15" max="18" width="13.33203125" style="11" customWidth="1" outlineLevel="1"/>
    <col min="19" max="19" width="20" style="11" customWidth="1" outlineLevel="1"/>
    <col min="20" max="20" width="16.83203125" style="11" customWidth="1" outlineLevel="1"/>
    <col min="21" max="21" width="18.33203125" style="11" customWidth="1" outlineLevel="1"/>
    <col min="22" max="22" width="10" style="11" customWidth="1" outlineLevel="1"/>
    <col min="23" max="23" width="15" style="11" customWidth="1" outlineLevel="1"/>
    <col min="24" max="253" width="10.6640625" style="6"/>
  </cols>
  <sheetData>
    <row r="2" spans="1:23" ht="22.5" customHeight="1">
      <c r="A2" s="266"/>
      <c r="B2" s="12" t="s">
        <v>0</v>
      </c>
      <c r="C2" s="13"/>
      <c r="D2" s="14"/>
      <c r="E2" s="13"/>
      <c r="F2" s="13"/>
      <c r="G2" s="15"/>
      <c r="H2" s="13"/>
      <c r="I2" s="13"/>
      <c r="J2" s="96"/>
      <c r="K2" s="97"/>
      <c r="L2" s="13"/>
      <c r="M2" s="13"/>
      <c r="N2" s="98"/>
      <c r="O2" s="98"/>
      <c r="P2" s="98"/>
      <c r="Q2" s="144"/>
      <c r="R2" s="145"/>
      <c r="S2" s="98"/>
    </row>
    <row r="3" spans="1:23" ht="22.5" customHeight="1">
      <c r="A3" s="266"/>
      <c r="B3" s="16"/>
      <c r="C3"/>
      <c r="E3" s="13"/>
      <c r="F3" s="13"/>
      <c r="G3" s="17"/>
      <c r="H3" s="18"/>
      <c r="I3" s="99"/>
      <c r="J3" s="96"/>
      <c r="K3" s="97"/>
      <c r="L3" s="13"/>
      <c r="M3" s="13"/>
      <c r="N3" s="98"/>
      <c r="O3" s="98"/>
      <c r="P3" s="98"/>
      <c r="Q3" s="98"/>
      <c r="R3" s="98"/>
      <c r="S3" s="98"/>
    </row>
    <row r="4" spans="1:23" ht="15.75">
      <c r="A4" s="19"/>
      <c r="B4" s="13"/>
      <c r="C4" s="13"/>
      <c r="D4" s="13"/>
      <c r="E4" s="13"/>
      <c r="F4" s="13"/>
      <c r="G4" s="15"/>
      <c r="H4" s="13"/>
      <c r="I4" s="13"/>
      <c r="J4" s="96"/>
      <c r="K4" s="97"/>
      <c r="L4" s="13"/>
      <c r="M4" s="13"/>
      <c r="N4" s="98"/>
      <c r="O4" s="98"/>
      <c r="P4" s="98"/>
      <c r="Q4" s="98"/>
      <c r="R4" s="98"/>
      <c r="S4" s="98"/>
    </row>
    <row r="5" spans="1:23" ht="15.75">
      <c r="A5" s="16" t="s">
        <v>1</v>
      </c>
      <c r="C5" s="16"/>
      <c r="D5" s="16"/>
      <c r="E5" s="16"/>
      <c r="F5" s="16"/>
      <c r="G5" s="20"/>
      <c r="H5" s="16"/>
      <c r="I5" s="16"/>
      <c r="J5" s="100"/>
      <c r="K5" s="101"/>
      <c r="L5" s="102"/>
      <c r="M5" s="102"/>
      <c r="N5" s="98"/>
      <c r="O5" s="98"/>
      <c r="P5" s="98"/>
      <c r="Q5" s="98"/>
      <c r="R5" s="98"/>
      <c r="S5" s="98"/>
    </row>
    <row r="6" spans="1:23" ht="15.75">
      <c r="A6" s="16" t="s">
        <v>2</v>
      </c>
      <c r="C6" s="16"/>
      <c r="D6" s="16"/>
      <c r="E6" s="16"/>
      <c r="F6" s="16"/>
      <c r="G6" s="20"/>
      <c r="H6" s="16"/>
      <c r="I6" s="16"/>
      <c r="J6" s="100"/>
      <c r="K6" s="101"/>
      <c r="L6" s="102"/>
      <c r="M6" s="102"/>
      <c r="N6" s="98"/>
      <c r="O6" s="98"/>
      <c r="P6" s="98"/>
      <c r="Q6" s="98"/>
      <c r="R6" s="98"/>
      <c r="S6" s="98"/>
    </row>
    <row r="7" spans="1:23" ht="15.75">
      <c r="A7" s="16" t="s">
        <v>3</v>
      </c>
      <c r="C7" s="16"/>
      <c r="D7" s="16"/>
      <c r="E7" s="16"/>
      <c r="F7" s="16"/>
      <c r="G7" s="20"/>
      <c r="H7" s="21"/>
      <c r="I7" s="21"/>
      <c r="J7" s="100"/>
      <c r="K7" s="101"/>
      <c r="L7" s="21"/>
      <c r="M7" s="21"/>
      <c r="N7" s="98"/>
      <c r="O7" s="98"/>
      <c r="P7" s="98"/>
      <c r="Q7" s="98"/>
      <c r="R7" s="98"/>
      <c r="S7" s="98"/>
    </row>
    <row r="8" spans="1:23" ht="15.75">
      <c r="A8" s="16" t="s">
        <v>4</v>
      </c>
      <c r="C8" s="16"/>
      <c r="D8" s="239"/>
      <c r="E8" s="240"/>
      <c r="F8" s="240"/>
      <c r="G8" s="240"/>
      <c r="H8" s="21"/>
      <c r="I8" s="21"/>
      <c r="J8" s="100"/>
      <c r="K8" s="101"/>
      <c r="L8" s="21"/>
      <c r="M8" s="21"/>
      <c r="N8" s="98"/>
      <c r="O8" s="98"/>
      <c r="P8" s="98"/>
      <c r="Q8" s="98"/>
      <c r="R8" s="98"/>
      <c r="S8" s="98"/>
    </row>
    <row r="9" spans="1:23" ht="27" hidden="1" customHeight="1">
      <c r="A9" s="19"/>
      <c r="B9" s="16"/>
      <c r="C9" s="16"/>
      <c r="D9" s="16"/>
      <c r="E9" s="16"/>
      <c r="F9" s="16"/>
      <c r="G9" s="20"/>
      <c r="H9" s="21"/>
      <c r="I9" s="21"/>
      <c r="J9" s="100"/>
      <c r="K9" s="101"/>
      <c r="L9" s="102"/>
      <c r="M9" s="102"/>
      <c r="N9" s="98"/>
      <c r="O9" s="98"/>
      <c r="P9" s="98"/>
      <c r="Q9" s="98"/>
      <c r="R9" s="98"/>
      <c r="S9" s="98"/>
    </row>
    <row r="10" spans="1:23" ht="38.1" customHeight="1">
      <c r="A10" s="22" t="s">
        <v>5</v>
      </c>
      <c r="B10" s="23">
        <v>0</v>
      </c>
      <c r="H10" s="21"/>
      <c r="I10" s="21"/>
      <c r="J10" s="21"/>
      <c r="K10" s="103"/>
    </row>
    <row r="11" spans="1:23" ht="54.75" customHeight="1">
      <c r="A11" s="24" t="s">
        <v>6</v>
      </c>
      <c r="B11" s="25" t="s">
        <v>7</v>
      </c>
      <c r="C11" s="26" t="s">
        <v>8</v>
      </c>
      <c r="D11" s="26" t="s">
        <v>9</v>
      </c>
      <c r="E11" s="26" t="s">
        <v>10</v>
      </c>
      <c r="F11" s="26" t="s">
        <v>11</v>
      </c>
      <c r="G11" s="27" t="s">
        <v>12</v>
      </c>
      <c r="H11" s="26" t="s">
        <v>13</v>
      </c>
      <c r="I11" s="26" t="s">
        <v>14</v>
      </c>
      <c r="J11" s="104" t="s">
        <v>15</v>
      </c>
      <c r="K11" s="26" t="s">
        <v>16</v>
      </c>
      <c r="L11" s="26" t="s">
        <v>17</v>
      </c>
      <c r="M11" s="26" t="s">
        <v>18</v>
      </c>
      <c r="N11" s="26" t="s">
        <v>19</v>
      </c>
      <c r="O11" s="26" t="s">
        <v>20</v>
      </c>
      <c r="P11" s="26" t="s">
        <v>21</v>
      </c>
      <c r="Q11" s="26" t="s">
        <v>22</v>
      </c>
      <c r="R11" s="26" t="s">
        <v>23</v>
      </c>
      <c r="S11" s="26" t="s">
        <v>24</v>
      </c>
      <c r="T11" s="26" t="s">
        <v>25</v>
      </c>
      <c r="U11" s="26" t="s">
        <v>26</v>
      </c>
      <c r="V11" s="26" t="s">
        <v>27</v>
      </c>
      <c r="W11" s="26" t="s">
        <v>28</v>
      </c>
    </row>
    <row r="12" spans="1:23" ht="13.5" customHeight="1">
      <c r="A12" s="241" t="s">
        <v>29</v>
      </c>
      <c r="B12" s="241"/>
      <c r="C12" s="241"/>
      <c r="D12" s="241"/>
      <c r="E12" s="241"/>
      <c r="F12" s="29"/>
      <c r="G12" s="30"/>
      <c r="H12" s="31"/>
      <c r="I12" s="31"/>
      <c r="J12" s="105"/>
      <c r="K12" s="31"/>
      <c r="L12" s="30"/>
      <c r="M12" s="29"/>
      <c r="N12" s="29"/>
      <c r="O12" s="29"/>
      <c r="P12" s="29"/>
      <c r="Q12" s="29"/>
      <c r="R12" s="29"/>
      <c r="S12" s="29"/>
      <c r="T12" s="29"/>
      <c r="U12" s="29"/>
      <c r="V12" s="29"/>
      <c r="W12" s="29"/>
    </row>
    <row r="13" spans="1:23" ht="111.95" customHeight="1">
      <c r="A13" s="32" t="s">
        <v>30</v>
      </c>
      <c r="B13" s="33" t="s">
        <v>29</v>
      </c>
      <c r="C13" s="34" t="s">
        <v>31</v>
      </c>
      <c r="D13" s="35" t="s">
        <v>32</v>
      </c>
      <c r="F13" s="36" t="s">
        <v>33</v>
      </c>
      <c r="G13" s="37">
        <v>0</v>
      </c>
      <c r="H13" s="38">
        <v>360</v>
      </c>
      <c r="I13" s="38">
        <f>H13-H13*B10</f>
        <v>360</v>
      </c>
      <c r="J13" s="106">
        <f>I13*G13</f>
        <v>0</v>
      </c>
      <c r="K13" s="38">
        <v>380</v>
      </c>
      <c r="L13" s="37">
        <v>410</v>
      </c>
      <c r="M13" s="107">
        <v>2025</v>
      </c>
      <c r="N13" s="108" t="s">
        <v>34</v>
      </c>
      <c r="O13" s="107">
        <v>200</v>
      </c>
      <c r="P13" s="109" t="s">
        <v>35</v>
      </c>
      <c r="Q13" s="112">
        <v>24</v>
      </c>
      <c r="R13" s="146" t="s">
        <v>36</v>
      </c>
      <c r="S13" s="107" t="s">
        <v>37</v>
      </c>
      <c r="T13" s="130" t="s">
        <v>38</v>
      </c>
      <c r="U13" s="235" t="s">
        <v>39</v>
      </c>
      <c r="V13" s="147">
        <v>0.105</v>
      </c>
      <c r="W13" s="109" t="s">
        <v>40</v>
      </c>
    </row>
    <row r="14" spans="1:23" ht="119.25" customHeight="1">
      <c r="A14" s="39" t="s">
        <v>41</v>
      </c>
      <c r="B14" s="33" t="s">
        <v>29</v>
      </c>
      <c r="C14" s="34" t="s">
        <v>42</v>
      </c>
      <c r="D14" s="35" t="s">
        <v>32</v>
      </c>
      <c r="E14" s="40"/>
      <c r="F14" s="36" t="s">
        <v>43</v>
      </c>
      <c r="G14" s="41">
        <v>0</v>
      </c>
      <c r="H14" s="42">
        <v>360</v>
      </c>
      <c r="I14" s="42">
        <f>H14-H14*B10</f>
        <v>360</v>
      </c>
      <c r="J14" s="110">
        <f>I14*G14</f>
        <v>0</v>
      </c>
      <c r="K14" s="42">
        <v>380</v>
      </c>
      <c r="L14" s="111">
        <v>410</v>
      </c>
      <c r="M14" s="112">
        <v>2025</v>
      </c>
      <c r="N14" s="113" t="s">
        <v>34</v>
      </c>
      <c r="O14" s="114">
        <v>200</v>
      </c>
      <c r="P14" s="109" t="s">
        <v>35</v>
      </c>
      <c r="Q14" s="112">
        <v>24</v>
      </c>
      <c r="R14" s="146" t="s">
        <v>36</v>
      </c>
      <c r="S14" s="112" t="s">
        <v>44</v>
      </c>
      <c r="T14" s="130" t="s">
        <v>38</v>
      </c>
      <c r="U14" s="112">
        <v>9785907754393</v>
      </c>
      <c r="V14" s="147">
        <v>0.105</v>
      </c>
      <c r="W14" s="109" t="s">
        <v>40</v>
      </c>
    </row>
    <row r="15" spans="1:23" ht="110.1" customHeight="1">
      <c r="A15" s="39" t="s">
        <v>45</v>
      </c>
      <c r="B15" s="33" t="s">
        <v>29</v>
      </c>
      <c r="C15" s="34" t="s">
        <v>46</v>
      </c>
      <c r="D15" s="35" t="s">
        <v>32</v>
      </c>
      <c r="E15" s="40"/>
      <c r="F15" s="36" t="s">
        <v>47</v>
      </c>
      <c r="G15" s="41">
        <v>0</v>
      </c>
      <c r="H15" s="42">
        <v>360</v>
      </c>
      <c r="I15" s="42">
        <f>H15-H15*B10</f>
        <v>360</v>
      </c>
      <c r="J15" s="110">
        <f>I15*G15</f>
        <v>0</v>
      </c>
      <c r="K15" s="42">
        <v>380</v>
      </c>
      <c r="L15" s="111">
        <v>410</v>
      </c>
      <c r="M15" s="112">
        <v>2025</v>
      </c>
      <c r="N15" s="113" t="s">
        <v>34</v>
      </c>
      <c r="O15" s="114">
        <v>200</v>
      </c>
      <c r="P15" s="109" t="s">
        <v>35</v>
      </c>
      <c r="Q15" s="112">
        <v>24</v>
      </c>
      <c r="R15" s="146" t="s">
        <v>36</v>
      </c>
      <c r="S15" s="112" t="s">
        <v>48</v>
      </c>
      <c r="T15" s="130" t="s">
        <v>38</v>
      </c>
      <c r="U15" s="112">
        <v>9785907754409</v>
      </c>
      <c r="V15" s="147">
        <v>0.105</v>
      </c>
      <c r="W15" s="109" t="s">
        <v>40</v>
      </c>
    </row>
    <row r="16" spans="1:23" ht="13.5" customHeight="1">
      <c r="A16" s="43" t="s">
        <v>49</v>
      </c>
      <c r="B16" s="44"/>
      <c r="C16" s="44"/>
      <c r="D16" s="44"/>
      <c r="E16" s="44"/>
      <c r="F16" s="44"/>
      <c r="G16" s="45"/>
      <c r="H16" s="46"/>
      <c r="I16" s="46"/>
      <c r="J16" s="115"/>
      <c r="K16" s="46"/>
      <c r="L16" s="45"/>
      <c r="M16" s="43"/>
      <c r="N16" s="43"/>
      <c r="O16" s="43"/>
      <c r="P16" s="43"/>
      <c r="Q16" s="43"/>
      <c r="R16" s="43"/>
      <c r="S16" s="43"/>
      <c r="T16" s="43"/>
      <c r="U16" s="43"/>
      <c r="V16" s="43"/>
      <c r="W16" s="43"/>
    </row>
    <row r="17" spans="1:23" ht="124.5" customHeight="1">
      <c r="A17" s="47" t="s">
        <v>50</v>
      </c>
      <c r="B17" s="33" t="s">
        <v>51</v>
      </c>
      <c r="C17" s="48" t="s">
        <v>52</v>
      </c>
      <c r="D17" s="35" t="s">
        <v>32</v>
      </c>
      <c r="E17" s="40"/>
      <c r="F17" s="49" t="s">
        <v>53</v>
      </c>
      <c r="G17" s="41">
        <v>0</v>
      </c>
      <c r="H17" s="42">
        <v>1800</v>
      </c>
      <c r="I17" s="42">
        <f>H17-H17*B10</f>
        <v>1800</v>
      </c>
      <c r="J17" s="110">
        <f>I17*G17</f>
        <v>0</v>
      </c>
      <c r="K17" s="42">
        <v>1990</v>
      </c>
      <c r="L17" s="111">
        <v>2300</v>
      </c>
      <c r="M17" s="112">
        <v>2025</v>
      </c>
      <c r="N17" s="113" t="s">
        <v>34</v>
      </c>
      <c r="O17" s="114">
        <v>13</v>
      </c>
      <c r="P17" s="109" t="s">
        <v>54</v>
      </c>
      <c r="Q17" s="112">
        <v>128</v>
      </c>
      <c r="R17" s="146" t="s">
        <v>55</v>
      </c>
      <c r="S17" s="112" t="s">
        <v>56</v>
      </c>
      <c r="T17" s="130" t="s">
        <v>57</v>
      </c>
      <c r="U17" s="112">
        <v>9785907754850</v>
      </c>
      <c r="V17" s="147">
        <v>1.05</v>
      </c>
      <c r="W17" s="109" t="s">
        <v>40</v>
      </c>
    </row>
    <row r="18" spans="1:23" ht="144.75" customHeight="1">
      <c r="A18" s="39" t="s">
        <v>58</v>
      </c>
      <c r="B18" s="33" t="s">
        <v>51</v>
      </c>
      <c r="C18" s="48" t="s">
        <v>59</v>
      </c>
      <c r="D18" s="35" t="s">
        <v>60</v>
      </c>
      <c r="E18" s="40"/>
      <c r="F18" s="49" t="s">
        <v>61</v>
      </c>
      <c r="G18" s="41">
        <v>0</v>
      </c>
      <c r="H18" s="42">
        <v>1990</v>
      </c>
      <c r="I18" s="42">
        <f>H18-H18*B10</f>
        <v>1990</v>
      </c>
      <c r="J18" s="110">
        <f>I18*G18</f>
        <v>0</v>
      </c>
      <c r="K18" s="42">
        <v>1990</v>
      </c>
      <c r="L18" s="111">
        <v>2100</v>
      </c>
      <c r="M18" s="112">
        <v>2025</v>
      </c>
      <c r="N18" s="113" t="s">
        <v>34</v>
      </c>
      <c r="O18" s="112">
        <v>5</v>
      </c>
      <c r="P18" s="109" t="s">
        <v>62</v>
      </c>
      <c r="Q18" s="112">
        <v>204</v>
      </c>
      <c r="R18" s="146" t="s">
        <v>55</v>
      </c>
      <c r="S18" s="112" t="s">
        <v>63</v>
      </c>
      <c r="T18" s="130" t="s">
        <v>57</v>
      </c>
      <c r="U18" s="112">
        <v>9785907754706</v>
      </c>
      <c r="V18" s="147">
        <v>0.79500000000000004</v>
      </c>
      <c r="W18" s="109" t="s">
        <v>40</v>
      </c>
    </row>
    <row r="19" spans="1:23" ht="13.5" customHeight="1">
      <c r="A19" s="242" t="s">
        <v>64</v>
      </c>
      <c r="B19" s="243"/>
      <c r="C19" s="243"/>
      <c r="D19" s="243"/>
      <c r="E19" s="243"/>
      <c r="F19" s="50"/>
      <c r="G19" s="51"/>
      <c r="H19" s="52"/>
      <c r="I19" s="52"/>
      <c r="J19" s="116"/>
      <c r="K19" s="52"/>
      <c r="L19" s="51"/>
      <c r="M19" s="50"/>
      <c r="N19" s="50"/>
      <c r="O19" s="50"/>
      <c r="P19" s="50"/>
      <c r="Q19" s="50"/>
      <c r="R19" s="50"/>
      <c r="S19" s="50"/>
      <c r="T19" s="50"/>
      <c r="U19" s="50"/>
      <c r="V19" s="50"/>
      <c r="W19" s="29"/>
    </row>
    <row r="20" spans="1:23" ht="114" customHeight="1">
      <c r="A20" s="53" t="s">
        <v>65</v>
      </c>
      <c r="B20" s="54" t="s">
        <v>66</v>
      </c>
      <c r="C20" s="55" t="s">
        <v>67</v>
      </c>
      <c r="D20" s="35" t="s">
        <v>68</v>
      </c>
      <c r="E20" s="28"/>
      <c r="F20" s="56" t="s">
        <v>69</v>
      </c>
      <c r="G20" s="37">
        <v>0</v>
      </c>
      <c r="H20" s="38">
        <v>390</v>
      </c>
      <c r="I20" s="38">
        <f>H20-H20*B10</f>
        <v>390</v>
      </c>
      <c r="J20" s="106">
        <f>I20*G20</f>
        <v>0</v>
      </c>
      <c r="K20" s="38">
        <v>390</v>
      </c>
      <c r="L20" s="37">
        <v>420</v>
      </c>
      <c r="M20" s="117">
        <v>2025</v>
      </c>
      <c r="N20" s="117" t="s">
        <v>34</v>
      </c>
      <c r="O20" s="118">
        <v>20</v>
      </c>
      <c r="P20" s="109" t="s">
        <v>35</v>
      </c>
      <c r="Q20" s="107">
        <v>24</v>
      </c>
      <c r="R20" s="146" t="s">
        <v>36</v>
      </c>
      <c r="S20" s="107" t="s">
        <v>70</v>
      </c>
      <c r="T20" s="130" t="s">
        <v>38</v>
      </c>
      <c r="U20" s="235" t="s">
        <v>71</v>
      </c>
      <c r="V20" s="107">
        <v>0.115</v>
      </c>
      <c r="W20" s="107" t="s">
        <v>72</v>
      </c>
    </row>
    <row r="21" spans="1:23" ht="123" customHeight="1">
      <c r="A21" s="39" t="s">
        <v>73</v>
      </c>
      <c r="B21" s="33" t="s">
        <v>66</v>
      </c>
      <c r="C21" s="34" t="s">
        <v>74</v>
      </c>
      <c r="D21" s="35" t="s">
        <v>68</v>
      </c>
      <c r="E21" s="40"/>
      <c r="F21" s="36" t="s">
        <v>75</v>
      </c>
      <c r="G21" s="41">
        <v>0</v>
      </c>
      <c r="H21" s="42">
        <v>390</v>
      </c>
      <c r="I21" s="42">
        <f>H21-H21*B10</f>
        <v>390</v>
      </c>
      <c r="J21" s="110">
        <f t="shared" ref="J21:J27" si="0">I21*G21</f>
        <v>0</v>
      </c>
      <c r="K21" s="42">
        <v>390</v>
      </c>
      <c r="L21" s="111">
        <v>420</v>
      </c>
      <c r="M21" s="112">
        <v>2025</v>
      </c>
      <c r="N21" s="113" t="s">
        <v>34</v>
      </c>
      <c r="O21" s="114">
        <v>20</v>
      </c>
      <c r="P21" s="109" t="s">
        <v>35</v>
      </c>
      <c r="Q21" s="112">
        <v>24</v>
      </c>
      <c r="R21" s="146" t="s">
        <v>36</v>
      </c>
      <c r="S21" s="112" t="s">
        <v>76</v>
      </c>
      <c r="T21" s="130" t="s">
        <v>38</v>
      </c>
      <c r="U21" s="112">
        <v>9785907754805</v>
      </c>
      <c r="V21" s="147">
        <v>0.115</v>
      </c>
      <c r="W21" s="109" t="s">
        <v>72</v>
      </c>
    </row>
    <row r="22" spans="1:23" ht="120" customHeight="1">
      <c r="A22" s="39" t="s">
        <v>77</v>
      </c>
      <c r="B22" s="33" t="s">
        <v>66</v>
      </c>
      <c r="C22" s="34" t="s">
        <v>78</v>
      </c>
      <c r="D22" s="35" t="s">
        <v>79</v>
      </c>
      <c r="E22" s="40"/>
      <c r="F22" s="36" t="s">
        <v>80</v>
      </c>
      <c r="G22" s="41">
        <v>0</v>
      </c>
      <c r="H22" s="42">
        <v>390</v>
      </c>
      <c r="I22" s="42">
        <f>H22-H22*B10</f>
        <v>390</v>
      </c>
      <c r="J22" s="110">
        <f t="shared" si="0"/>
        <v>0</v>
      </c>
      <c r="K22" s="42">
        <v>390</v>
      </c>
      <c r="L22" s="111">
        <v>420</v>
      </c>
      <c r="M22" s="112">
        <v>2025</v>
      </c>
      <c r="N22" s="113" t="s">
        <v>34</v>
      </c>
      <c r="O22" s="114">
        <v>20</v>
      </c>
      <c r="P22" s="109" t="s">
        <v>35</v>
      </c>
      <c r="Q22" s="112">
        <v>24</v>
      </c>
      <c r="R22" s="146" t="s">
        <v>36</v>
      </c>
      <c r="S22" s="112" t="s">
        <v>81</v>
      </c>
      <c r="T22" s="130" t="s">
        <v>38</v>
      </c>
      <c r="U22" s="112">
        <v>9785907754720</v>
      </c>
      <c r="V22" s="147">
        <v>0.115</v>
      </c>
      <c r="W22" s="109" t="s">
        <v>72</v>
      </c>
    </row>
    <row r="23" spans="1:23" ht="122.25" customHeight="1">
      <c r="A23" s="39" t="s">
        <v>82</v>
      </c>
      <c r="B23" s="33" t="s">
        <v>83</v>
      </c>
      <c r="C23" s="34" t="s">
        <v>84</v>
      </c>
      <c r="D23" s="57" t="s">
        <v>79</v>
      </c>
      <c r="E23" s="58"/>
      <c r="F23" s="49" t="s">
        <v>85</v>
      </c>
      <c r="G23" s="41">
        <v>0</v>
      </c>
      <c r="H23" s="42">
        <v>390</v>
      </c>
      <c r="I23" s="42">
        <f>H23-H23*B10</f>
        <v>390</v>
      </c>
      <c r="J23" s="110">
        <f t="shared" si="0"/>
        <v>0</v>
      </c>
      <c r="K23" s="42">
        <v>390</v>
      </c>
      <c r="L23" s="111">
        <v>420</v>
      </c>
      <c r="M23" s="112">
        <v>2025</v>
      </c>
      <c r="N23" s="113" t="s">
        <v>34</v>
      </c>
      <c r="O23" s="119">
        <v>40</v>
      </c>
      <c r="P23" s="109" t="s">
        <v>86</v>
      </c>
      <c r="Q23" s="112">
        <v>24</v>
      </c>
      <c r="R23" s="146" t="s">
        <v>36</v>
      </c>
      <c r="S23" s="112" t="s">
        <v>87</v>
      </c>
      <c r="T23" s="130" t="s">
        <v>38</v>
      </c>
      <c r="U23" s="112">
        <v>9785907754690</v>
      </c>
      <c r="V23" s="147">
        <v>0.115</v>
      </c>
      <c r="W23" s="109" t="s">
        <v>72</v>
      </c>
    </row>
    <row r="24" spans="1:23" ht="120" customHeight="1">
      <c r="A24" s="39" t="s">
        <v>88</v>
      </c>
      <c r="B24" s="33" t="s">
        <v>66</v>
      </c>
      <c r="C24" s="34" t="s">
        <v>89</v>
      </c>
      <c r="D24" s="35" t="s">
        <v>90</v>
      </c>
      <c r="E24" s="40"/>
      <c r="F24" s="36" t="s">
        <v>91</v>
      </c>
      <c r="G24" s="41">
        <v>0</v>
      </c>
      <c r="H24" s="42">
        <v>390</v>
      </c>
      <c r="I24" s="42">
        <f>H24-H24*B10</f>
        <v>390</v>
      </c>
      <c r="J24" s="110">
        <f t="shared" si="0"/>
        <v>0</v>
      </c>
      <c r="K24" s="42">
        <v>390</v>
      </c>
      <c r="L24" s="111">
        <v>420</v>
      </c>
      <c r="M24" s="112">
        <v>2025</v>
      </c>
      <c r="N24" s="113" t="s">
        <v>34</v>
      </c>
      <c r="O24" s="114">
        <v>40</v>
      </c>
      <c r="P24" s="109" t="s">
        <v>35</v>
      </c>
      <c r="Q24" s="112">
        <v>24</v>
      </c>
      <c r="R24" s="146" t="s">
        <v>36</v>
      </c>
      <c r="S24" s="112" t="s">
        <v>92</v>
      </c>
      <c r="T24" s="130" t="s">
        <v>38</v>
      </c>
      <c r="U24" s="112">
        <v>9785907754782</v>
      </c>
      <c r="V24" s="147">
        <v>0.115</v>
      </c>
      <c r="W24" s="109" t="s">
        <v>72</v>
      </c>
    </row>
    <row r="25" spans="1:23" ht="117.75" customHeight="1">
      <c r="A25" s="39" t="s">
        <v>93</v>
      </c>
      <c r="B25" s="33" t="s">
        <v>83</v>
      </c>
      <c r="C25" s="34" t="s">
        <v>94</v>
      </c>
      <c r="D25" s="57" t="s">
        <v>79</v>
      </c>
      <c r="E25" s="40"/>
      <c r="F25" s="36" t="s">
        <v>95</v>
      </c>
      <c r="G25" s="41">
        <v>0</v>
      </c>
      <c r="H25" s="42">
        <v>390</v>
      </c>
      <c r="I25" s="42">
        <f>H25-H25*B10</f>
        <v>390</v>
      </c>
      <c r="J25" s="110">
        <f t="shared" si="0"/>
        <v>0</v>
      </c>
      <c r="K25" s="42">
        <v>390</v>
      </c>
      <c r="L25" s="111">
        <v>420</v>
      </c>
      <c r="M25" s="112">
        <v>2025</v>
      </c>
      <c r="N25" s="113" t="s">
        <v>34</v>
      </c>
      <c r="O25" s="119">
        <v>40</v>
      </c>
      <c r="P25" s="109" t="s">
        <v>86</v>
      </c>
      <c r="Q25" s="112">
        <v>24</v>
      </c>
      <c r="R25" s="146" t="s">
        <v>36</v>
      </c>
      <c r="S25" s="148" t="s">
        <v>96</v>
      </c>
      <c r="T25" s="130" t="s">
        <v>38</v>
      </c>
      <c r="U25" s="148">
        <v>9785907754317</v>
      </c>
      <c r="V25" s="147">
        <v>0.115</v>
      </c>
      <c r="W25" s="109" t="s">
        <v>72</v>
      </c>
    </row>
    <row r="26" spans="1:23" ht="117.75" customHeight="1">
      <c r="A26" s="39" t="s">
        <v>97</v>
      </c>
      <c r="B26" s="33" t="s">
        <v>83</v>
      </c>
      <c r="C26" s="34" t="s">
        <v>98</v>
      </c>
      <c r="D26" s="57" t="s">
        <v>79</v>
      </c>
      <c r="E26" s="40"/>
      <c r="F26" s="49" t="s">
        <v>99</v>
      </c>
      <c r="G26" s="41">
        <v>0</v>
      </c>
      <c r="H26" s="42">
        <v>390</v>
      </c>
      <c r="I26" s="42">
        <f>H26-H26*B10</f>
        <v>390</v>
      </c>
      <c r="J26" s="110">
        <f t="shared" si="0"/>
        <v>0</v>
      </c>
      <c r="K26" s="42">
        <v>390</v>
      </c>
      <c r="L26" s="111">
        <v>420</v>
      </c>
      <c r="M26" s="112">
        <v>2025</v>
      </c>
      <c r="N26" s="113" t="s">
        <v>34</v>
      </c>
      <c r="O26" s="119">
        <v>40</v>
      </c>
      <c r="P26" s="109" t="s">
        <v>86</v>
      </c>
      <c r="Q26" s="112">
        <v>24</v>
      </c>
      <c r="R26" s="146" t="s">
        <v>36</v>
      </c>
      <c r="S26" s="148" t="s">
        <v>100</v>
      </c>
      <c r="T26" s="130" t="s">
        <v>38</v>
      </c>
      <c r="U26" s="148">
        <v>9785907754713</v>
      </c>
      <c r="V26" s="147">
        <v>0.115</v>
      </c>
      <c r="W26" s="109" t="s">
        <v>72</v>
      </c>
    </row>
    <row r="27" spans="1:23" ht="118.5" customHeight="1">
      <c r="A27" s="39" t="s">
        <v>101</v>
      </c>
      <c r="B27" s="33" t="s">
        <v>83</v>
      </c>
      <c r="C27" s="34" t="s">
        <v>102</v>
      </c>
      <c r="D27" s="57" t="s">
        <v>79</v>
      </c>
      <c r="E27" s="40"/>
      <c r="F27" s="36" t="s">
        <v>103</v>
      </c>
      <c r="G27" s="41">
        <v>0</v>
      </c>
      <c r="H27" s="42">
        <v>390</v>
      </c>
      <c r="I27" s="42">
        <f>H27-H27*B10</f>
        <v>390</v>
      </c>
      <c r="J27" s="110">
        <f t="shared" si="0"/>
        <v>0</v>
      </c>
      <c r="K27" s="42">
        <v>390</v>
      </c>
      <c r="L27" s="111">
        <v>420</v>
      </c>
      <c r="M27" s="112">
        <v>2025</v>
      </c>
      <c r="N27" s="113" t="s">
        <v>34</v>
      </c>
      <c r="O27" s="119">
        <v>40</v>
      </c>
      <c r="P27" s="109" t="s">
        <v>86</v>
      </c>
      <c r="Q27" s="112">
        <v>24</v>
      </c>
      <c r="R27" s="146" t="s">
        <v>36</v>
      </c>
      <c r="S27" s="112" t="s">
        <v>104</v>
      </c>
      <c r="T27" s="130" t="s">
        <v>38</v>
      </c>
      <c r="U27" s="112">
        <v>9785907754638</v>
      </c>
      <c r="V27" s="147">
        <v>0.115</v>
      </c>
      <c r="W27" s="109" t="s">
        <v>72</v>
      </c>
    </row>
    <row r="28" spans="1:23" ht="120" customHeight="1">
      <c r="A28" s="47" t="s">
        <v>105</v>
      </c>
      <c r="B28" s="33" t="s">
        <v>64</v>
      </c>
      <c r="C28" s="34" t="s">
        <v>106</v>
      </c>
      <c r="D28" s="57" t="s">
        <v>107</v>
      </c>
      <c r="E28" s="59"/>
      <c r="F28" s="60" t="s">
        <v>108</v>
      </c>
      <c r="G28" s="41">
        <v>0</v>
      </c>
      <c r="H28" s="42">
        <v>390</v>
      </c>
      <c r="I28" s="42">
        <f>H28-H28*B10</f>
        <v>390</v>
      </c>
      <c r="J28" s="110">
        <f t="shared" ref="J28:J36" si="1">I28*G28</f>
        <v>0</v>
      </c>
      <c r="K28" s="42">
        <v>390</v>
      </c>
      <c r="L28" s="111">
        <v>420</v>
      </c>
      <c r="M28" s="112">
        <v>2024</v>
      </c>
      <c r="N28" s="120" t="s">
        <v>34</v>
      </c>
      <c r="O28" s="121">
        <v>20</v>
      </c>
      <c r="P28" s="122" t="s">
        <v>109</v>
      </c>
      <c r="Q28" s="121">
        <v>24</v>
      </c>
      <c r="R28" s="149" t="s">
        <v>36</v>
      </c>
      <c r="S28" s="121" t="s">
        <v>110</v>
      </c>
      <c r="T28" s="122" t="s">
        <v>57</v>
      </c>
      <c r="U28" s="121">
        <v>9785907754089</v>
      </c>
      <c r="V28" s="147">
        <v>0.115</v>
      </c>
      <c r="W28" s="130" t="s">
        <v>111</v>
      </c>
    </row>
    <row r="29" spans="1:23" ht="117" customHeight="1">
      <c r="A29" s="47" t="s">
        <v>112</v>
      </c>
      <c r="B29" s="33" t="s">
        <v>64</v>
      </c>
      <c r="C29" s="34" t="s">
        <v>113</v>
      </c>
      <c r="D29" s="57" t="s">
        <v>114</v>
      </c>
      <c r="E29" s="59"/>
      <c r="F29" s="61" t="s">
        <v>115</v>
      </c>
      <c r="G29" s="41">
        <v>0</v>
      </c>
      <c r="H29" s="42">
        <v>390</v>
      </c>
      <c r="I29" s="42">
        <f>H29-H29*B10</f>
        <v>390</v>
      </c>
      <c r="J29" s="110">
        <f t="shared" si="1"/>
        <v>0</v>
      </c>
      <c r="K29" s="42">
        <v>390</v>
      </c>
      <c r="L29" s="111">
        <v>420</v>
      </c>
      <c r="M29" s="112">
        <v>2024</v>
      </c>
      <c r="N29" s="123" t="s">
        <v>34</v>
      </c>
      <c r="O29" s="119">
        <v>20</v>
      </c>
      <c r="P29" s="122" t="s">
        <v>109</v>
      </c>
      <c r="Q29" s="119">
        <v>24</v>
      </c>
      <c r="R29" s="134" t="s">
        <v>36</v>
      </c>
      <c r="S29" s="119" t="s">
        <v>116</v>
      </c>
      <c r="T29" s="134" t="s">
        <v>57</v>
      </c>
      <c r="U29" s="119">
        <v>9785907754096</v>
      </c>
      <c r="V29" s="147">
        <v>0.115</v>
      </c>
      <c r="W29" s="150" t="s">
        <v>111</v>
      </c>
    </row>
    <row r="30" spans="1:23" ht="117.75" customHeight="1">
      <c r="A30" s="47" t="s">
        <v>117</v>
      </c>
      <c r="B30" s="33" t="s">
        <v>64</v>
      </c>
      <c r="C30" s="34" t="s">
        <v>118</v>
      </c>
      <c r="D30" s="62" t="s">
        <v>107</v>
      </c>
      <c r="E30" s="63"/>
      <c r="F30" s="60" t="s">
        <v>119</v>
      </c>
      <c r="G30" s="41">
        <v>0</v>
      </c>
      <c r="H30" s="42">
        <v>390</v>
      </c>
      <c r="I30" s="42">
        <f>H30-H30*B10</f>
        <v>390</v>
      </c>
      <c r="J30" s="110">
        <f t="shared" si="1"/>
        <v>0</v>
      </c>
      <c r="K30" s="124">
        <v>390</v>
      </c>
      <c r="L30" s="125">
        <v>420</v>
      </c>
      <c r="M30" s="121">
        <v>2023</v>
      </c>
      <c r="N30" s="120" t="s">
        <v>34</v>
      </c>
      <c r="O30" s="121">
        <v>30</v>
      </c>
      <c r="P30" s="122" t="s">
        <v>109</v>
      </c>
      <c r="Q30" s="121">
        <v>24</v>
      </c>
      <c r="R30" s="149" t="s">
        <v>36</v>
      </c>
      <c r="S30" s="121" t="s">
        <v>120</v>
      </c>
      <c r="T30" s="122" t="s">
        <v>57</v>
      </c>
      <c r="U30" s="121">
        <v>9785907754003</v>
      </c>
      <c r="V30" s="147">
        <v>0.115</v>
      </c>
      <c r="W30" s="130" t="s">
        <v>111</v>
      </c>
    </row>
    <row r="31" spans="1:23" ht="118.5" customHeight="1">
      <c r="A31" s="47" t="s">
        <v>121</v>
      </c>
      <c r="B31" s="33" t="s">
        <v>64</v>
      </c>
      <c r="C31" s="34" t="s">
        <v>122</v>
      </c>
      <c r="D31" s="64" t="s">
        <v>107</v>
      </c>
      <c r="E31" s="63"/>
      <c r="F31" s="61" t="s">
        <v>123</v>
      </c>
      <c r="G31" s="41">
        <v>0</v>
      </c>
      <c r="H31" s="42">
        <v>390</v>
      </c>
      <c r="I31" s="42">
        <f>H31-H31*B10</f>
        <v>390</v>
      </c>
      <c r="J31" s="110">
        <f t="shared" si="1"/>
        <v>0</v>
      </c>
      <c r="K31" s="75">
        <v>390</v>
      </c>
      <c r="L31" s="126">
        <v>420</v>
      </c>
      <c r="M31" s="119">
        <v>2023</v>
      </c>
      <c r="N31" s="123" t="s">
        <v>34</v>
      </c>
      <c r="O31" s="119">
        <v>30</v>
      </c>
      <c r="P31" s="122" t="s">
        <v>109</v>
      </c>
      <c r="Q31" s="119">
        <v>24</v>
      </c>
      <c r="R31" s="134" t="s">
        <v>36</v>
      </c>
      <c r="S31" s="119" t="s">
        <v>124</v>
      </c>
      <c r="T31" s="134" t="s">
        <v>57</v>
      </c>
      <c r="U31" s="119">
        <v>9785907754010</v>
      </c>
      <c r="V31" s="147">
        <v>0.115</v>
      </c>
      <c r="W31" s="150" t="s">
        <v>111</v>
      </c>
    </row>
    <row r="32" spans="1:23" ht="122.25" customHeight="1">
      <c r="A32" s="65" t="s">
        <v>125</v>
      </c>
      <c r="B32" s="33" t="s">
        <v>64</v>
      </c>
      <c r="C32" s="34" t="s">
        <v>126</v>
      </c>
      <c r="D32" s="66" t="s">
        <v>127</v>
      </c>
      <c r="E32" s="67"/>
      <c r="F32" s="61" t="s">
        <v>128</v>
      </c>
      <c r="G32" s="41">
        <v>0</v>
      </c>
      <c r="H32" s="42">
        <v>390</v>
      </c>
      <c r="I32" s="42">
        <f>H32-H32*B10</f>
        <v>390</v>
      </c>
      <c r="J32" s="110">
        <f t="shared" si="1"/>
        <v>0</v>
      </c>
      <c r="K32" s="124">
        <v>390</v>
      </c>
      <c r="L32" s="127">
        <v>420</v>
      </c>
      <c r="M32" s="128">
        <v>2023</v>
      </c>
      <c r="N32" s="129" t="s">
        <v>34</v>
      </c>
      <c r="O32" s="128">
        <v>30</v>
      </c>
      <c r="P32" s="122" t="s">
        <v>109</v>
      </c>
      <c r="Q32" s="128">
        <v>24</v>
      </c>
      <c r="R32" s="151" t="s">
        <v>36</v>
      </c>
      <c r="S32" s="128" t="s">
        <v>129</v>
      </c>
      <c r="T32" s="151" t="s">
        <v>57</v>
      </c>
      <c r="U32" s="128">
        <v>9785907754027</v>
      </c>
      <c r="V32" s="147">
        <v>0.115</v>
      </c>
      <c r="W32" s="130" t="s">
        <v>111</v>
      </c>
    </row>
    <row r="33" spans="1:23" ht="118.5" customHeight="1">
      <c r="A33" s="47" t="s">
        <v>130</v>
      </c>
      <c r="B33" s="33" t="s">
        <v>64</v>
      </c>
      <c r="C33" s="34" t="s">
        <v>131</v>
      </c>
      <c r="D33" s="64" t="s">
        <v>107</v>
      </c>
      <c r="E33" s="63"/>
      <c r="F33" s="60" t="s">
        <v>132</v>
      </c>
      <c r="G33" s="41">
        <v>0</v>
      </c>
      <c r="H33" s="42">
        <v>390</v>
      </c>
      <c r="I33" s="42">
        <f>H33-H33*B10</f>
        <v>390</v>
      </c>
      <c r="J33" s="110">
        <f t="shared" si="1"/>
        <v>0</v>
      </c>
      <c r="K33" s="124">
        <v>390</v>
      </c>
      <c r="L33" s="125">
        <v>420</v>
      </c>
      <c r="M33" s="121">
        <v>2023</v>
      </c>
      <c r="N33" s="120" t="s">
        <v>34</v>
      </c>
      <c r="O33" s="121">
        <v>30</v>
      </c>
      <c r="P33" s="122" t="s">
        <v>109</v>
      </c>
      <c r="Q33" s="121">
        <v>24</v>
      </c>
      <c r="R33" s="122" t="s">
        <v>36</v>
      </c>
      <c r="S33" s="121" t="s">
        <v>133</v>
      </c>
      <c r="T33" s="122" t="s">
        <v>57</v>
      </c>
      <c r="U33" s="121">
        <v>9785907754034</v>
      </c>
      <c r="V33" s="147">
        <v>0.115</v>
      </c>
      <c r="W33" s="130" t="s">
        <v>111</v>
      </c>
    </row>
    <row r="34" spans="1:23" ht="120.75" customHeight="1">
      <c r="A34" s="47" t="s">
        <v>134</v>
      </c>
      <c r="B34" s="33" t="s">
        <v>64</v>
      </c>
      <c r="C34" s="34" t="s">
        <v>135</v>
      </c>
      <c r="D34" s="64" t="s">
        <v>114</v>
      </c>
      <c r="E34" s="63"/>
      <c r="F34" s="60" t="s">
        <v>136</v>
      </c>
      <c r="G34" s="41">
        <v>0</v>
      </c>
      <c r="H34" s="42">
        <v>390</v>
      </c>
      <c r="I34" s="42">
        <f>H34-H34*B10</f>
        <v>390</v>
      </c>
      <c r="J34" s="110">
        <f t="shared" si="1"/>
        <v>0</v>
      </c>
      <c r="K34" s="42">
        <v>390</v>
      </c>
      <c r="L34" s="111">
        <v>420</v>
      </c>
      <c r="M34" s="112">
        <v>2024</v>
      </c>
      <c r="N34" s="120" t="s">
        <v>34</v>
      </c>
      <c r="O34" s="121">
        <v>40</v>
      </c>
      <c r="P34" s="122" t="s">
        <v>109</v>
      </c>
      <c r="Q34" s="121">
        <v>24</v>
      </c>
      <c r="R34" s="122" t="s">
        <v>36</v>
      </c>
      <c r="S34" s="121" t="s">
        <v>137</v>
      </c>
      <c r="T34" s="122" t="s">
        <v>57</v>
      </c>
      <c r="U34" s="121">
        <v>9785907754294</v>
      </c>
      <c r="V34" s="147">
        <v>0.115</v>
      </c>
      <c r="W34" s="130" t="s">
        <v>111</v>
      </c>
    </row>
    <row r="35" spans="1:23" ht="127.5" customHeight="1">
      <c r="A35" s="47" t="s">
        <v>138</v>
      </c>
      <c r="B35" s="33" t="s">
        <v>64</v>
      </c>
      <c r="C35" s="34" t="s">
        <v>139</v>
      </c>
      <c r="D35" s="64" t="s">
        <v>114</v>
      </c>
      <c r="E35" s="63"/>
      <c r="F35" s="60" t="s">
        <v>140</v>
      </c>
      <c r="G35" s="41">
        <v>0</v>
      </c>
      <c r="H35" s="42">
        <v>390</v>
      </c>
      <c r="I35" s="42">
        <f>H35-H35*B10</f>
        <v>390</v>
      </c>
      <c r="J35" s="110">
        <f t="shared" si="1"/>
        <v>0</v>
      </c>
      <c r="K35" s="42">
        <v>390</v>
      </c>
      <c r="L35" s="111">
        <v>420</v>
      </c>
      <c r="M35" s="112">
        <v>2024</v>
      </c>
      <c r="N35" s="120" t="s">
        <v>34</v>
      </c>
      <c r="O35" s="121">
        <v>40</v>
      </c>
      <c r="P35" s="122" t="s">
        <v>109</v>
      </c>
      <c r="Q35" s="121">
        <v>24</v>
      </c>
      <c r="R35" s="122" t="s">
        <v>36</v>
      </c>
      <c r="S35" s="121" t="s">
        <v>141</v>
      </c>
      <c r="T35" s="122" t="s">
        <v>57</v>
      </c>
      <c r="U35" s="121">
        <v>9785907754287</v>
      </c>
      <c r="V35" s="147">
        <v>0.115</v>
      </c>
      <c r="W35" s="130" t="s">
        <v>111</v>
      </c>
    </row>
    <row r="36" spans="1:23" ht="125.25" customHeight="1">
      <c r="A36" s="47" t="s">
        <v>142</v>
      </c>
      <c r="B36" s="33" t="s">
        <v>64</v>
      </c>
      <c r="C36" s="34" t="s">
        <v>143</v>
      </c>
      <c r="D36" s="64" t="s">
        <v>114</v>
      </c>
      <c r="E36" s="63"/>
      <c r="F36" s="60" t="s">
        <v>144</v>
      </c>
      <c r="G36" s="41">
        <v>0</v>
      </c>
      <c r="H36" s="42">
        <v>390</v>
      </c>
      <c r="I36" s="42">
        <f>H36-H36*B10</f>
        <v>390</v>
      </c>
      <c r="J36" s="110">
        <f t="shared" si="1"/>
        <v>0</v>
      </c>
      <c r="K36" s="42">
        <v>390</v>
      </c>
      <c r="L36" s="111">
        <v>420</v>
      </c>
      <c r="M36" s="112">
        <v>2024</v>
      </c>
      <c r="N36" s="120" t="s">
        <v>34</v>
      </c>
      <c r="O36" s="121">
        <v>40</v>
      </c>
      <c r="P36" s="122" t="s">
        <v>109</v>
      </c>
      <c r="Q36" s="121">
        <v>24</v>
      </c>
      <c r="R36" s="122" t="s">
        <v>36</v>
      </c>
      <c r="S36" s="121" t="s">
        <v>145</v>
      </c>
      <c r="T36" s="122" t="s">
        <v>57</v>
      </c>
      <c r="U36" s="121">
        <v>9785907754478</v>
      </c>
      <c r="V36" s="147">
        <v>0.115</v>
      </c>
      <c r="W36" s="130" t="s">
        <v>111</v>
      </c>
    </row>
    <row r="37" spans="1:23" ht="29.1" customHeight="1">
      <c r="A37" s="244" t="s">
        <v>146</v>
      </c>
      <c r="B37" s="245"/>
      <c r="C37" s="245"/>
      <c r="D37" s="246"/>
      <c r="E37" s="40"/>
      <c r="F37" s="68"/>
      <c r="G37" s="41"/>
      <c r="H37" s="42"/>
      <c r="I37" s="42"/>
      <c r="J37" s="110"/>
      <c r="K37" s="42"/>
      <c r="L37" s="111"/>
      <c r="M37" s="112"/>
      <c r="N37" s="113"/>
      <c r="O37" s="112"/>
      <c r="P37" s="122"/>
      <c r="Q37" s="121"/>
      <c r="R37" s="122"/>
      <c r="S37" s="121"/>
      <c r="T37" s="122"/>
      <c r="U37" s="121"/>
      <c r="V37" s="147"/>
      <c r="W37" s="130"/>
    </row>
    <row r="38" spans="1:23" ht="114" customHeight="1">
      <c r="A38" s="47" t="s">
        <v>147</v>
      </c>
      <c r="B38" s="33" t="s">
        <v>148</v>
      </c>
      <c r="C38" s="55" t="s">
        <v>149</v>
      </c>
      <c r="D38" s="57" t="s">
        <v>150</v>
      </c>
      <c r="E38" s="40"/>
      <c r="F38" s="68" t="s">
        <v>151</v>
      </c>
      <c r="G38" s="41">
        <v>0</v>
      </c>
      <c r="H38" s="42">
        <v>1155</v>
      </c>
      <c r="I38" s="42">
        <f>H38-H38*B10</f>
        <v>1155</v>
      </c>
      <c r="J38" s="110">
        <f>I38*G38</f>
        <v>0</v>
      </c>
      <c r="K38" s="42">
        <v>1200</v>
      </c>
      <c r="L38" s="111">
        <v>1500</v>
      </c>
      <c r="M38" s="112">
        <v>2025</v>
      </c>
      <c r="N38" s="113" t="s">
        <v>34</v>
      </c>
      <c r="O38" s="112">
        <v>10</v>
      </c>
      <c r="P38" s="122" t="s">
        <v>152</v>
      </c>
      <c r="Q38" s="121" t="s">
        <v>153</v>
      </c>
      <c r="R38" s="122" t="s">
        <v>154</v>
      </c>
      <c r="S38" s="121" t="s">
        <v>155</v>
      </c>
      <c r="T38" s="122" t="s">
        <v>38</v>
      </c>
      <c r="U38" s="121">
        <v>9785907754966</v>
      </c>
      <c r="V38" s="147"/>
      <c r="W38" s="130"/>
    </row>
    <row r="39" spans="1:23" ht="18.95" customHeight="1">
      <c r="A39" s="247" t="s">
        <v>156</v>
      </c>
      <c r="B39" s="248"/>
      <c r="C39" s="248"/>
      <c r="D39" s="248"/>
      <c r="E39" s="249"/>
      <c r="F39" s="68"/>
      <c r="G39" s="41"/>
      <c r="H39" s="42"/>
      <c r="I39" s="42"/>
      <c r="J39" s="110"/>
      <c r="K39" s="42"/>
      <c r="L39" s="111"/>
      <c r="M39" s="112"/>
      <c r="N39" s="113"/>
      <c r="O39" s="112"/>
      <c r="P39" s="130"/>
      <c r="Q39" s="112"/>
      <c r="R39" s="130"/>
      <c r="S39" s="112"/>
      <c r="T39" s="130"/>
      <c r="U39" s="112"/>
      <c r="V39" s="147"/>
      <c r="W39" s="130"/>
    </row>
    <row r="40" spans="1:23" ht="114" customHeight="1">
      <c r="A40" s="47" t="s">
        <v>157</v>
      </c>
      <c r="B40" s="33" t="s">
        <v>156</v>
      </c>
      <c r="C40" s="55" t="s">
        <v>158</v>
      </c>
      <c r="D40" s="57" t="s">
        <v>159</v>
      </c>
      <c r="E40" s="40"/>
      <c r="F40" s="68" t="s">
        <v>160</v>
      </c>
      <c r="G40" s="41">
        <v>0</v>
      </c>
      <c r="H40" s="42">
        <v>330</v>
      </c>
      <c r="I40" s="42">
        <f>H40-H40*B10</f>
        <v>330</v>
      </c>
      <c r="J40" s="110">
        <f>I40*G40</f>
        <v>0</v>
      </c>
      <c r="K40" s="42">
        <v>330</v>
      </c>
      <c r="L40" s="131">
        <v>390</v>
      </c>
      <c r="M40" s="114">
        <v>2025</v>
      </c>
      <c r="N40" s="132" t="s">
        <v>34</v>
      </c>
      <c r="O40" s="114">
        <v>10</v>
      </c>
      <c r="P40" s="130" t="s">
        <v>161</v>
      </c>
      <c r="Q40" s="112">
        <v>48</v>
      </c>
      <c r="R40" s="130" t="s">
        <v>55</v>
      </c>
      <c r="S40" s="112" t="s">
        <v>162</v>
      </c>
      <c r="T40" s="130" t="s">
        <v>38</v>
      </c>
      <c r="U40" s="112">
        <v>9785907754980</v>
      </c>
      <c r="V40" s="147">
        <v>0.13100000000000001</v>
      </c>
      <c r="W40" s="130" t="s">
        <v>40</v>
      </c>
    </row>
    <row r="41" spans="1:23" ht="13.5" customHeight="1">
      <c r="A41" s="250" t="s">
        <v>163</v>
      </c>
      <c r="B41" s="251"/>
      <c r="C41" s="251"/>
      <c r="D41" s="251"/>
      <c r="E41" s="252"/>
      <c r="F41" s="29"/>
      <c r="G41" s="30"/>
      <c r="H41" s="31"/>
      <c r="I41" s="31"/>
      <c r="J41" s="105"/>
      <c r="K41" s="31"/>
      <c r="L41" s="30"/>
      <c r="M41" s="29"/>
      <c r="N41" s="29"/>
      <c r="O41" s="29"/>
      <c r="P41" s="29"/>
      <c r="Q41" s="29"/>
      <c r="R41" s="29"/>
      <c r="S41" s="29"/>
      <c r="T41" s="29"/>
      <c r="U41" s="29"/>
      <c r="V41" s="29"/>
      <c r="W41" s="29"/>
    </row>
    <row r="42" spans="1:23" ht="111.95" customHeight="1">
      <c r="A42" s="53" t="s">
        <v>164</v>
      </c>
      <c r="B42" s="54" t="s">
        <v>163</v>
      </c>
      <c r="C42" s="55" t="s">
        <v>165</v>
      </c>
      <c r="D42" s="69" t="s">
        <v>166</v>
      </c>
      <c r="E42" s="70"/>
      <c r="F42" s="71" t="s">
        <v>167</v>
      </c>
      <c r="G42" s="37">
        <v>0</v>
      </c>
      <c r="H42" s="38">
        <v>390</v>
      </c>
      <c r="I42" s="38">
        <f>H42-H42*B10</f>
        <v>390</v>
      </c>
      <c r="J42" s="106">
        <f>G42*I42</f>
        <v>0</v>
      </c>
      <c r="K42" s="38">
        <v>390</v>
      </c>
      <c r="L42" s="38">
        <v>420</v>
      </c>
      <c r="M42" s="107">
        <v>2025</v>
      </c>
      <c r="N42" s="71" t="s">
        <v>34</v>
      </c>
      <c r="O42" s="107">
        <v>20</v>
      </c>
      <c r="P42" s="107" t="s">
        <v>35</v>
      </c>
      <c r="Q42" s="107">
        <v>24</v>
      </c>
      <c r="R42" s="107" t="s">
        <v>154</v>
      </c>
      <c r="S42" s="71" t="s">
        <v>168</v>
      </c>
      <c r="T42" s="152" t="s">
        <v>38</v>
      </c>
      <c r="U42" s="107" t="s">
        <v>169</v>
      </c>
      <c r="V42" s="107">
        <v>0.115</v>
      </c>
      <c r="W42" s="107" t="s">
        <v>72</v>
      </c>
    </row>
    <row r="43" spans="1:23" ht="119.25" customHeight="1">
      <c r="A43" s="39" t="s">
        <v>170</v>
      </c>
      <c r="B43" s="33" t="s">
        <v>171</v>
      </c>
      <c r="C43" s="34" t="s">
        <v>172</v>
      </c>
      <c r="D43" s="35" t="s">
        <v>173</v>
      </c>
      <c r="E43" s="40"/>
      <c r="F43" s="36" t="s">
        <v>174</v>
      </c>
      <c r="G43" s="41">
        <v>0</v>
      </c>
      <c r="H43" s="42">
        <v>390</v>
      </c>
      <c r="I43" s="42">
        <f>H43-H43*B10</f>
        <v>390</v>
      </c>
      <c r="J43" s="110">
        <f>I43*G43</f>
        <v>0</v>
      </c>
      <c r="K43" s="42">
        <v>390</v>
      </c>
      <c r="L43" s="111">
        <v>420</v>
      </c>
      <c r="M43" s="112">
        <v>2025</v>
      </c>
      <c r="N43" s="113" t="s">
        <v>34</v>
      </c>
      <c r="O43" s="114">
        <v>40</v>
      </c>
      <c r="P43" s="109" t="s">
        <v>35</v>
      </c>
      <c r="Q43" s="112">
        <v>24</v>
      </c>
      <c r="R43" s="146" t="s">
        <v>36</v>
      </c>
      <c r="S43" s="153" t="s">
        <v>175</v>
      </c>
      <c r="T43" s="130" t="s">
        <v>38</v>
      </c>
      <c r="U43" s="153" t="s">
        <v>176</v>
      </c>
      <c r="V43" s="147">
        <v>0.115</v>
      </c>
      <c r="W43" s="109" t="s">
        <v>72</v>
      </c>
    </row>
    <row r="44" spans="1:23" ht="121.5" customHeight="1">
      <c r="A44" s="47" t="s">
        <v>177</v>
      </c>
      <c r="B44" s="33" t="s">
        <v>163</v>
      </c>
      <c r="C44" s="34" t="s">
        <v>178</v>
      </c>
      <c r="D44" s="57" t="s">
        <v>107</v>
      </c>
      <c r="E44" s="40"/>
      <c r="F44" s="68" t="s">
        <v>179</v>
      </c>
      <c r="G44" s="41">
        <v>0</v>
      </c>
      <c r="H44" s="42">
        <v>390</v>
      </c>
      <c r="I44" s="42">
        <f>H44-H44*B10</f>
        <v>390</v>
      </c>
      <c r="J44" s="110">
        <f>I44*G44</f>
        <v>0</v>
      </c>
      <c r="K44" s="42">
        <v>390</v>
      </c>
      <c r="L44" s="111">
        <v>420</v>
      </c>
      <c r="M44" s="112">
        <v>2024</v>
      </c>
      <c r="N44" s="113" t="s">
        <v>34</v>
      </c>
      <c r="O44" s="112">
        <v>20</v>
      </c>
      <c r="P44" s="130" t="s">
        <v>109</v>
      </c>
      <c r="Q44" s="112">
        <v>24</v>
      </c>
      <c r="R44" s="130" t="s">
        <v>36</v>
      </c>
      <c r="S44" s="112" t="s">
        <v>180</v>
      </c>
      <c r="T44" s="130" t="s">
        <v>57</v>
      </c>
      <c r="U44" s="112">
        <v>9785907754126</v>
      </c>
      <c r="V44" s="147">
        <v>0.115</v>
      </c>
      <c r="W44" s="130" t="s">
        <v>111</v>
      </c>
    </row>
    <row r="45" spans="1:23" ht="118.5" customHeight="1">
      <c r="A45" s="47" t="s">
        <v>181</v>
      </c>
      <c r="B45" s="33" t="s">
        <v>163</v>
      </c>
      <c r="C45" s="34" t="s">
        <v>182</v>
      </c>
      <c r="D45" s="57" t="s">
        <v>107</v>
      </c>
      <c r="E45" s="40"/>
      <c r="F45" s="68" t="s">
        <v>183</v>
      </c>
      <c r="G45" s="41">
        <v>0</v>
      </c>
      <c r="H45" s="42">
        <v>390</v>
      </c>
      <c r="I45" s="42">
        <f>H45-H45*B10</f>
        <v>390</v>
      </c>
      <c r="J45" s="110">
        <f>I45*G45</f>
        <v>0</v>
      </c>
      <c r="K45" s="42">
        <v>390</v>
      </c>
      <c r="L45" s="111">
        <v>420</v>
      </c>
      <c r="M45" s="112">
        <v>2024</v>
      </c>
      <c r="N45" s="113" t="s">
        <v>34</v>
      </c>
      <c r="O45" s="112">
        <v>40</v>
      </c>
      <c r="P45" s="130" t="s">
        <v>109</v>
      </c>
      <c r="Q45" s="112">
        <v>24</v>
      </c>
      <c r="R45" s="130" t="s">
        <v>36</v>
      </c>
      <c r="S45" s="112" t="s">
        <v>184</v>
      </c>
      <c r="T45" s="130" t="s">
        <v>57</v>
      </c>
      <c r="U45" s="112">
        <v>9785907754485</v>
      </c>
      <c r="V45" s="147">
        <v>0.115</v>
      </c>
      <c r="W45" s="130" t="s">
        <v>111</v>
      </c>
    </row>
    <row r="46" spans="1:23" ht="114.75" customHeight="1">
      <c r="A46" s="47" t="s">
        <v>185</v>
      </c>
      <c r="B46" s="33" t="s">
        <v>163</v>
      </c>
      <c r="C46" s="34" t="s">
        <v>186</v>
      </c>
      <c r="D46" s="57" t="s">
        <v>107</v>
      </c>
      <c r="E46" s="40"/>
      <c r="F46" s="68" t="s">
        <v>187</v>
      </c>
      <c r="G46" s="41">
        <v>0</v>
      </c>
      <c r="H46" s="42">
        <v>390</v>
      </c>
      <c r="I46" s="42">
        <f>H46-H46*B10</f>
        <v>390</v>
      </c>
      <c r="J46" s="110">
        <f>I46*G46</f>
        <v>0</v>
      </c>
      <c r="K46" s="42">
        <v>390</v>
      </c>
      <c r="L46" s="111">
        <v>420</v>
      </c>
      <c r="M46" s="112">
        <v>2024</v>
      </c>
      <c r="N46" s="113" t="s">
        <v>34</v>
      </c>
      <c r="O46" s="112">
        <v>20</v>
      </c>
      <c r="P46" s="130" t="s">
        <v>109</v>
      </c>
      <c r="Q46" s="112">
        <v>24</v>
      </c>
      <c r="R46" s="146" t="s">
        <v>36</v>
      </c>
      <c r="S46" s="112" t="s">
        <v>188</v>
      </c>
      <c r="T46" s="130" t="s">
        <v>38</v>
      </c>
      <c r="U46" s="112">
        <v>9785907754133</v>
      </c>
      <c r="V46" s="147">
        <v>0.115</v>
      </c>
      <c r="W46" s="130" t="s">
        <v>111</v>
      </c>
    </row>
    <row r="47" spans="1:23" ht="24" customHeight="1">
      <c r="A47" s="247" t="s">
        <v>189</v>
      </c>
      <c r="B47" s="248"/>
      <c r="C47" s="248"/>
      <c r="D47" s="248"/>
      <c r="E47" s="249"/>
      <c r="F47" s="68"/>
      <c r="G47" s="41"/>
      <c r="H47" s="42"/>
      <c r="I47" s="42"/>
      <c r="J47" s="110"/>
      <c r="K47" s="42"/>
      <c r="L47" s="111"/>
      <c r="M47" s="112"/>
      <c r="N47" s="113"/>
      <c r="O47" s="112"/>
      <c r="P47" s="130"/>
      <c r="Q47" s="112"/>
      <c r="R47" s="146"/>
      <c r="S47" s="112"/>
      <c r="T47" s="130"/>
      <c r="U47" s="112"/>
      <c r="V47" s="147"/>
      <c r="W47" s="130"/>
    </row>
    <row r="48" spans="1:23" ht="114.75" customHeight="1">
      <c r="A48" s="47" t="s">
        <v>190</v>
      </c>
      <c r="B48" s="33" t="s">
        <v>189</v>
      </c>
      <c r="C48" s="48" t="s">
        <v>191</v>
      </c>
      <c r="D48" s="72" t="s">
        <v>192</v>
      </c>
      <c r="E48" s="40"/>
      <c r="F48" s="73" t="s">
        <v>193</v>
      </c>
      <c r="G48" s="41">
        <v>0</v>
      </c>
      <c r="H48" s="42">
        <v>670</v>
      </c>
      <c r="I48" s="42">
        <f>H48-H48*B10</f>
        <v>670</v>
      </c>
      <c r="J48" s="110">
        <f>I48*G48</f>
        <v>0</v>
      </c>
      <c r="K48" s="42">
        <v>670</v>
      </c>
      <c r="L48" s="131">
        <v>770</v>
      </c>
      <c r="M48" s="112">
        <v>2025</v>
      </c>
      <c r="N48" s="113" t="s">
        <v>34</v>
      </c>
      <c r="O48" s="112">
        <v>20</v>
      </c>
      <c r="P48" s="130" t="s">
        <v>194</v>
      </c>
      <c r="Q48" s="112">
        <v>44</v>
      </c>
      <c r="R48" s="146" t="s">
        <v>154</v>
      </c>
      <c r="S48" s="112" t="s">
        <v>195</v>
      </c>
      <c r="T48" s="130" t="s">
        <v>38</v>
      </c>
      <c r="U48" s="112">
        <v>9785907754973</v>
      </c>
      <c r="V48" s="154"/>
      <c r="W48" s="130" t="s">
        <v>40</v>
      </c>
    </row>
    <row r="49" spans="1:253" ht="18" customHeight="1">
      <c r="A49" s="253" t="s">
        <v>196</v>
      </c>
      <c r="B49" s="254"/>
      <c r="C49" s="254"/>
      <c r="D49" s="254"/>
      <c r="E49" s="254"/>
      <c r="F49" s="61"/>
      <c r="G49" s="74"/>
      <c r="H49" s="75"/>
      <c r="I49" s="75"/>
      <c r="J49" s="133"/>
      <c r="K49" s="75"/>
      <c r="L49" s="126"/>
      <c r="M49" s="119"/>
      <c r="N49" s="123"/>
      <c r="O49" s="119"/>
      <c r="P49" s="134"/>
      <c r="Q49" s="119"/>
      <c r="R49" s="155"/>
      <c r="S49" s="119"/>
      <c r="T49" s="134"/>
      <c r="U49" s="119"/>
      <c r="V49" s="156"/>
      <c r="W49" s="134"/>
    </row>
    <row r="50" spans="1:253" ht="114" customHeight="1">
      <c r="A50" s="76" t="s">
        <v>197</v>
      </c>
      <c r="B50" s="33" t="s">
        <v>196</v>
      </c>
      <c r="C50" s="55" t="s">
        <v>198</v>
      </c>
      <c r="D50" s="69" t="s">
        <v>199</v>
      </c>
      <c r="E50" s="28"/>
      <c r="F50" s="56" t="s">
        <v>200</v>
      </c>
      <c r="G50" s="37">
        <v>0</v>
      </c>
      <c r="H50" s="38">
        <v>390</v>
      </c>
      <c r="I50" s="38">
        <f>H50-H50*B10</f>
        <v>390</v>
      </c>
      <c r="J50" s="106">
        <f>G50*I50</f>
        <v>0</v>
      </c>
      <c r="K50" s="38">
        <v>390</v>
      </c>
      <c r="L50" s="37">
        <v>420</v>
      </c>
      <c r="M50" s="117">
        <v>2025</v>
      </c>
      <c r="N50" s="117" t="s">
        <v>34</v>
      </c>
      <c r="O50" s="107">
        <v>20</v>
      </c>
      <c r="P50" s="109" t="s">
        <v>35</v>
      </c>
      <c r="Q50" s="107">
        <v>24</v>
      </c>
      <c r="R50" s="146" t="s">
        <v>36</v>
      </c>
      <c r="S50" s="107" t="s">
        <v>201</v>
      </c>
      <c r="T50" s="130" t="s">
        <v>38</v>
      </c>
      <c r="U50" s="235" t="s">
        <v>202</v>
      </c>
      <c r="V50" s="107">
        <v>0.115</v>
      </c>
      <c r="W50" s="107" t="s">
        <v>72</v>
      </c>
    </row>
    <row r="51" spans="1:253" ht="13.5" customHeight="1">
      <c r="A51" s="242" t="s">
        <v>203</v>
      </c>
      <c r="B51" s="243"/>
      <c r="C51" s="243"/>
      <c r="D51" s="243"/>
      <c r="E51" s="243"/>
      <c r="F51" s="50"/>
      <c r="G51" s="51"/>
      <c r="H51" s="52"/>
      <c r="I51" s="52"/>
      <c r="J51" s="116"/>
      <c r="K51" s="52"/>
      <c r="L51" s="51"/>
      <c r="M51" s="50"/>
      <c r="N51" s="50"/>
      <c r="O51" s="50"/>
      <c r="P51" s="50"/>
      <c r="Q51" s="50"/>
      <c r="R51" s="50"/>
      <c r="S51" s="50"/>
      <c r="T51" s="50"/>
      <c r="U51" s="50"/>
      <c r="V51" s="50"/>
      <c r="W51" s="50"/>
    </row>
    <row r="52" spans="1:253" ht="120.75" customHeight="1">
      <c r="A52" s="39" t="s">
        <v>204</v>
      </c>
      <c r="B52" s="33" t="s">
        <v>203</v>
      </c>
      <c r="C52" s="34" t="s">
        <v>205</v>
      </c>
      <c r="D52" s="35" t="s">
        <v>206</v>
      </c>
      <c r="E52" s="40"/>
      <c r="F52" s="36" t="s">
        <v>207</v>
      </c>
      <c r="G52" s="41">
        <v>0</v>
      </c>
      <c r="H52" s="42">
        <v>390</v>
      </c>
      <c r="I52" s="42">
        <f>H52-H52*B10</f>
        <v>390</v>
      </c>
      <c r="J52" s="110">
        <f>I52*G52</f>
        <v>0</v>
      </c>
      <c r="K52" s="42">
        <v>390</v>
      </c>
      <c r="L52" s="111">
        <v>420</v>
      </c>
      <c r="M52" s="112">
        <v>2025</v>
      </c>
      <c r="N52" s="113" t="s">
        <v>34</v>
      </c>
      <c r="O52" s="114">
        <v>20</v>
      </c>
      <c r="P52" s="109" t="s">
        <v>35</v>
      </c>
      <c r="Q52" s="112">
        <v>24</v>
      </c>
      <c r="R52" s="146" t="s">
        <v>36</v>
      </c>
      <c r="S52" s="112" t="s">
        <v>208</v>
      </c>
      <c r="T52" s="130" t="s">
        <v>38</v>
      </c>
      <c r="U52" s="112">
        <v>9785907754843</v>
      </c>
      <c r="V52" s="147">
        <v>0.115</v>
      </c>
      <c r="W52" s="109" t="s">
        <v>72</v>
      </c>
    </row>
    <row r="53" spans="1:253" ht="120.75" customHeight="1">
      <c r="A53" s="39" t="s">
        <v>209</v>
      </c>
      <c r="B53" s="33" t="s">
        <v>203</v>
      </c>
      <c r="C53" s="34" t="s">
        <v>210</v>
      </c>
      <c r="D53" s="35" t="s">
        <v>166</v>
      </c>
      <c r="E53" s="40"/>
      <c r="F53" s="36" t="s">
        <v>211</v>
      </c>
      <c r="G53" s="41">
        <v>0</v>
      </c>
      <c r="H53" s="42">
        <v>390</v>
      </c>
      <c r="I53" s="42">
        <f>H53-H53*B10</f>
        <v>390</v>
      </c>
      <c r="J53" s="110">
        <f t="shared" ref="J53:J58" si="2">I53*G53</f>
        <v>0</v>
      </c>
      <c r="K53" s="42">
        <v>390</v>
      </c>
      <c r="L53" s="111">
        <v>420</v>
      </c>
      <c r="M53" s="112">
        <v>2025</v>
      </c>
      <c r="N53" s="113" t="s">
        <v>34</v>
      </c>
      <c r="O53" s="114">
        <v>20</v>
      </c>
      <c r="P53" s="109" t="s">
        <v>35</v>
      </c>
      <c r="Q53" s="112">
        <v>24</v>
      </c>
      <c r="R53" s="146" t="s">
        <v>36</v>
      </c>
      <c r="S53" s="112" t="s">
        <v>212</v>
      </c>
      <c r="T53" s="130" t="s">
        <v>38</v>
      </c>
      <c r="U53" s="112">
        <v>9785907754812</v>
      </c>
      <c r="V53" s="147">
        <v>0.115</v>
      </c>
      <c r="W53" s="109" t="s">
        <v>72</v>
      </c>
    </row>
    <row r="54" spans="1:253" ht="120.75" customHeight="1">
      <c r="A54" s="39" t="s">
        <v>213</v>
      </c>
      <c r="B54" s="33" t="s">
        <v>203</v>
      </c>
      <c r="C54" s="34" t="s">
        <v>214</v>
      </c>
      <c r="D54" s="35" t="s">
        <v>215</v>
      </c>
      <c r="E54" s="40"/>
      <c r="F54" s="36" t="s">
        <v>216</v>
      </c>
      <c r="G54" s="41">
        <v>0</v>
      </c>
      <c r="H54" s="42">
        <v>390</v>
      </c>
      <c r="I54" s="42">
        <f>H54-H54*B10</f>
        <v>390</v>
      </c>
      <c r="J54" s="110">
        <f t="shared" si="2"/>
        <v>0</v>
      </c>
      <c r="K54" s="42">
        <v>390</v>
      </c>
      <c r="L54" s="111">
        <v>420</v>
      </c>
      <c r="M54" s="112">
        <v>2025</v>
      </c>
      <c r="N54" s="113" t="s">
        <v>34</v>
      </c>
      <c r="O54" s="114">
        <v>40</v>
      </c>
      <c r="P54" s="109" t="s">
        <v>35</v>
      </c>
      <c r="Q54" s="112">
        <v>24</v>
      </c>
      <c r="R54" s="146" t="s">
        <v>36</v>
      </c>
      <c r="S54" s="112" t="s">
        <v>217</v>
      </c>
      <c r="T54" s="130" t="s">
        <v>38</v>
      </c>
      <c r="U54" s="112">
        <v>9785907754331</v>
      </c>
      <c r="V54" s="147">
        <v>0.115</v>
      </c>
      <c r="W54" s="109" t="s">
        <v>72</v>
      </c>
    </row>
    <row r="55" spans="1:253" ht="119.25" customHeight="1">
      <c r="A55" s="39" t="s">
        <v>218</v>
      </c>
      <c r="B55" s="33" t="s">
        <v>203</v>
      </c>
      <c r="C55" s="34" t="s">
        <v>219</v>
      </c>
      <c r="D55" s="35" t="s">
        <v>215</v>
      </c>
      <c r="E55" s="40"/>
      <c r="F55" s="36" t="s">
        <v>220</v>
      </c>
      <c r="G55" s="41">
        <v>0</v>
      </c>
      <c r="H55" s="42">
        <v>390</v>
      </c>
      <c r="I55" s="42">
        <f>H55-H55*B10</f>
        <v>390</v>
      </c>
      <c r="J55" s="110">
        <f t="shared" si="2"/>
        <v>0</v>
      </c>
      <c r="K55" s="42">
        <v>390</v>
      </c>
      <c r="L55" s="111">
        <v>420</v>
      </c>
      <c r="M55" s="112">
        <v>2025</v>
      </c>
      <c r="N55" s="113" t="s">
        <v>34</v>
      </c>
      <c r="O55" s="114">
        <v>40</v>
      </c>
      <c r="P55" s="109" t="s">
        <v>35</v>
      </c>
      <c r="Q55" s="112">
        <v>24</v>
      </c>
      <c r="R55" s="146" t="s">
        <v>36</v>
      </c>
      <c r="S55" s="112" t="s">
        <v>221</v>
      </c>
      <c r="T55" s="130" t="s">
        <v>38</v>
      </c>
      <c r="U55" s="112">
        <v>9785907754768</v>
      </c>
      <c r="V55" s="147">
        <v>0.115</v>
      </c>
      <c r="W55" s="109" t="s">
        <v>72</v>
      </c>
    </row>
    <row r="56" spans="1:253" ht="122.25" customHeight="1">
      <c r="A56" s="47" t="s">
        <v>222</v>
      </c>
      <c r="B56" s="33" t="s">
        <v>203</v>
      </c>
      <c r="C56" s="34" t="s">
        <v>223</v>
      </c>
      <c r="D56" s="64" t="s">
        <v>107</v>
      </c>
      <c r="E56" s="63"/>
      <c r="F56" s="61" t="s">
        <v>224</v>
      </c>
      <c r="G56" s="41">
        <v>0</v>
      </c>
      <c r="H56" s="42">
        <v>390</v>
      </c>
      <c r="I56" s="42">
        <f>H56-H56*B10</f>
        <v>390</v>
      </c>
      <c r="J56" s="110">
        <f t="shared" si="2"/>
        <v>0</v>
      </c>
      <c r="K56" s="42">
        <v>390</v>
      </c>
      <c r="L56" s="111">
        <v>420</v>
      </c>
      <c r="M56" s="112">
        <v>2024</v>
      </c>
      <c r="N56" s="123" t="s">
        <v>34</v>
      </c>
      <c r="O56" s="119">
        <v>20</v>
      </c>
      <c r="P56" s="122" t="s">
        <v>109</v>
      </c>
      <c r="Q56" s="119">
        <v>24</v>
      </c>
      <c r="R56" s="134" t="s">
        <v>36</v>
      </c>
      <c r="S56" s="119" t="s">
        <v>225</v>
      </c>
      <c r="T56" s="134" t="s">
        <v>57</v>
      </c>
      <c r="U56" s="119">
        <v>9785907754157</v>
      </c>
      <c r="V56" s="147">
        <v>0.115</v>
      </c>
      <c r="W56" s="150" t="s">
        <v>111</v>
      </c>
    </row>
    <row r="57" spans="1:253" ht="119.25" customHeight="1">
      <c r="A57" s="47" t="s">
        <v>226</v>
      </c>
      <c r="B57" s="33" t="s">
        <v>203</v>
      </c>
      <c r="C57" s="34" t="s">
        <v>227</v>
      </c>
      <c r="D57" s="64" t="s">
        <v>107</v>
      </c>
      <c r="E57" s="77"/>
      <c r="F57" s="61" t="s">
        <v>228</v>
      </c>
      <c r="G57" s="41">
        <v>0</v>
      </c>
      <c r="H57" s="42">
        <v>390</v>
      </c>
      <c r="I57" s="42">
        <f>H57-H57*B10</f>
        <v>390</v>
      </c>
      <c r="J57" s="110">
        <f t="shared" si="2"/>
        <v>0</v>
      </c>
      <c r="K57" s="42">
        <v>390</v>
      </c>
      <c r="L57" s="111">
        <v>420</v>
      </c>
      <c r="M57" s="112">
        <v>2024</v>
      </c>
      <c r="N57" s="123" t="s">
        <v>34</v>
      </c>
      <c r="O57" s="119">
        <v>40</v>
      </c>
      <c r="P57" s="122" t="s">
        <v>109</v>
      </c>
      <c r="Q57" s="119">
        <v>24</v>
      </c>
      <c r="R57" s="134" t="s">
        <v>36</v>
      </c>
      <c r="S57" s="119" t="s">
        <v>229</v>
      </c>
      <c r="T57" s="134" t="s">
        <v>57</v>
      </c>
      <c r="U57" s="119">
        <v>9785907754348</v>
      </c>
      <c r="V57" s="147">
        <v>0.115</v>
      </c>
      <c r="W57" s="150" t="s">
        <v>111</v>
      </c>
    </row>
    <row r="58" spans="1:253" ht="124.5" customHeight="1">
      <c r="A58" s="47" t="s">
        <v>230</v>
      </c>
      <c r="B58" s="33" t="s">
        <v>203</v>
      </c>
      <c r="C58" s="34" t="s">
        <v>231</v>
      </c>
      <c r="D58" s="64" t="s">
        <v>232</v>
      </c>
      <c r="E58" s="63"/>
      <c r="F58" s="61" t="s">
        <v>233</v>
      </c>
      <c r="G58" s="41">
        <v>0</v>
      </c>
      <c r="H58" s="42">
        <v>390</v>
      </c>
      <c r="I58" s="42">
        <f>H58-H58*B10</f>
        <v>390</v>
      </c>
      <c r="J58" s="110">
        <f t="shared" si="2"/>
        <v>0</v>
      </c>
      <c r="K58" s="42">
        <v>390</v>
      </c>
      <c r="L58" s="111">
        <v>420</v>
      </c>
      <c r="M58" s="112">
        <v>2024</v>
      </c>
      <c r="N58" s="123" t="s">
        <v>34</v>
      </c>
      <c r="O58" s="119">
        <v>40</v>
      </c>
      <c r="P58" s="122" t="s">
        <v>109</v>
      </c>
      <c r="Q58" s="119">
        <v>24</v>
      </c>
      <c r="R58" s="134" t="s">
        <v>36</v>
      </c>
      <c r="S58" s="119" t="s">
        <v>234</v>
      </c>
      <c r="T58" s="134" t="s">
        <v>57</v>
      </c>
      <c r="U58" s="119">
        <v>9785907754324</v>
      </c>
      <c r="V58" s="147">
        <v>0.115</v>
      </c>
      <c r="W58" s="150" t="s">
        <v>111</v>
      </c>
    </row>
    <row r="59" spans="1:253" ht="12.95" customHeight="1">
      <c r="A59" s="255" t="s">
        <v>235</v>
      </c>
      <c r="B59" s="256"/>
      <c r="C59" s="256"/>
      <c r="D59" s="257"/>
      <c r="E59" s="78"/>
      <c r="F59" s="79"/>
      <c r="G59" s="80"/>
      <c r="H59" s="81"/>
      <c r="I59" s="81"/>
      <c r="J59" s="135"/>
      <c r="K59" s="81"/>
      <c r="L59" s="136"/>
      <c r="M59" s="137"/>
      <c r="N59" s="138"/>
      <c r="O59" s="137"/>
      <c r="P59" s="139"/>
      <c r="Q59" s="137"/>
      <c r="R59" s="139"/>
      <c r="S59" s="137"/>
      <c r="T59" s="139"/>
      <c r="U59" s="137"/>
      <c r="V59" s="157"/>
      <c r="W59" s="139"/>
    </row>
    <row r="60" spans="1:253" s="1" customFormat="1" ht="124.5" customHeight="1">
      <c r="A60" s="76" t="s">
        <v>236</v>
      </c>
      <c r="B60" s="82" t="s">
        <v>235</v>
      </c>
      <c r="C60" s="83" t="s">
        <v>237</v>
      </c>
      <c r="D60" s="84" t="s">
        <v>238</v>
      </c>
      <c r="E60" s="85"/>
      <c r="F60" s="86" t="s">
        <v>239</v>
      </c>
      <c r="G60" s="87">
        <v>0</v>
      </c>
      <c r="H60" s="42">
        <v>420</v>
      </c>
      <c r="I60" s="42">
        <f>H60-H60*B10</f>
        <v>420</v>
      </c>
      <c r="J60" s="140">
        <f>G60*I60</f>
        <v>0</v>
      </c>
      <c r="K60" s="42">
        <v>450</v>
      </c>
      <c r="L60" s="131">
        <v>520</v>
      </c>
      <c r="M60" s="141">
        <v>2025</v>
      </c>
      <c r="N60" s="142" t="s">
        <v>34</v>
      </c>
      <c r="O60" s="141">
        <v>20</v>
      </c>
      <c r="P60" s="143" t="s">
        <v>35</v>
      </c>
      <c r="Q60" s="141">
        <v>32</v>
      </c>
      <c r="R60" s="158" t="s">
        <v>36</v>
      </c>
      <c r="S60" s="159" t="s">
        <v>240</v>
      </c>
      <c r="T60" s="143" t="s">
        <v>38</v>
      </c>
      <c r="U60" s="236" t="s">
        <v>241</v>
      </c>
      <c r="V60" s="160">
        <v>0.156</v>
      </c>
      <c r="W60" s="143" t="s">
        <v>111</v>
      </c>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row>
    <row r="61" spans="1:253" s="1" customFormat="1" ht="124.5" customHeight="1">
      <c r="A61" s="76" t="s">
        <v>242</v>
      </c>
      <c r="B61" s="82" t="s">
        <v>235</v>
      </c>
      <c r="C61" s="88" t="s">
        <v>243</v>
      </c>
      <c r="D61" s="84" t="s">
        <v>238</v>
      </c>
      <c r="E61" s="85"/>
      <c r="F61" s="86" t="s">
        <v>244</v>
      </c>
      <c r="G61" s="87">
        <v>0</v>
      </c>
      <c r="H61" s="42">
        <v>420</v>
      </c>
      <c r="I61" s="42">
        <f>H61-H61*B10</f>
        <v>420</v>
      </c>
      <c r="J61" s="140">
        <f>G61*I61</f>
        <v>0</v>
      </c>
      <c r="K61" s="42">
        <v>450</v>
      </c>
      <c r="L61" s="131">
        <v>520</v>
      </c>
      <c r="M61" s="141">
        <v>2025</v>
      </c>
      <c r="N61" s="142" t="s">
        <v>34</v>
      </c>
      <c r="O61" s="141">
        <v>20</v>
      </c>
      <c r="P61" s="143" t="s">
        <v>35</v>
      </c>
      <c r="Q61" s="141">
        <v>32</v>
      </c>
      <c r="R61" s="158" t="s">
        <v>36</v>
      </c>
      <c r="S61" s="159" t="s">
        <v>245</v>
      </c>
      <c r="T61" s="143" t="s">
        <v>38</v>
      </c>
      <c r="U61" s="236" t="s">
        <v>246</v>
      </c>
      <c r="V61" s="160">
        <v>0.156</v>
      </c>
      <c r="W61" s="143" t="s">
        <v>111</v>
      </c>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row>
    <row r="62" spans="1:253" ht="12" customHeight="1">
      <c r="A62" s="89" t="s">
        <v>247</v>
      </c>
      <c r="B62" s="90"/>
      <c r="C62" s="91"/>
      <c r="D62" s="92"/>
      <c r="E62" s="93"/>
      <c r="F62" s="61"/>
      <c r="G62" s="74"/>
      <c r="H62" s="75"/>
      <c r="I62" s="75"/>
      <c r="J62" s="133"/>
      <c r="K62" s="75"/>
      <c r="L62" s="126"/>
      <c r="M62" s="119"/>
      <c r="N62" s="123"/>
      <c r="O62" s="119"/>
      <c r="P62" s="134"/>
      <c r="Q62" s="119"/>
      <c r="R62" s="134"/>
      <c r="S62" s="119"/>
      <c r="T62" s="134"/>
      <c r="U62" s="119"/>
      <c r="V62" s="156"/>
      <c r="W62" s="130"/>
    </row>
    <row r="63" spans="1:253" ht="129" customHeight="1">
      <c r="A63" s="94" t="s">
        <v>248</v>
      </c>
      <c r="B63" s="95" t="s">
        <v>49</v>
      </c>
      <c r="C63" s="48" t="s">
        <v>249</v>
      </c>
      <c r="D63" s="57" t="s">
        <v>250</v>
      </c>
      <c r="E63" s="40"/>
      <c r="F63" s="68" t="s">
        <v>251</v>
      </c>
      <c r="G63" s="41">
        <v>0</v>
      </c>
      <c r="H63" s="42">
        <v>1240</v>
      </c>
      <c r="I63" s="42">
        <f>H63-H63*B10</f>
        <v>1240</v>
      </c>
      <c r="J63" s="110">
        <f>G63*I63</f>
        <v>0</v>
      </c>
      <c r="K63" s="42">
        <v>1240</v>
      </c>
      <c r="L63" s="111">
        <v>1500</v>
      </c>
      <c r="M63" s="112">
        <v>2026</v>
      </c>
      <c r="N63" s="113" t="s">
        <v>34</v>
      </c>
      <c r="O63" s="112">
        <v>6</v>
      </c>
      <c r="P63" s="130" t="s">
        <v>35</v>
      </c>
      <c r="Q63" s="112">
        <v>80</v>
      </c>
      <c r="R63" s="130" t="s">
        <v>55</v>
      </c>
      <c r="S63" s="112" t="s">
        <v>252</v>
      </c>
      <c r="T63" s="130" t="s">
        <v>38</v>
      </c>
      <c r="U63" s="112">
        <v>9785908019071</v>
      </c>
      <c r="V63" s="147">
        <v>0.52</v>
      </c>
      <c r="W63" s="130" t="s">
        <v>72</v>
      </c>
    </row>
    <row r="64" spans="1:253" ht="135" customHeight="1">
      <c r="A64" s="94" t="s">
        <v>253</v>
      </c>
      <c r="B64" s="95" t="s">
        <v>49</v>
      </c>
      <c r="C64" s="48" t="s">
        <v>254</v>
      </c>
      <c r="D64" s="57" t="s">
        <v>255</v>
      </c>
      <c r="E64" s="40"/>
      <c r="F64" s="68" t="s">
        <v>256</v>
      </c>
      <c r="G64" s="41">
        <v>0</v>
      </c>
      <c r="H64" s="42">
        <v>1190</v>
      </c>
      <c r="I64" s="42">
        <f>H64-H64*B10</f>
        <v>1190</v>
      </c>
      <c r="J64" s="110">
        <f>G64*I64</f>
        <v>0</v>
      </c>
      <c r="K64" s="42">
        <v>1190</v>
      </c>
      <c r="L64" s="111">
        <v>1400</v>
      </c>
      <c r="M64" s="112">
        <v>2026</v>
      </c>
      <c r="N64" s="113" t="s">
        <v>34</v>
      </c>
      <c r="O64" s="112">
        <v>6</v>
      </c>
      <c r="P64" s="130" t="s">
        <v>35</v>
      </c>
      <c r="Q64" s="112">
        <v>64</v>
      </c>
      <c r="R64" s="130" t="s">
        <v>55</v>
      </c>
      <c r="S64" s="112" t="s">
        <v>257</v>
      </c>
      <c r="T64" s="130" t="s">
        <v>38</v>
      </c>
      <c r="U64" s="112">
        <v>9785907754522</v>
      </c>
      <c r="V64" s="147">
        <v>0.52</v>
      </c>
      <c r="W64" s="130" t="s">
        <v>72</v>
      </c>
    </row>
    <row r="65" spans="1:253" ht="120.95" customHeight="1">
      <c r="A65" s="162" t="s">
        <v>258</v>
      </c>
      <c r="B65" s="163" t="s">
        <v>49</v>
      </c>
      <c r="C65" s="164" t="s">
        <v>259</v>
      </c>
      <c r="D65" s="165" t="s">
        <v>260</v>
      </c>
      <c r="E65" s="166"/>
      <c r="F65" s="167" t="s">
        <v>261</v>
      </c>
      <c r="G65" s="168">
        <v>0</v>
      </c>
      <c r="H65" s="169">
        <v>1190</v>
      </c>
      <c r="I65" s="169">
        <f>H65-H65*B10</f>
        <v>1190</v>
      </c>
      <c r="J65" s="209">
        <f>G65*I65</f>
        <v>0</v>
      </c>
      <c r="K65" s="169">
        <v>1190</v>
      </c>
      <c r="L65" s="210">
        <v>1400</v>
      </c>
      <c r="M65" s="211">
        <v>2026</v>
      </c>
      <c r="N65" s="212" t="s">
        <v>34</v>
      </c>
      <c r="O65" s="211">
        <v>6</v>
      </c>
      <c r="P65" s="150" t="s">
        <v>35</v>
      </c>
      <c r="Q65" s="211">
        <v>72</v>
      </c>
      <c r="R65" s="150" t="s">
        <v>55</v>
      </c>
      <c r="S65" s="211" t="s">
        <v>262</v>
      </c>
      <c r="T65" s="152" t="s">
        <v>38</v>
      </c>
      <c r="U65" s="237" t="s">
        <v>263</v>
      </c>
      <c r="V65" s="225">
        <v>0.52</v>
      </c>
      <c r="W65" s="150" t="s">
        <v>72</v>
      </c>
    </row>
    <row r="66" spans="1:253" s="2" customFormat="1" ht="108" customHeight="1">
      <c r="A66" s="53" t="s">
        <v>264</v>
      </c>
      <c r="B66" s="170" t="s">
        <v>49</v>
      </c>
      <c r="C66" s="83" t="s">
        <v>265</v>
      </c>
      <c r="D66" s="171" t="s">
        <v>266</v>
      </c>
      <c r="E66" s="172"/>
      <c r="F66" s="171" t="s">
        <v>267</v>
      </c>
      <c r="G66" s="38">
        <v>0</v>
      </c>
      <c r="H66" s="173">
        <v>990</v>
      </c>
      <c r="I66" s="173">
        <f>H66-H66*B10</f>
        <v>990</v>
      </c>
      <c r="J66" s="106">
        <f t="shared" ref="J66:J71" si="3">I66*G66</f>
        <v>0</v>
      </c>
      <c r="K66" s="38">
        <v>990</v>
      </c>
      <c r="L66" s="38">
        <v>1150</v>
      </c>
      <c r="M66" s="118">
        <v>2025</v>
      </c>
      <c r="N66" s="118" t="s">
        <v>34</v>
      </c>
      <c r="O66" s="118">
        <v>6</v>
      </c>
      <c r="P66" s="118" t="s">
        <v>35</v>
      </c>
      <c r="Q66" s="118">
        <v>104</v>
      </c>
      <c r="R66" s="118" t="s">
        <v>55</v>
      </c>
      <c r="S66" s="118" t="s">
        <v>268</v>
      </c>
      <c r="T66" s="118" t="s">
        <v>38</v>
      </c>
      <c r="U66" s="118">
        <v>9785907754300</v>
      </c>
      <c r="V66" s="118">
        <v>0.56999999999999995</v>
      </c>
      <c r="W66" s="118" t="s">
        <v>269</v>
      </c>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226"/>
      <c r="EZ66" s="226"/>
      <c r="FA66" s="226"/>
      <c r="FB66" s="226"/>
      <c r="FC66" s="226"/>
      <c r="FD66" s="226"/>
      <c r="FE66" s="226"/>
      <c r="FF66" s="226"/>
      <c r="FG66" s="226"/>
      <c r="FH66" s="226"/>
      <c r="FI66" s="226"/>
      <c r="FJ66" s="226"/>
      <c r="FK66" s="226"/>
      <c r="FL66" s="226"/>
      <c r="FM66" s="226"/>
      <c r="FN66" s="226"/>
      <c r="FO66" s="226"/>
      <c r="FP66" s="226"/>
      <c r="FQ66" s="226"/>
      <c r="FR66" s="226"/>
      <c r="FS66" s="226"/>
      <c r="FT66" s="226"/>
      <c r="FU66" s="226"/>
      <c r="FV66" s="226"/>
      <c r="FW66" s="226"/>
      <c r="FX66" s="226"/>
      <c r="FY66" s="226"/>
      <c r="FZ66" s="226"/>
      <c r="GA66" s="226"/>
      <c r="GB66" s="226"/>
      <c r="GC66" s="226"/>
      <c r="GD66" s="226"/>
      <c r="GE66" s="226"/>
      <c r="GF66" s="226"/>
      <c r="GG66" s="226"/>
      <c r="GH66" s="226"/>
      <c r="GI66" s="226"/>
      <c r="GJ66" s="226"/>
      <c r="GK66" s="226"/>
      <c r="GL66" s="226"/>
      <c r="GM66" s="226"/>
      <c r="GN66" s="226"/>
      <c r="GO66" s="226"/>
      <c r="GP66" s="226"/>
      <c r="GQ66" s="226"/>
      <c r="GR66" s="226"/>
      <c r="GS66" s="226"/>
      <c r="GT66" s="226"/>
      <c r="GU66" s="226"/>
      <c r="GV66" s="226"/>
      <c r="GW66" s="226"/>
      <c r="GX66" s="226"/>
      <c r="GY66" s="226"/>
      <c r="GZ66" s="226"/>
      <c r="HA66" s="226"/>
      <c r="HB66" s="226"/>
      <c r="HC66" s="226"/>
      <c r="HD66" s="226"/>
      <c r="HE66" s="226"/>
      <c r="HF66" s="226"/>
      <c r="HG66" s="226"/>
      <c r="HH66" s="226"/>
      <c r="HI66" s="226"/>
      <c r="HJ66" s="226"/>
      <c r="HK66" s="226"/>
      <c r="HL66" s="226"/>
      <c r="HM66" s="226"/>
      <c r="HN66" s="226"/>
      <c r="HO66" s="226"/>
      <c r="HP66" s="226"/>
      <c r="HQ66" s="226"/>
      <c r="HR66" s="226"/>
      <c r="HS66" s="226"/>
      <c r="HT66" s="226"/>
      <c r="HU66" s="226"/>
      <c r="HV66" s="226"/>
      <c r="HW66" s="226"/>
      <c r="HX66" s="226"/>
      <c r="HY66" s="226"/>
      <c r="HZ66" s="226"/>
      <c r="IA66" s="226"/>
      <c r="IB66" s="226"/>
      <c r="IC66" s="226"/>
      <c r="ID66" s="226"/>
      <c r="IE66" s="226"/>
      <c r="IF66" s="226"/>
      <c r="IG66" s="226"/>
      <c r="IH66" s="226"/>
      <c r="II66" s="226"/>
      <c r="IJ66" s="226"/>
      <c r="IK66" s="226"/>
      <c r="IL66" s="226"/>
      <c r="IM66" s="226"/>
      <c r="IN66" s="226"/>
      <c r="IO66" s="226"/>
      <c r="IP66" s="226"/>
      <c r="IQ66" s="226"/>
      <c r="IR66" s="226"/>
      <c r="IS66" s="226"/>
    </row>
    <row r="67" spans="1:253" s="1" customFormat="1" ht="120" customHeight="1">
      <c r="A67" s="76" t="s">
        <v>270</v>
      </c>
      <c r="B67" s="82" t="s">
        <v>49</v>
      </c>
      <c r="C67" s="174" t="s">
        <v>271</v>
      </c>
      <c r="D67" s="72" t="s">
        <v>107</v>
      </c>
      <c r="E67" s="175"/>
      <c r="F67" s="176" t="s">
        <v>272</v>
      </c>
      <c r="G67" s="87">
        <v>0</v>
      </c>
      <c r="H67" s="42">
        <v>390</v>
      </c>
      <c r="I67" s="42">
        <f>H67-H67*B10</f>
        <v>390</v>
      </c>
      <c r="J67" s="140">
        <f t="shared" si="3"/>
        <v>0</v>
      </c>
      <c r="K67" s="42">
        <v>390</v>
      </c>
      <c r="L67" s="131">
        <v>420</v>
      </c>
      <c r="M67" s="114">
        <v>2024</v>
      </c>
      <c r="N67" s="132" t="s">
        <v>34</v>
      </c>
      <c r="O67" s="114">
        <v>20</v>
      </c>
      <c r="P67" s="213" t="s">
        <v>109</v>
      </c>
      <c r="Q67" s="114">
        <v>24</v>
      </c>
      <c r="R67" s="227" t="s">
        <v>36</v>
      </c>
      <c r="S67" s="114" t="s">
        <v>273</v>
      </c>
      <c r="T67" s="213" t="s">
        <v>57</v>
      </c>
      <c r="U67" s="114">
        <v>9785907754171</v>
      </c>
      <c r="V67" s="147">
        <v>0.115</v>
      </c>
      <c r="W67" s="213" t="s">
        <v>111</v>
      </c>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N67" s="161"/>
      <c r="CO67" s="161"/>
      <c r="CP67" s="161"/>
      <c r="CQ67" s="161"/>
      <c r="CR67" s="161"/>
      <c r="CS67" s="161"/>
      <c r="CT67" s="161"/>
      <c r="CU67" s="161"/>
      <c r="CV67" s="161"/>
      <c r="CW67" s="161"/>
      <c r="CX67" s="161"/>
      <c r="CY67" s="161"/>
      <c r="CZ67" s="161"/>
      <c r="DA67" s="161"/>
      <c r="DB67" s="161"/>
      <c r="DC67" s="161"/>
      <c r="DD67" s="161"/>
      <c r="DE67" s="161"/>
      <c r="DF67" s="161"/>
      <c r="DG67" s="161"/>
      <c r="DH67" s="161"/>
      <c r="DI67" s="161"/>
      <c r="DJ67" s="161"/>
      <c r="DK67" s="161"/>
      <c r="DL67" s="161"/>
      <c r="DM67" s="161"/>
      <c r="DN67" s="161"/>
      <c r="DO67" s="161"/>
      <c r="DP67" s="161"/>
      <c r="DQ67" s="161"/>
      <c r="DR67" s="161"/>
      <c r="DS67" s="161"/>
      <c r="DT67" s="161"/>
      <c r="DU67" s="161"/>
      <c r="DV67" s="161"/>
      <c r="DW67" s="161"/>
      <c r="DX67" s="161"/>
      <c r="DY67" s="161"/>
      <c r="DZ67" s="161"/>
      <c r="EA67" s="161"/>
      <c r="EB67" s="161"/>
      <c r="EC67" s="161"/>
      <c r="ED67" s="161"/>
      <c r="EE67" s="161"/>
      <c r="EF67" s="161"/>
      <c r="EG67" s="161"/>
      <c r="EH67" s="161"/>
      <c r="EI67" s="161"/>
      <c r="EJ67" s="161"/>
      <c r="EK67" s="161"/>
      <c r="EL67" s="161"/>
      <c r="EM67" s="161"/>
      <c r="EN67" s="161"/>
      <c r="EO67" s="161"/>
      <c r="EP67" s="161"/>
      <c r="EQ67" s="161"/>
      <c r="ER67" s="161"/>
      <c r="ES67" s="161"/>
      <c r="ET67" s="161"/>
      <c r="EU67" s="161"/>
      <c r="EV67" s="161"/>
      <c r="EW67" s="161"/>
      <c r="EX67" s="161"/>
      <c r="EY67" s="161"/>
      <c r="EZ67" s="161"/>
      <c r="FA67" s="161"/>
      <c r="FB67" s="161"/>
      <c r="FC67" s="161"/>
      <c r="FD67" s="161"/>
      <c r="FE67" s="161"/>
      <c r="FF67" s="161"/>
      <c r="FG67" s="161"/>
      <c r="FH67" s="161"/>
      <c r="FI67" s="161"/>
      <c r="FJ67" s="161"/>
      <c r="FK67" s="161"/>
      <c r="FL67" s="161"/>
      <c r="FM67" s="161"/>
      <c r="FN67" s="161"/>
      <c r="FO67" s="161"/>
      <c r="FP67" s="161"/>
      <c r="FQ67" s="161"/>
      <c r="FR67" s="161"/>
      <c r="FS67" s="161"/>
      <c r="FT67" s="161"/>
      <c r="FU67" s="161"/>
      <c r="FV67" s="161"/>
      <c r="FW67" s="161"/>
      <c r="FX67" s="161"/>
      <c r="FY67" s="161"/>
      <c r="FZ67" s="161"/>
      <c r="GA67" s="161"/>
      <c r="GB67" s="161"/>
      <c r="GC67" s="161"/>
      <c r="GD67" s="161"/>
      <c r="GE67" s="161"/>
      <c r="GF67" s="161"/>
      <c r="GG67" s="161"/>
      <c r="GH67" s="161"/>
      <c r="GI67" s="161"/>
      <c r="GJ67" s="161"/>
      <c r="GK67" s="161"/>
      <c r="GL67" s="161"/>
      <c r="GM67" s="161"/>
      <c r="GN67" s="161"/>
      <c r="GO67" s="161"/>
      <c r="GP67" s="161"/>
      <c r="GQ67" s="161"/>
      <c r="GR67" s="161"/>
      <c r="GS67" s="161"/>
      <c r="GT67" s="161"/>
      <c r="GU67" s="161"/>
      <c r="GV67" s="161"/>
      <c r="GW67" s="161"/>
      <c r="GX67" s="161"/>
      <c r="GY67" s="161"/>
      <c r="GZ67" s="161"/>
      <c r="HA67" s="161"/>
      <c r="HB67" s="161"/>
      <c r="HC67" s="161"/>
      <c r="HD67" s="161"/>
      <c r="HE67" s="161"/>
      <c r="HF67" s="161"/>
      <c r="HG67" s="161"/>
      <c r="HH67" s="161"/>
      <c r="HI67" s="161"/>
      <c r="HJ67" s="161"/>
      <c r="HK67" s="161"/>
      <c r="HL67" s="161"/>
      <c r="HM67" s="161"/>
      <c r="HN67" s="161"/>
      <c r="HO67" s="161"/>
      <c r="HP67" s="161"/>
      <c r="HQ67" s="161"/>
      <c r="HR67" s="161"/>
      <c r="HS67" s="161"/>
      <c r="HT67" s="161"/>
      <c r="HU67" s="161"/>
      <c r="HV67" s="161"/>
      <c r="HW67" s="161"/>
      <c r="HX67" s="161"/>
      <c r="HY67" s="161"/>
      <c r="HZ67" s="161"/>
      <c r="IA67" s="161"/>
      <c r="IB67" s="161"/>
      <c r="IC67" s="161"/>
      <c r="ID67" s="161"/>
      <c r="IE67" s="161"/>
      <c r="IF67" s="161"/>
      <c r="IG67" s="161"/>
      <c r="IH67" s="161"/>
      <c r="II67" s="161"/>
      <c r="IJ67" s="161"/>
      <c r="IK67" s="161"/>
      <c r="IL67" s="161"/>
      <c r="IM67" s="161"/>
      <c r="IN67" s="161"/>
      <c r="IO67" s="161"/>
      <c r="IP67" s="161"/>
      <c r="IQ67" s="161"/>
      <c r="IR67" s="161"/>
      <c r="IS67" s="161"/>
    </row>
    <row r="68" spans="1:253" s="1" customFormat="1" ht="123" customHeight="1">
      <c r="A68" s="76" t="s">
        <v>274</v>
      </c>
      <c r="B68" s="82" t="s">
        <v>49</v>
      </c>
      <c r="C68" s="88" t="s">
        <v>275</v>
      </c>
      <c r="D68" s="72" t="s">
        <v>107</v>
      </c>
      <c r="E68" s="175"/>
      <c r="F68" s="177" t="s">
        <v>276</v>
      </c>
      <c r="G68" s="87">
        <v>0</v>
      </c>
      <c r="H68" s="42">
        <v>750</v>
      </c>
      <c r="I68" s="42">
        <f>H68-H68*B10</f>
        <v>750</v>
      </c>
      <c r="J68" s="140">
        <f t="shared" si="3"/>
        <v>0</v>
      </c>
      <c r="K68" s="42">
        <v>770</v>
      </c>
      <c r="L68" s="131">
        <v>850</v>
      </c>
      <c r="M68" s="114">
        <v>2025</v>
      </c>
      <c r="N68" s="132" t="s">
        <v>34</v>
      </c>
      <c r="O68" s="114">
        <v>10</v>
      </c>
      <c r="P68" s="213" t="s">
        <v>109</v>
      </c>
      <c r="Q68" s="114">
        <v>48</v>
      </c>
      <c r="R68" s="227" t="s">
        <v>55</v>
      </c>
      <c r="S68" s="114" t="s">
        <v>277</v>
      </c>
      <c r="T68" s="213" t="s">
        <v>57</v>
      </c>
      <c r="U68" s="114">
        <v>9785907754492</v>
      </c>
      <c r="V68" s="147">
        <v>0.32500000000000001</v>
      </c>
      <c r="W68" s="213" t="s">
        <v>111</v>
      </c>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row>
    <row r="69" spans="1:253" s="1" customFormat="1" ht="124.5" customHeight="1">
      <c r="A69" s="178" t="s">
        <v>278</v>
      </c>
      <c r="B69" s="82" t="s">
        <v>49</v>
      </c>
      <c r="C69" s="88" t="s">
        <v>279</v>
      </c>
      <c r="D69" s="72" t="s">
        <v>280</v>
      </c>
      <c r="E69" s="175"/>
      <c r="F69" s="177" t="s">
        <v>281</v>
      </c>
      <c r="G69" s="87">
        <v>0</v>
      </c>
      <c r="H69" s="42">
        <v>950</v>
      </c>
      <c r="I69" s="42">
        <f>H69-H69*B10</f>
        <v>950</v>
      </c>
      <c r="J69" s="140">
        <f t="shared" si="3"/>
        <v>0</v>
      </c>
      <c r="K69" s="42">
        <v>970</v>
      </c>
      <c r="L69" s="131">
        <v>1100</v>
      </c>
      <c r="M69" s="114">
        <v>2025</v>
      </c>
      <c r="N69" s="132" t="s">
        <v>34</v>
      </c>
      <c r="O69" s="114">
        <v>10</v>
      </c>
      <c r="P69" s="213" t="s">
        <v>109</v>
      </c>
      <c r="Q69" s="114">
        <v>56</v>
      </c>
      <c r="R69" s="227" t="s">
        <v>55</v>
      </c>
      <c r="S69" s="114" t="s">
        <v>282</v>
      </c>
      <c r="T69" s="213" t="s">
        <v>57</v>
      </c>
      <c r="U69" s="114">
        <v>9785907754645</v>
      </c>
      <c r="V69" s="147">
        <v>0.34799999999999998</v>
      </c>
      <c r="W69" s="213" t="s">
        <v>111</v>
      </c>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row>
    <row r="70" spans="1:253" s="3" customFormat="1" ht="108" customHeight="1">
      <c r="A70" s="179" t="s">
        <v>283</v>
      </c>
      <c r="B70" s="170" t="s">
        <v>49</v>
      </c>
      <c r="C70" s="83" t="s">
        <v>284</v>
      </c>
      <c r="D70" s="171" t="s">
        <v>285</v>
      </c>
      <c r="E70" s="172"/>
      <c r="F70" s="171" t="s">
        <v>286</v>
      </c>
      <c r="G70" s="38">
        <v>0</v>
      </c>
      <c r="H70" s="173">
        <v>790</v>
      </c>
      <c r="I70" s="173">
        <f>H70-H70*B10</f>
        <v>790</v>
      </c>
      <c r="J70" s="106">
        <f t="shared" si="3"/>
        <v>0</v>
      </c>
      <c r="K70" s="38">
        <v>820</v>
      </c>
      <c r="L70" s="38">
        <v>890</v>
      </c>
      <c r="M70" s="118">
        <v>2025</v>
      </c>
      <c r="N70" s="118" t="s">
        <v>34</v>
      </c>
      <c r="O70" s="118">
        <v>10</v>
      </c>
      <c r="P70" s="118" t="s">
        <v>35</v>
      </c>
      <c r="Q70" s="118">
        <v>56</v>
      </c>
      <c r="R70" s="118" t="s">
        <v>55</v>
      </c>
      <c r="S70" s="118" t="s">
        <v>287</v>
      </c>
      <c r="T70" s="118" t="s">
        <v>38</v>
      </c>
      <c r="U70" s="118">
        <v>9785907754836</v>
      </c>
      <c r="V70" s="118">
        <v>0.5</v>
      </c>
      <c r="W70" s="118" t="s">
        <v>111</v>
      </c>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c r="DZ70" s="228"/>
      <c r="EA70" s="228"/>
      <c r="EB70" s="228"/>
      <c r="EC70" s="228"/>
      <c r="ED70" s="228"/>
      <c r="EE70" s="228"/>
      <c r="EF70" s="228"/>
      <c r="EG70" s="228"/>
      <c r="EH70" s="228"/>
      <c r="EI70" s="228"/>
      <c r="EJ70" s="228"/>
      <c r="EK70" s="228"/>
      <c r="EL70" s="228"/>
      <c r="EM70" s="228"/>
      <c r="EN70" s="228"/>
      <c r="EO70" s="228"/>
      <c r="EP70" s="228"/>
      <c r="EQ70" s="228"/>
      <c r="ER70" s="228"/>
      <c r="ES70" s="228"/>
      <c r="ET70" s="228"/>
      <c r="EU70" s="228"/>
      <c r="EV70" s="228"/>
      <c r="EW70" s="228"/>
      <c r="EX70" s="228"/>
      <c r="EY70" s="228"/>
      <c r="EZ70" s="228"/>
      <c r="FA70" s="228"/>
      <c r="FB70" s="228"/>
      <c r="FC70" s="228"/>
      <c r="FD70" s="228"/>
      <c r="FE70" s="228"/>
      <c r="FF70" s="228"/>
      <c r="FG70" s="228"/>
      <c r="FH70" s="228"/>
      <c r="FI70" s="228"/>
      <c r="FJ70" s="228"/>
      <c r="FK70" s="228"/>
      <c r="FL70" s="228"/>
      <c r="FM70" s="228"/>
      <c r="FN70" s="228"/>
      <c r="FO70" s="228"/>
      <c r="FP70" s="228"/>
      <c r="FQ70" s="228"/>
      <c r="FR70" s="228"/>
      <c r="FS70" s="228"/>
      <c r="FT70" s="228"/>
      <c r="FU70" s="228"/>
      <c r="FV70" s="228"/>
      <c r="FW70" s="228"/>
      <c r="FX70" s="228"/>
      <c r="FY70" s="228"/>
      <c r="FZ70" s="228"/>
      <c r="GA70" s="228"/>
      <c r="GB70" s="228"/>
      <c r="GC70" s="228"/>
      <c r="GD70" s="228"/>
      <c r="GE70" s="228"/>
      <c r="GF70" s="228"/>
      <c r="GG70" s="228"/>
      <c r="GH70" s="228"/>
      <c r="GI70" s="228"/>
      <c r="GJ70" s="228"/>
      <c r="GK70" s="228"/>
      <c r="GL70" s="228"/>
      <c r="GM70" s="228"/>
      <c r="GN70" s="228"/>
      <c r="GO70" s="228"/>
      <c r="GP70" s="228"/>
      <c r="GQ70" s="228"/>
      <c r="GR70" s="228"/>
      <c r="GS70" s="228"/>
      <c r="GT70" s="228"/>
      <c r="GU70" s="228"/>
      <c r="GV70" s="228"/>
      <c r="GW70" s="228"/>
      <c r="GX70" s="228"/>
      <c r="GY70" s="228"/>
      <c r="GZ70" s="228"/>
      <c r="HA70" s="228"/>
      <c r="HB70" s="228"/>
      <c r="HC70" s="228"/>
      <c r="HD70" s="228"/>
      <c r="HE70" s="228"/>
      <c r="HF70" s="228"/>
      <c r="HG70" s="228"/>
      <c r="HH70" s="228"/>
      <c r="HI70" s="228"/>
      <c r="HJ70" s="228"/>
      <c r="HK70" s="228"/>
      <c r="HL70" s="228"/>
      <c r="HM70" s="228"/>
      <c r="HN70" s="228"/>
      <c r="HO70" s="228"/>
      <c r="HP70" s="228"/>
      <c r="HQ70" s="228"/>
      <c r="HR70" s="228"/>
      <c r="HS70" s="228"/>
      <c r="HT70" s="228"/>
      <c r="HU70" s="228"/>
      <c r="HV70" s="228"/>
      <c r="HW70" s="228"/>
      <c r="HX70" s="228"/>
      <c r="HY70" s="228"/>
      <c r="HZ70" s="228"/>
      <c r="IA70" s="228"/>
      <c r="IB70" s="228"/>
      <c r="IC70" s="228"/>
      <c r="ID70" s="228"/>
      <c r="IE70" s="228"/>
      <c r="IF70" s="228"/>
      <c r="IG70" s="228"/>
      <c r="IH70" s="228"/>
      <c r="II70" s="228"/>
      <c r="IJ70" s="228"/>
      <c r="IK70" s="228"/>
      <c r="IL70" s="228"/>
      <c r="IM70" s="228"/>
      <c r="IN70" s="228"/>
      <c r="IO70" s="228"/>
      <c r="IP70" s="228"/>
      <c r="IQ70" s="228"/>
      <c r="IR70" s="228"/>
      <c r="IS70" s="228"/>
    </row>
    <row r="71" spans="1:253" ht="141" customHeight="1">
      <c r="A71" s="47" t="s">
        <v>288</v>
      </c>
      <c r="B71" s="33" t="s">
        <v>51</v>
      </c>
      <c r="C71" s="34" t="s">
        <v>289</v>
      </c>
      <c r="D71" s="35" t="s">
        <v>290</v>
      </c>
      <c r="E71"/>
      <c r="F71" s="36" t="s">
        <v>291</v>
      </c>
      <c r="G71" s="41">
        <v>0</v>
      </c>
      <c r="H71" s="42">
        <v>2800</v>
      </c>
      <c r="I71" s="42">
        <f>H71-H71*B10</f>
        <v>2800</v>
      </c>
      <c r="J71" s="110">
        <f t="shared" si="3"/>
        <v>0</v>
      </c>
      <c r="K71" s="42">
        <v>2900</v>
      </c>
      <c r="L71" s="111">
        <v>3100</v>
      </c>
      <c r="M71" s="112">
        <v>2025</v>
      </c>
      <c r="N71" s="113" t="s">
        <v>34</v>
      </c>
      <c r="O71" s="112">
        <v>4</v>
      </c>
      <c r="P71" s="130" t="s">
        <v>292</v>
      </c>
      <c r="Q71" s="112">
        <v>232</v>
      </c>
      <c r="R71" s="146" t="s">
        <v>55</v>
      </c>
      <c r="S71" s="112" t="s">
        <v>293</v>
      </c>
      <c r="T71" s="130" t="s">
        <v>57</v>
      </c>
      <c r="U71" s="112">
        <v>9785907754669</v>
      </c>
      <c r="V71" s="229">
        <v>1.4</v>
      </c>
      <c r="W71" s="109" t="s">
        <v>40</v>
      </c>
    </row>
    <row r="72" spans="1:253" ht="141" customHeight="1">
      <c r="A72" s="47" t="s">
        <v>294</v>
      </c>
      <c r="B72" s="33" t="s">
        <v>49</v>
      </c>
      <c r="C72" s="34" t="s">
        <v>295</v>
      </c>
      <c r="D72" s="35" t="s">
        <v>296</v>
      </c>
      <c r="E72"/>
      <c r="F72" s="36" t="s">
        <v>297</v>
      </c>
      <c r="G72" s="41">
        <v>0</v>
      </c>
      <c r="H72" s="42">
        <v>5000</v>
      </c>
      <c r="I72" s="42">
        <f>H72-H72*B10</f>
        <v>5000</v>
      </c>
      <c r="J72" s="110">
        <f>G72*I72</f>
        <v>0</v>
      </c>
      <c r="K72" s="42">
        <v>5000</v>
      </c>
      <c r="L72" s="111">
        <v>6500</v>
      </c>
      <c r="M72" s="112">
        <v>2026</v>
      </c>
      <c r="N72" s="113" t="s">
        <v>34</v>
      </c>
      <c r="O72" s="112" t="s">
        <v>153</v>
      </c>
      <c r="P72" s="130" t="s">
        <v>62</v>
      </c>
      <c r="Q72" s="112">
        <v>752</v>
      </c>
      <c r="R72" s="230" t="s">
        <v>298</v>
      </c>
      <c r="S72" s="112" t="s">
        <v>299</v>
      </c>
      <c r="T72" s="130" t="s">
        <v>38</v>
      </c>
      <c r="U72" s="112">
        <v>9785908019033</v>
      </c>
      <c r="V72" s="147">
        <v>2.13</v>
      </c>
      <c r="W72" s="109" t="s">
        <v>40</v>
      </c>
    </row>
    <row r="73" spans="1:253" ht="126.95" customHeight="1">
      <c r="A73" s="47" t="s">
        <v>300</v>
      </c>
      <c r="B73" s="33" t="s">
        <v>49</v>
      </c>
      <c r="C73" s="34" t="s">
        <v>301</v>
      </c>
      <c r="D73" s="35" t="s">
        <v>302</v>
      </c>
      <c r="E73"/>
      <c r="F73" s="36" t="s">
        <v>303</v>
      </c>
      <c r="G73" s="41">
        <v>0</v>
      </c>
      <c r="H73" s="42">
        <v>1500</v>
      </c>
      <c r="I73" s="42">
        <f>H73-H73*B10</f>
        <v>1500</v>
      </c>
      <c r="J73" s="110">
        <f>G73*I73</f>
        <v>0</v>
      </c>
      <c r="K73" s="42">
        <v>1500</v>
      </c>
      <c r="L73" s="111">
        <v>2500</v>
      </c>
      <c r="M73" s="112">
        <v>2025</v>
      </c>
      <c r="N73" s="113" t="s">
        <v>34</v>
      </c>
      <c r="O73" s="112" t="s">
        <v>153</v>
      </c>
      <c r="P73" s="130" t="s">
        <v>35</v>
      </c>
      <c r="Q73" s="112">
        <v>160</v>
      </c>
      <c r="R73" s="230" t="s">
        <v>55</v>
      </c>
      <c r="S73" s="112" t="s">
        <v>304</v>
      </c>
      <c r="T73" s="130" t="s">
        <v>38</v>
      </c>
      <c r="U73" s="112">
        <v>9785907754935</v>
      </c>
      <c r="V73" s="147">
        <v>0.57999999999999996</v>
      </c>
      <c r="W73" s="109" t="s">
        <v>305</v>
      </c>
    </row>
    <row r="74" spans="1:253" ht="123" customHeight="1">
      <c r="A74" s="94" t="s">
        <v>306</v>
      </c>
      <c r="B74" s="95" t="s">
        <v>49</v>
      </c>
      <c r="C74" s="180" t="s">
        <v>307</v>
      </c>
      <c r="D74" s="57" t="s">
        <v>308</v>
      </c>
      <c r="E74" s="40"/>
      <c r="F74" s="68" t="s">
        <v>309</v>
      </c>
      <c r="G74" s="41">
        <v>0</v>
      </c>
      <c r="H74" s="42">
        <v>550</v>
      </c>
      <c r="I74" s="42">
        <f>H74-H74*B10</f>
        <v>550</v>
      </c>
      <c r="J74" s="110">
        <f>I74*G74</f>
        <v>0</v>
      </c>
      <c r="K74" s="42">
        <v>550</v>
      </c>
      <c r="L74" s="111">
        <v>650</v>
      </c>
      <c r="M74" s="112">
        <v>2025</v>
      </c>
      <c r="N74" s="113" t="s">
        <v>34</v>
      </c>
      <c r="O74" s="112">
        <v>28</v>
      </c>
      <c r="P74" s="130" t="s">
        <v>310</v>
      </c>
      <c r="Q74" s="112">
        <v>192</v>
      </c>
      <c r="R74" s="130" t="s">
        <v>55</v>
      </c>
      <c r="S74" s="112" t="s">
        <v>311</v>
      </c>
      <c r="T74" s="130" t="s">
        <v>57</v>
      </c>
      <c r="U74" s="112">
        <v>9785907754874</v>
      </c>
      <c r="V74" s="147">
        <v>0.75</v>
      </c>
      <c r="W74" s="130" t="s">
        <v>269</v>
      </c>
    </row>
    <row r="75" spans="1:253" ht="21" customHeight="1">
      <c r="A75" s="258" t="s">
        <v>312</v>
      </c>
      <c r="B75" s="259"/>
      <c r="C75" s="259"/>
      <c r="D75" s="259"/>
      <c r="E75" s="260"/>
      <c r="F75" s="68"/>
      <c r="G75" s="41"/>
      <c r="H75" s="42"/>
      <c r="I75" s="42"/>
      <c r="J75" s="110"/>
      <c r="K75" s="42"/>
      <c r="L75" s="111"/>
      <c r="M75" s="112"/>
      <c r="N75" s="113"/>
      <c r="O75" s="112"/>
      <c r="P75" s="130"/>
      <c r="Q75" s="112"/>
      <c r="R75" s="130"/>
      <c r="S75" s="112"/>
      <c r="T75" s="130"/>
      <c r="U75" s="112"/>
      <c r="V75" s="147"/>
      <c r="W75" s="130"/>
    </row>
    <row r="76" spans="1:253" ht="155.1" customHeight="1">
      <c r="A76" s="94" t="s">
        <v>313</v>
      </c>
      <c r="B76" s="181" t="s">
        <v>312</v>
      </c>
      <c r="C76" s="182" t="s">
        <v>314</v>
      </c>
      <c r="D76" s="183" t="s">
        <v>315</v>
      </c>
      <c r="E76" s="184"/>
      <c r="F76" s="68" t="s">
        <v>316</v>
      </c>
      <c r="G76" s="41">
        <v>0</v>
      </c>
      <c r="H76" s="42">
        <v>555</v>
      </c>
      <c r="I76" s="42">
        <f>H76-H76*B10</f>
        <v>555</v>
      </c>
      <c r="J76" s="110">
        <f t="shared" ref="J76:J81" si="4">G76*I76</f>
        <v>0</v>
      </c>
      <c r="K76" s="42">
        <v>555</v>
      </c>
      <c r="L76" s="111">
        <v>750</v>
      </c>
      <c r="M76" s="112">
        <v>2026</v>
      </c>
      <c r="N76" s="113" t="s">
        <v>34</v>
      </c>
      <c r="O76" s="112">
        <v>20</v>
      </c>
      <c r="P76" s="130" t="s">
        <v>317</v>
      </c>
      <c r="Q76" s="112">
        <v>28</v>
      </c>
      <c r="R76" s="130" t="s">
        <v>154</v>
      </c>
      <c r="S76" s="112" t="s">
        <v>318</v>
      </c>
      <c r="T76" s="130" t="s">
        <v>38</v>
      </c>
      <c r="U76" s="112">
        <v>9785908019286</v>
      </c>
      <c r="V76" s="147">
        <v>0.21</v>
      </c>
      <c r="W76" s="130" t="s">
        <v>111</v>
      </c>
    </row>
    <row r="77" spans="1:253" ht="135.94999999999999" customHeight="1">
      <c r="A77" s="94" t="s">
        <v>319</v>
      </c>
      <c r="B77" s="181" t="s">
        <v>312</v>
      </c>
      <c r="C77" s="182" t="s">
        <v>320</v>
      </c>
      <c r="D77" s="183" t="s">
        <v>315</v>
      </c>
      <c r="E77" s="184"/>
      <c r="F77" s="68" t="s">
        <v>321</v>
      </c>
      <c r="G77" s="41">
        <v>0</v>
      </c>
      <c r="H77" s="42">
        <v>555</v>
      </c>
      <c r="I77" s="42">
        <f>H77-H77*B10</f>
        <v>555</v>
      </c>
      <c r="J77" s="110">
        <f t="shared" si="4"/>
        <v>0</v>
      </c>
      <c r="K77" s="42">
        <v>555</v>
      </c>
      <c r="L77" s="111">
        <v>750</v>
      </c>
      <c r="M77" s="112">
        <v>2026</v>
      </c>
      <c r="N77" s="113" t="s">
        <v>34</v>
      </c>
      <c r="O77" s="112">
        <v>20</v>
      </c>
      <c r="P77" s="130" t="s">
        <v>317</v>
      </c>
      <c r="Q77" s="112">
        <f>16+12</f>
        <v>28</v>
      </c>
      <c r="R77" s="130" t="s">
        <v>36</v>
      </c>
      <c r="S77" s="112" t="s">
        <v>322</v>
      </c>
      <c r="T77" s="130" t="s">
        <v>38</v>
      </c>
      <c r="U77" s="112">
        <v>9785908019255</v>
      </c>
      <c r="V77" s="147">
        <v>0.21</v>
      </c>
      <c r="W77" s="130" t="s">
        <v>111</v>
      </c>
    </row>
    <row r="78" spans="1:253" s="4" customFormat="1" ht="137.1" customHeight="1">
      <c r="A78" s="94" t="s">
        <v>323</v>
      </c>
      <c r="B78" s="181" t="s">
        <v>312</v>
      </c>
      <c r="C78" s="182" t="s">
        <v>324</v>
      </c>
      <c r="D78" s="57" t="s">
        <v>315</v>
      </c>
      <c r="E78" s="185"/>
      <c r="F78" s="73" t="s">
        <v>325</v>
      </c>
      <c r="G78" s="41">
        <v>0</v>
      </c>
      <c r="H78" s="42">
        <v>555</v>
      </c>
      <c r="I78" s="42">
        <f>H78-H78*B10</f>
        <v>555</v>
      </c>
      <c r="J78" s="110">
        <f t="shared" si="4"/>
        <v>0</v>
      </c>
      <c r="K78" s="42">
        <v>555</v>
      </c>
      <c r="L78" s="111">
        <v>750</v>
      </c>
      <c r="M78" s="214">
        <v>2026</v>
      </c>
      <c r="N78" s="108" t="s">
        <v>34</v>
      </c>
      <c r="O78" s="214">
        <v>20</v>
      </c>
      <c r="P78" s="130" t="s">
        <v>317</v>
      </c>
      <c r="Q78" s="112">
        <f>16+12</f>
        <v>28</v>
      </c>
      <c r="R78" s="130" t="s">
        <v>36</v>
      </c>
      <c r="S78" s="214" t="s">
        <v>326</v>
      </c>
      <c r="T78" s="231" t="s">
        <v>38</v>
      </c>
      <c r="U78" s="214">
        <v>9785908019187</v>
      </c>
      <c r="V78" s="160">
        <v>0.21</v>
      </c>
      <c r="W78" s="231" t="s">
        <v>111</v>
      </c>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232"/>
      <c r="CC78" s="232"/>
      <c r="CD78" s="232"/>
      <c r="CE78" s="232"/>
      <c r="CF78" s="232"/>
      <c r="CG78" s="232"/>
      <c r="CH78" s="232"/>
      <c r="CI78" s="232"/>
      <c r="CJ78" s="232"/>
      <c r="CK78" s="232"/>
      <c r="CL78" s="232"/>
      <c r="CM78" s="232"/>
      <c r="CN78" s="232"/>
      <c r="CO78" s="232"/>
      <c r="CP78" s="232"/>
      <c r="CQ78" s="232"/>
      <c r="CR78" s="232"/>
      <c r="CS78" s="232"/>
      <c r="CT78" s="232"/>
      <c r="CU78" s="232"/>
      <c r="CV78" s="232"/>
      <c r="CW78" s="232"/>
      <c r="CX78" s="232"/>
      <c r="CY78" s="232"/>
      <c r="CZ78" s="232"/>
      <c r="DA78" s="232"/>
      <c r="DB78" s="232"/>
      <c r="DC78" s="232"/>
      <c r="DD78" s="232"/>
      <c r="DE78" s="232"/>
      <c r="DF78" s="232"/>
      <c r="DG78" s="232"/>
      <c r="DH78" s="232"/>
      <c r="DI78" s="232"/>
      <c r="DJ78" s="232"/>
      <c r="DK78" s="232"/>
      <c r="DL78" s="232"/>
      <c r="DM78" s="232"/>
      <c r="DN78" s="232"/>
      <c r="DO78" s="232"/>
      <c r="DP78" s="232"/>
      <c r="DQ78" s="232"/>
      <c r="DR78" s="232"/>
      <c r="DS78" s="232"/>
      <c r="DT78" s="232"/>
      <c r="DU78" s="232"/>
      <c r="DV78" s="232"/>
      <c r="DW78" s="232"/>
      <c r="DX78" s="232"/>
      <c r="DY78" s="232"/>
      <c r="DZ78" s="232"/>
      <c r="EA78" s="232"/>
      <c r="EB78" s="232"/>
      <c r="EC78" s="232"/>
      <c r="ED78" s="232"/>
      <c r="EE78" s="232"/>
      <c r="EF78" s="232"/>
      <c r="EG78" s="232"/>
      <c r="EH78" s="232"/>
      <c r="EI78" s="232"/>
      <c r="EJ78" s="232"/>
      <c r="EK78" s="232"/>
      <c r="EL78" s="232"/>
      <c r="EM78" s="232"/>
      <c r="EN78" s="232"/>
      <c r="EO78" s="232"/>
      <c r="EP78" s="232"/>
      <c r="EQ78" s="232"/>
      <c r="ER78" s="232"/>
      <c r="ES78" s="232"/>
      <c r="ET78" s="232"/>
      <c r="EU78" s="232"/>
      <c r="EV78" s="232"/>
      <c r="EW78" s="232"/>
      <c r="EX78" s="232"/>
      <c r="EY78" s="232"/>
      <c r="EZ78" s="232"/>
      <c r="FA78" s="232"/>
      <c r="FB78" s="232"/>
      <c r="FC78" s="232"/>
      <c r="FD78" s="232"/>
      <c r="FE78" s="232"/>
      <c r="FF78" s="232"/>
      <c r="FG78" s="232"/>
      <c r="FH78" s="232"/>
      <c r="FI78" s="232"/>
      <c r="FJ78" s="232"/>
      <c r="FK78" s="232"/>
      <c r="FL78" s="232"/>
      <c r="FM78" s="232"/>
      <c r="FN78" s="232"/>
      <c r="FO78" s="232"/>
      <c r="FP78" s="232"/>
      <c r="FQ78" s="232"/>
      <c r="FR78" s="232"/>
      <c r="FS78" s="232"/>
      <c r="FT78" s="232"/>
      <c r="FU78" s="232"/>
      <c r="FV78" s="232"/>
      <c r="FW78" s="232"/>
      <c r="FX78" s="232"/>
      <c r="FY78" s="232"/>
      <c r="FZ78" s="232"/>
      <c r="GA78" s="232"/>
      <c r="GB78" s="232"/>
      <c r="GC78" s="232"/>
      <c r="GD78" s="232"/>
      <c r="GE78" s="232"/>
      <c r="GF78" s="232"/>
      <c r="GG78" s="232"/>
      <c r="GH78" s="232"/>
      <c r="GI78" s="232"/>
      <c r="GJ78" s="232"/>
      <c r="GK78" s="232"/>
      <c r="GL78" s="232"/>
      <c r="GM78" s="232"/>
      <c r="GN78" s="232"/>
      <c r="GO78" s="232"/>
      <c r="GP78" s="232"/>
      <c r="GQ78" s="232"/>
      <c r="GR78" s="232"/>
      <c r="GS78" s="232"/>
      <c r="GT78" s="232"/>
      <c r="GU78" s="232"/>
      <c r="GV78" s="232"/>
      <c r="GW78" s="232"/>
      <c r="GX78" s="232"/>
      <c r="GY78" s="232"/>
      <c r="GZ78" s="232"/>
      <c r="HA78" s="232"/>
      <c r="HB78" s="232"/>
      <c r="HC78" s="232"/>
      <c r="HD78" s="232"/>
      <c r="HE78" s="232"/>
      <c r="HF78" s="232"/>
      <c r="HG78" s="232"/>
      <c r="HH78" s="232"/>
      <c r="HI78" s="232"/>
      <c r="HJ78" s="232"/>
      <c r="HK78" s="232"/>
      <c r="HL78" s="232"/>
      <c r="HM78" s="232"/>
      <c r="HN78" s="232"/>
      <c r="HO78" s="232"/>
      <c r="HP78" s="232"/>
      <c r="HQ78" s="232"/>
      <c r="HR78" s="232"/>
      <c r="HS78" s="232"/>
      <c r="HT78" s="232"/>
      <c r="HU78" s="232"/>
      <c r="HV78" s="232"/>
      <c r="HW78" s="232"/>
      <c r="HX78" s="232"/>
      <c r="HY78" s="232"/>
      <c r="HZ78" s="232"/>
      <c r="IA78" s="232"/>
      <c r="IB78" s="232"/>
      <c r="IC78" s="232"/>
      <c r="ID78" s="232"/>
      <c r="IE78" s="232"/>
      <c r="IF78" s="232"/>
      <c r="IG78" s="232"/>
      <c r="IH78" s="232"/>
      <c r="II78" s="232"/>
      <c r="IJ78" s="232"/>
      <c r="IK78" s="232"/>
      <c r="IL78" s="232"/>
      <c r="IM78" s="232"/>
      <c r="IN78" s="232"/>
      <c r="IO78" s="232"/>
      <c r="IP78" s="232"/>
      <c r="IQ78" s="232"/>
      <c r="IR78" s="232"/>
      <c r="IS78" s="232"/>
    </row>
    <row r="79" spans="1:253" s="4" customFormat="1" ht="131.1" customHeight="1">
      <c r="A79" s="47" t="s">
        <v>327</v>
      </c>
      <c r="B79" s="181" t="s">
        <v>312</v>
      </c>
      <c r="C79" s="182" t="s">
        <v>328</v>
      </c>
      <c r="D79" s="57" t="s">
        <v>315</v>
      </c>
      <c r="E79" s="185"/>
      <c r="F79" s="73" t="s">
        <v>329</v>
      </c>
      <c r="G79" s="41">
        <v>0</v>
      </c>
      <c r="H79" s="42">
        <v>555</v>
      </c>
      <c r="I79" s="42">
        <f>H79-H79*B10</f>
        <v>555</v>
      </c>
      <c r="J79" s="110">
        <f t="shared" si="4"/>
        <v>0</v>
      </c>
      <c r="K79" s="42">
        <v>555</v>
      </c>
      <c r="L79" s="111">
        <v>750</v>
      </c>
      <c r="M79" s="214">
        <v>2026</v>
      </c>
      <c r="N79" s="108" t="s">
        <v>34</v>
      </c>
      <c r="O79" s="214">
        <v>20</v>
      </c>
      <c r="P79" s="130" t="s">
        <v>317</v>
      </c>
      <c r="Q79" s="112">
        <f>16+12</f>
        <v>28</v>
      </c>
      <c r="R79" s="130" t="s">
        <v>36</v>
      </c>
      <c r="S79" s="214" t="s">
        <v>330</v>
      </c>
      <c r="T79" s="231" t="s">
        <v>38</v>
      </c>
      <c r="U79" s="214">
        <v>9785908019217</v>
      </c>
      <c r="V79" s="160">
        <v>0.21</v>
      </c>
      <c r="W79" s="231" t="s">
        <v>111</v>
      </c>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232"/>
      <c r="CC79" s="232"/>
      <c r="CD79" s="232"/>
      <c r="CE79" s="232"/>
      <c r="CF79" s="232"/>
      <c r="CG79" s="232"/>
      <c r="CH79" s="232"/>
      <c r="CI79" s="232"/>
      <c r="CJ79" s="232"/>
      <c r="CK79" s="232"/>
      <c r="CL79" s="232"/>
      <c r="CM79" s="232"/>
      <c r="CN79" s="232"/>
      <c r="CO79" s="232"/>
      <c r="CP79" s="232"/>
      <c r="CQ79" s="232"/>
      <c r="CR79" s="232"/>
      <c r="CS79" s="232"/>
      <c r="CT79" s="232"/>
      <c r="CU79" s="232"/>
      <c r="CV79" s="232"/>
      <c r="CW79" s="232"/>
      <c r="CX79" s="232"/>
      <c r="CY79" s="232"/>
      <c r="CZ79" s="232"/>
      <c r="DA79" s="232"/>
      <c r="DB79" s="232"/>
      <c r="DC79" s="232"/>
      <c r="DD79" s="232"/>
      <c r="DE79" s="232"/>
      <c r="DF79" s="232"/>
      <c r="DG79" s="232"/>
      <c r="DH79" s="232"/>
      <c r="DI79" s="232"/>
      <c r="DJ79" s="232"/>
      <c r="DK79" s="232"/>
      <c r="DL79" s="232"/>
      <c r="DM79" s="232"/>
      <c r="DN79" s="232"/>
      <c r="DO79" s="232"/>
      <c r="DP79" s="232"/>
      <c r="DQ79" s="232"/>
      <c r="DR79" s="232"/>
      <c r="DS79" s="232"/>
      <c r="DT79" s="232"/>
      <c r="DU79" s="232"/>
      <c r="DV79" s="232"/>
      <c r="DW79" s="232"/>
      <c r="DX79" s="232"/>
      <c r="DY79" s="232"/>
      <c r="DZ79" s="232"/>
      <c r="EA79" s="232"/>
      <c r="EB79" s="232"/>
      <c r="EC79" s="232"/>
      <c r="ED79" s="232"/>
      <c r="EE79" s="232"/>
      <c r="EF79" s="232"/>
      <c r="EG79" s="232"/>
      <c r="EH79" s="232"/>
      <c r="EI79" s="232"/>
      <c r="EJ79" s="232"/>
      <c r="EK79" s="232"/>
      <c r="EL79" s="232"/>
      <c r="EM79" s="232"/>
      <c r="EN79" s="232"/>
      <c r="EO79" s="232"/>
      <c r="EP79" s="232"/>
      <c r="EQ79" s="232"/>
      <c r="ER79" s="232"/>
      <c r="ES79" s="232"/>
      <c r="ET79" s="232"/>
      <c r="EU79" s="232"/>
      <c r="EV79" s="232"/>
      <c r="EW79" s="232"/>
      <c r="EX79" s="232"/>
      <c r="EY79" s="232"/>
      <c r="EZ79" s="232"/>
      <c r="FA79" s="232"/>
      <c r="FB79" s="232"/>
      <c r="FC79" s="232"/>
      <c r="FD79" s="232"/>
      <c r="FE79" s="232"/>
      <c r="FF79" s="232"/>
      <c r="FG79" s="232"/>
      <c r="FH79" s="232"/>
      <c r="FI79" s="232"/>
      <c r="FJ79" s="232"/>
      <c r="FK79" s="232"/>
      <c r="FL79" s="232"/>
      <c r="FM79" s="232"/>
      <c r="FN79" s="232"/>
      <c r="FO79" s="232"/>
      <c r="FP79" s="232"/>
      <c r="FQ79" s="232"/>
      <c r="FR79" s="232"/>
      <c r="FS79" s="232"/>
      <c r="FT79" s="232"/>
      <c r="FU79" s="232"/>
      <c r="FV79" s="232"/>
      <c r="FW79" s="232"/>
      <c r="FX79" s="232"/>
      <c r="FY79" s="232"/>
      <c r="FZ79" s="232"/>
      <c r="GA79" s="232"/>
      <c r="GB79" s="232"/>
      <c r="GC79" s="232"/>
      <c r="GD79" s="232"/>
      <c r="GE79" s="232"/>
      <c r="GF79" s="232"/>
      <c r="GG79" s="232"/>
      <c r="GH79" s="232"/>
      <c r="GI79" s="232"/>
      <c r="GJ79" s="232"/>
      <c r="GK79" s="232"/>
      <c r="GL79" s="232"/>
      <c r="GM79" s="232"/>
      <c r="GN79" s="232"/>
      <c r="GO79" s="232"/>
      <c r="GP79" s="232"/>
      <c r="GQ79" s="232"/>
      <c r="GR79" s="232"/>
      <c r="GS79" s="232"/>
      <c r="GT79" s="232"/>
      <c r="GU79" s="232"/>
      <c r="GV79" s="232"/>
      <c r="GW79" s="232"/>
      <c r="GX79" s="232"/>
      <c r="GY79" s="232"/>
      <c r="GZ79" s="232"/>
      <c r="HA79" s="232"/>
      <c r="HB79" s="232"/>
      <c r="HC79" s="232"/>
      <c r="HD79" s="232"/>
      <c r="HE79" s="232"/>
      <c r="HF79" s="232"/>
      <c r="HG79" s="232"/>
      <c r="HH79" s="232"/>
      <c r="HI79" s="232"/>
      <c r="HJ79" s="232"/>
      <c r="HK79" s="232"/>
      <c r="HL79" s="232"/>
      <c r="HM79" s="232"/>
      <c r="HN79" s="232"/>
      <c r="HO79" s="232"/>
      <c r="HP79" s="232"/>
      <c r="HQ79" s="232"/>
      <c r="HR79" s="232"/>
      <c r="HS79" s="232"/>
      <c r="HT79" s="232"/>
      <c r="HU79" s="232"/>
      <c r="HV79" s="232"/>
      <c r="HW79" s="232"/>
      <c r="HX79" s="232"/>
      <c r="HY79" s="232"/>
      <c r="HZ79" s="232"/>
      <c r="IA79" s="232"/>
      <c r="IB79" s="232"/>
      <c r="IC79" s="232"/>
      <c r="ID79" s="232"/>
      <c r="IE79" s="232"/>
      <c r="IF79" s="232"/>
      <c r="IG79" s="232"/>
      <c r="IH79" s="232"/>
      <c r="II79" s="232"/>
      <c r="IJ79" s="232"/>
      <c r="IK79" s="232"/>
      <c r="IL79" s="232"/>
      <c r="IM79" s="232"/>
      <c r="IN79" s="232"/>
      <c r="IO79" s="232"/>
      <c r="IP79" s="232"/>
      <c r="IQ79" s="232"/>
      <c r="IR79" s="232"/>
      <c r="IS79" s="232"/>
    </row>
    <row r="80" spans="1:253" ht="123" customHeight="1">
      <c r="A80" s="94" t="s">
        <v>331</v>
      </c>
      <c r="B80" s="33" t="s">
        <v>312</v>
      </c>
      <c r="C80" s="48" t="s">
        <v>332</v>
      </c>
      <c r="D80" s="57" t="s">
        <v>315</v>
      </c>
      <c r="E80" s="40"/>
      <c r="F80" s="68" t="s">
        <v>333</v>
      </c>
      <c r="G80" s="41">
        <v>0</v>
      </c>
      <c r="H80" s="42">
        <v>555</v>
      </c>
      <c r="I80" s="42">
        <f>H80-H80*B10</f>
        <v>555</v>
      </c>
      <c r="J80" s="110">
        <f t="shared" si="4"/>
        <v>0</v>
      </c>
      <c r="K80" s="42">
        <v>555</v>
      </c>
      <c r="L80" s="111">
        <v>750</v>
      </c>
      <c r="M80" s="112">
        <v>2026</v>
      </c>
      <c r="N80" s="113" t="s">
        <v>34</v>
      </c>
      <c r="O80" s="114">
        <v>20</v>
      </c>
      <c r="P80" s="130" t="s">
        <v>317</v>
      </c>
      <c r="Q80" s="112">
        <f>16+12</f>
        <v>28</v>
      </c>
      <c r="R80" s="130" t="s">
        <v>36</v>
      </c>
      <c r="S80" s="114" t="s">
        <v>334</v>
      </c>
      <c r="T80" s="130" t="s">
        <v>38</v>
      </c>
      <c r="U80" s="112">
        <v>9785908019149</v>
      </c>
      <c r="V80" s="147">
        <v>0.21</v>
      </c>
      <c r="W80" s="130" t="s">
        <v>111</v>
      </c>
    </row>
    <row r="81" spans="1:255" ht="123" customHeight="1">
      <c r="A81" s="94" t="s">
        <v>335</v>
      </c>
      <c r="B81" s="33" t="s">
        <v>312</v>
      </c>
      <c r="C81" s="48" t="s">
        <v>336</v>
      </c>
      <c r="D81" s="57" t="s">
        <v>315</v>
      </c>
      <c r="E81" s="40"/>
      <c r="F81" s="68" t="s">
        <v>337</v>
      </c>
      <c r="G81" s="41">
        <v>0</v>
      </c>
      <c r="H81" s="42">
        <v>555</v>
      </c>
      <c r="I81" s="42">
        <f>H81-H81*B10</f>
        <v>555</v>
      </c>
      <c r="J81" s="110">
        <f t="shared" si="4"/>
        <v>0</v>
      </c>
      <c r="K81" s="42">
        <v>555</v>
      </c>
      <c r="L81" s="111">
        <v>750</v>
      </c>
      <c r="M81" s="112">
        <v>2026</v>
      </c>
      <c r="N81" s="113" t="s">
        <v>34</v>
      </c>
      <c r="O81" s="114">
        <v>20</v>
      </c>
      <c r="P81" s="130" t="s">
        <v>317</v>
      </c>
      <c r="Q81" s="112">
        <f>16+12</f>
        <v>28</v>
      </c>
      <c r="R81" s="130" t="s">
        <v>36</v>
      </c>
      <c r="S81" s="114" t="s">
        <v>338</v>
      </c>
      <c r="T81" s="130" t="s">
        <v>38</v>
      </c>
      <c r="U81" s="112">
        <v>9785908019132</v>
      </c>
      <c r="V81" s="147">
        <v>0.21</v>
      </c>
      <c r="W81" s="130" t="s">
        <v>111</v>
      </c>
    </row>
    <row r="82" spans="1:255" ht="13.5" customHeight="1">
      <c r="A82" s="241" t="s">
        <v>339</v>
      </c>
      <c r="B82" s="241"/>
      <c r="C82" s="241"/>
      <c r="D82" s="241"/>
      <c r="E82" s="241"/>
      <c r="F82" s="29"/>
      <c r="G82" s="30"/>
      <c r="H82" s="31"/>
      <c r="I82" s="31"/>
      <c r="J82" s="105"/>
      <c r="K82" s="31"/>
      <c r="L82" s="30"/>
      <c r="M82" s="29"/>
      <c r="N82" s="29"/>
      <c r="O82" s="29"/>
      <c r="P82" s="29"/>
      <c r="Q82" s="29"/>
      <c r="R82" s="29"/>
      <c r="S82" s="29"/>
      <c r="T82" s="29"/>
      <c r="U82" s="29"/>
      <c r="V82" s="29"/>
      <c r="W82" s="29"/>
    </row>
    <row r="83" spans="1:255" ht="128.1" customHeight="1">
      <c r="A83" s="186" t="s">
        <v>340</v>
      </c>
      <c r="B83" s="54" t="s">
        <v>339</v>
      </c>
      <c r="C83" s="187" t="s">
        <v>341</v>
      </c>
      <c r="D83" s="188" t="s">
        <v>107</v>
      </c>
      <c r="E83" s="28"/>
      <c r="F83" s="189" t="s">
        <v>342</v>
      </c>
      <c r="G83" s="37">
        <v>0</v>
      </c>
      <c r="H83" s="38">
        <v>390</v>
      </c>
      <c r="I83" s="38">
        <f>H83-H83*B10</f>
        <v>390</v>
      </c>
      <c r="J83" s="106">
        <f>I83*G83</f>
        <v>0</v>
      </c>
      <c r="K83" s="38">
        <v>390</v>
      </c>
      <c r="L83" s="37">
        <v>420</v>
      </c>
      <c r="M83" s="107">
        <v>2025</v>
      </c>
      <c r="N83" s="215" t="s">
        <v>34</v>
      </c>
      <c r="O83" s="216">
        <v>20</v>
      </c>
      <c r="P83" s="215" t="s">
        <v>109</v>
      </c>
      <c r="Q83" s="215">
        <v>24</v>
      </c>
      <c r="R83" s="215" t="s">
        <v>154</v>
      </c>
      <c r="S83" s="215" t="s">
        <v>343</v>
      </c>
      <c r="T83" s="215" t="s">
        <v>38</v>
      </c>
      <c r="U83" s="238" t="s">
        <v>344</v>
      </c>
      <c r="V83" s="107">
        <v>0.115</v>
      </c>
      <c r="W83" s="107" t="s">
        <v>345</v>
      </c>
    </row>
    <row r="84" spans="1:255" ht="117.75" customHeight="1">
      <c r="A84" s="39" t="s">
        <v>346</v>
      </c>
      <c r="B84" s="33" t="s">
        <v>339</v>
      </c>
      <c r="C84" s="34" t="s">
        <v>347</v>
      </c>
      <c r="D84" s="64" t="s">
        <v>107</v>
      </c>
      <c r="E84" s="58"/>
      <c r="F84" s="190" t="s">
        <v>348</v>
      </c>
      <c r="G84" s="41">
        <v>0</v>
      </c>
      <c r="H84" s="42">
        <v>390</v>
      </c>
      <c r="I84" s="42">
        <f>H84-H84*B10</f>
        <v>390</v>
      </c>
      <c r="J84" s="110">
        <f>I84*G84</f>
        <v>0</v>
      </c>
      <c r="K84" s="42">
        <v>390</v>
      </c>
      <c r="L84" s="111">
        <v>420</v>
      </c>
      <c r="M84" s="112">
        <v>2025</v>
      </c>
      <c r="N84" s="120" t="s">
        <v>34</v>
      </c>
      <c r="O84" s="119">
        <v>40</v>
      </c>
      <c r="P84" s="122" t="s">
        <v>109</v>
      </c>
      <c r="Q84" s="121">
        <v>24</v>
      </c>
      <c r="R84" s="122" t="s">
        <v>36</v>
      </c>
      <c r="S84" s="121" t="s">
        <v>349</v>
      </c>
      <c r="T84" s="122" t="s">
        <v>38</v>
      </c>
      <c r="U84" s="121">
        <v>9785907754508</v>
      </c>
      <c r="V84" s="147">
        <v>0.115</v>
      </c>
      <c r="W84" s="109" t="s">
        <v>345</v>
      </c>
    </row>
    <row r="85" spans="1:255" ht="121.5" customHeight="1">
      <c r="A85" s="47" t="s">
        <v>350</v>
      </c>
      <c r="B85" s="33" t="s">
        <v>339</v>
      </c>
      <c r="C85" s="34" t="s">
        <v>351</v>
      </c>
      <c r="D85" s="64" t="s">
        <v>107</v>
      </c>
      <c r="E85" s="63"/>
      <c r="F85" s="60" t="s">
        <v>352</v>
      </c>
      <c r="G85" s="41">
        <v>0</v>
      </c>
      <c r="H85" s="42">
        <v>390</v>
      </c>
      <c r="I85" s="42">
        <f>H85-H85*B10</f>
        <v>390</v>
      </c>
      <c r="J85" s="110">
        <f>I85*G85</f>
        <v>0</v>
      </c>
      <c r="K85" s="42">
        <v>390</v>
      </c>
      <c r="L85" s="111">
        <v>420</v>
      </c>
      <c r="M85" s="112">
        <v>2024</v>
      </c>
      <c r="N85" s="120" t="s">
        <v>34</v>
      </c>
      <c r="O85" s="121">
        <v>20</v>
      </c>
      <c r="P85" s="122" t="s">
        <v>109</v>
      </c>
      <c r="Q85" s="121">
        <v>24</v>
      </c>
      <c r="R85" s="122" t="s">
        <v>36</v>
      </c>
      <c r="S85" s="121" t="s">
        <v>353</v>
      </c>
      <c r="T85" s="122" t="s">
        <v>57</v>
      </c>
      <c r="U85" s="121">
        <v>9785907754164</v>
      </c>
      <c r="V85" s="147">
        <v>0.115</v>
      </c>
      <c r="W85" s="109" t="s">
        <v>354</v>
      </c>
    </row>
    <row r="86" spans="1:255" ht="12" customHeight="1">
      <c r="A86" s="250" t="s">
        <v>355</v>
      </c>
      <c r="B86" s="251"/>
      <c r="C86" s="251"/>
      <c r="D86" s="251"/>
      <c r="E86" s="252"/>
      <c r="F86" s="29"/>
      <c r="G86" s="30"/>
      <c r="H86" s="31"/>
      <c r="I86" s="31"/>
      <c r="J86" s="105"/>
      <c r="K86" s="31"/>
      <c r="L86" s="30"/>
      <c r="M86" s="29"/>
      <c r="N86" s="29"/>
      <c r="O86" s="29"/>
      <c r="P86" s="29"/>
      <c r="Q86" s="29"/>
      <c r="R86" s="29"/>
      <c r="S86" s="29"/>
      <c r="T86" s="29"/>
      <c r="U86" s="29"/>
      <c r="V86" s="29"/>
      <c r="W86" s="29"/>
    </row>
    <row r="87" spans="1:255" s="4" customFormat="1" ht="129" customHeight="1">
      <c r="A87" s="32" t="s">
        <v>356</v>
      </c>
      <c r="B87" s="54" t="s">
        <v>357</v>
      </c>
      <c r="C87" s="55" t="s">
        <v>358</v>
      </c>
      <c r="D87" s="69" t="s">
        <v>302</v>
      </c>
      <c r="E87" s="191"/>
      <c r="F87" s="56" t="s">
        <v>359</v>
      </c>
      <c r="G87" s="37">
        <v>0</v>
      </c>
      <c r="H87" s="38">
        <v>330</v>
      </c>
      <c r="I87" s="38">
        <f>H87-H87*B10</f>
        <v>330</v>
      </c>
      <c r="J87" s="106">
        <f>G87*I87</f>
        <v>0</v>
      </c>
      <c r="K87" s="38">
        <v>330</v>
      </c>
      <c r="L87" s="37">
        <v>400</v>
      </c>
      <c r="M87" s="107">
        <v>2025</v>
      </c>
      <c r="N87" s="107" t="s">
        <v>34</v>
      </c>
      <c r="O87" s="107">
        <v>32</v>
      </c>
      <c r="P87" s="122" t="s">
        <v>109</v>
      </c>
      <c r="Q87" s="107">
        <v>32</v>
      </c>
      <c r="R87" s="107" t="s">
        <v>154</v>
      </c>
      <c r="S87" s="107" t="s">
        <v>360</v>
      </c>
      <c r="T87" s="107" t="s">
        <v>38</v>
      </c>
      <c r="U87" s="235" t="s">
        <v>361</v>
      </c>
      <c r="V87" s="107">
        <v>0.2</v>
      </c>
      <c r="W87" s="107" t="s">
        <v>111</v>
      </c>
      <c r="X87" s="233"/>
      <c r="Y87" s="233"/>
      <c r="Z87" s="233"/>
      <c r="AA87" s="233"/>
      <c r="AB87" s="233"/>
      <c r="AC87" s="233"/>
      <c r="AD87" s="233"/>
      <c r="AE87" s="233"/>
      <c r="AF87" s="233"/>
      <c r="AG87" s="233"/>
      <c r="AH87" s="233"/>
      <c r="AI87" s="233"/>
      <c r="AJ87" s="233"/>
      <c r="AK87" s="232"/>
      <c r="AL87" s="232"/>
      <c r="AM87" s="232"/>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32"/>
      <c r="BK87" s="232"/>
      <c r="BL87" s="232"/>
      <c r="BM87" s="232"/>
      <c r="BN87" s="232"/>
      <c r="BO87" s="232"/>
      <c r="BP87" s="232"/>
      <c r="BQ87" s="232"/>
      <c r="BR87" s="232"/>
      <c r="BS87" s="232"/>
      <c r="BT87" s="232"/>
      <c r="BU87" s="232"/>
      <c r="BV87" s="232"/>
      <c r="BW87" s="232"/>
      <c r="BX87" s="232"/>
      <c r="BY87" s="232"/>
      <c r="BZ87" s="232"/>
      <c r="CA87" s="232"/>
      <c r="CB87" s="232"/>
      <c r="CC87" s="232"/>
      <c r="CD87" s="232"/>
      <c r="CE87" s="232"/>
      <c r="CF87" s="232"/>
      <c r="CG87" s="232"/>
      <c r="CH87" s="232"/>
      <c r="CI87" s="232"/>
      <c r="CJ87" s="232"/>
      <c r="CK87" s="232"/>
      <c r="CL87" s="232"/>
      <c r="CM87" s="232"/>
      <c r="CN87" s="232"/>
      <c r="CO87" s="232"/>
      <c r="CP87" s="232"/>
      <c r="CQ87" s="232"/>
      <c r="CR87" s="232"/>
      <c r="CS87" s="232"/>
      <c r="CT87" s="232"/>
      <c r="CU87" s="232"/>
      <c r="CV87" s="232"/>
      <c r="CW87" s="232"/>
      <c r="CX87" s="232"/>
      <c r="CY87" s="232"/>
      <c r="CZ87" s="232"/>
      <c r="DA87" s="232"/>
      <c r="DB87" s="232"/>
      <c r="DC87" s="232"/>
      <c r="DD87" s="232"/>
      <c r="DE87" s="232"/>
      <c r="DF87" s="232"/>
      <c r="DG87" s="232"/>
      <c r="DH87" s="232"/>
      <c r="DI87" s="232"/>
      <c r="DJ87" s="232"/>
      <c r="DK87" s="232"/>
      <c r="DL87" s="232"/>
      <c r="DM87" s="232"/>
      <c r="DN87" s="232"/>
      <c r="DO87" s="232"/>
      <c r="DP87" s="232"/>
      <c r="DQ87" s="232"/>
      <c r="DR87" s="232"/>
      <c r="DS87" s="232"/>
      <c r="DT87" s="232"/>
      <c r="DU87" s="232"/>
      <c r="DV87" s="232"/>
      <c r="DW87" s="232"/>
      <c r="DX87" s="232"/>
      <c r="DY87" s="232"/>
      <c r="DZ87" s="232"/>
      <c r="EA87" s="232"/>
      <c r="EB87" s="232"/>
      <c r="EC87" s="232"/>
      <c r="ED87" s="232"/>
      <c r="EE87" s="232"/>
      <c r="EF87" s="232"/>
      <c r="EG87" s="232"/>
      <c r="EH87" s="232"/>
      <c r="EI87" s="232"/>
      <c r="EJ87" s="232"/>
      <c r="EK87" s="232"/>
      <c r="EL87" s="232"/>
      <c r="EM87" s="232"/>
      <c r="EN87" s="232"/>
      <c r="EO87" s="232"/>
      <c r="EP87" s="232"/>
      <c r="EQ87" s="232"/>
      <c r="ER87" s="232"/>
      <c r="ES87" s="232"/>
      <c r="ET87" s="232"/>
      <c r="EU87" s="232"/>
      <c r="EV87" s="232"/>
      <c r="EW87" s="232"/>
      <c r="EX87" s="232"/>
      <c r="EY87" s="232"/>
      <c r="EZ87" s="232"/>
      <c r="FA87" s="232"/>
      <c r="FB87" s="232"/>
      <c r="FC87" s="232"/>
      <c r="FD87" s="232"/>
      <c r="FE87" s="232"/>
      <c r="FF87" s="232"/>
      <c r="FG87" s="232"/>
      <c r="FH87" s="232"/>
      <c r="FI87" s="232"/>
      <c r="FJ87" s="232"/>
      <c r="FK87" s="232"/>
      <c r="FL87" s="232"/>
      <c r="FM87" s="232"/>
      <c r="FN87" s="232"/>
      <c r="FO87" s="232"/>
      <c r="FP87" s="232"/>
      <c r="FQ87" s="232"/>
      <c r="FR87" s="232"/>
      <c r="FS87" s="232"/>
      <c r="FT87" s="232"/>
      <c r="FU87" s="232"/>
      <c r="FV87" s="232"/>
      <c r="FW87" s="232"/>
      <c r="FX87" s="232"/>
      <c r="FY87" s="232"/>
      <c r="FZ87" s="232"/>
      <c r="GA87" s="232"/>
      <c r="GB87" s="232"/>
      <c r="GC87" s="232"/>
      <c r="GD87" s="232"/>
      <c r="GE87" s="232"/>
      <c r="GF87" s="232"/>
      <c r="GG87" s="232"/>
      <c r="GH87" s="232"/>
      <c r="GI87" s="232"/>
      <c r="GJ87" s="232"/>
      <c r="GK87" s="232"/>
      <c r="GL87" s="232"/>
      <c r="GM87" s="232"/>
      <c r="GN87" s="232"/>
      <c r="GO87" s="232"/>
      <c r="GP87" s="232"/>
      <c r="GQ87" s="232"/>
      <c r="GR87" s="232"/>
      <c r="GS87" s="232"/>
      <c r="GT87" s="232"/>
      <c r="GU87" s="232"/>
      <c r="GV87" s="232"/>
      <c r="GW87" s="232"/>
      <c r="GX87" s="232"/>
      <c r="GY87" s="232"/>
      <c r="GZ87" s="232"/>
      <c r="HA87" s="232"/>
      <c r="HB87" s="232"/>
      <c r="HC87" s="232"/>
      <c r="HD87" s="232"/>
      <c r="HE87" s="232"/>
      <c r="HF87" s="232"/>
      <c r="HG87" s="232"/>
      <c r="HH87" s="232"/>
      <c r="HI87" s="232"/>
      <c r="HJ87" s="232"/>
      <c r="HK87" s="232"/>
      <c r="HL87" s="232"/>
      <c r="HM87" s="232"/>
      <c r="HN87" s="232"/>
      <c r="HO87" s="232"/>
      <c r="HP87" s="232"/>
      <c r="HQ87" s="232"/>
      <c r="HR87" s="232"/>
      <c r="HS87" s="232"/>
      <c r="HT87" s="232"/>
      <c r="HU87" s="232"/>
      <c r="HV87" s="232"/>
      <c r="HW87" s="232"/>
      <c r="HX87" s="232"/>
      <c r="HY87" s="232"/>
      <c r="HZ87" s="232"/>
      <c r="IA87" s="232"/>
      <c r="IB87" s="232"/>
      <c r="IC87" s="232"/>
      <c r="ID87" s="232"/>
      <c r="IE87" s="232"/>
      <c r="IF87" s="232"/>
      <c r="IG87" s="232"/>
      <c r="IH87" s="232"/>
      <c r="II87" s="232"/>
      <c r="IJ87" s="232"/>
      <c r="IK87" s="232"/>
      <c r="IL87" s="232"/>
      <c r="IM87" s="232"/>
      <c r="IN87" s="232"/>
      <c r="IO87" s="232"/>
      <c r="IP87" s="232"/>
      <c r="IQ87" s="232"/>
      <c r="IR87" s="232"/>
      <c r="IS87" s="232"/>
    </row>
    <row r="88" spans="1:255" ht="119.25" customHeight="1">
      <c r="A88" s="47" t="s">
        <v>362</v>
      </c>
      <c r="B88" s="33" t="s">
        <v>363</v>
      </c>
      <c r="C88" s="34" t="s">
        <v>364</v>
      </c>
      <c r="D88" s="57" t="s">
        <v>107</v>
      </c>
      <c r="E88" s="59"/>
      <c r="F88" s="60" t="s">
        <v>365</v>
      </c>
      <c r="G88" s="41">
        <v>0</v>
      </c>
      <c r="H88" s="42">
        <v>150</v>
      </c>
      <c r="I88" s="42">
        <f>H88-H88*B10</f>
        <v>150</v>
      </c>
      <c r="J88" s="110">
        <f t="shared" ref="J88:J93" si="5">I88*G88</f>
        <v>0</v>
      </c>
      <c r="K88" s="42">
        <v>200</v>
      </c>
      <c r="L88" s="111">
        <v>290</v>
      </c>
      <c r="M88" s="112">
        <v>2024</v>
      </c>
      <c r="N88" s="120" t="s">
        <v>34</v>
      </c>
      <c r="O88" s="121">
        <v>50</v>
      </c>
      <c r="P88" s="122" t="s">
        <v>109</v>
      </c>
      <c r="Q88" s="121">
        <v>16</v>
      </c>
      <c r="R88" s="149" t="s">
        <v>36</v>
      </c>
      <c r="S88" s="121" t="s">
        <v>366</v>
      </c>
      <c r="T88" s="122" t="s">
        <v>57</v>
      </c>
      <c r="U88" s="121">
        <v>9785907754102</v>
      </c>
      <c r="V88" s="229">
        <v>9.5000000000000001E-2</v>
      </c>
      <c r="W88" s="130" t="s">
        <v>111</v>
      </c>
    </row>
    <row r="89" spans="1:255" ht="120" customHeight="1">
      <c r="A89" s="47" t="s">
        <v>367</v>
      </c>
      <c r="B89" s="33" t="s">
        <v>363</v>
      </c>
      <c r="C89" s="34" t="s">
        <v>368</v>
      </c>
      <c r="D89" s="57" t="s">
        <v>369</v>
      </c>
      <c r="E89" s="59"/>
      <c r="F89" s="61" t="s">
        <v>370</v>
      </c>
      <c r="G89" s="41">
        <v>0</v>
      </c>
      <c r="H89" s="42">
        <v>150</v>
      </c>
      <c r="I89" s="42">
        <f>H89-H89*B10</f>
        <v>150</v>
      </c>
      <c r="J89" s="110">
        <f t="shared" si="5"/>
        <v>0</v>
      </c>
      <c r="K89" s="42">
        <v>200</v>
      </c>
      <c r="L89" s="111">
        <v>290</v>
      </c>
      <c r="M89" s="112">
        <v>2024</v>
      </c>
      <c r="N89" s="123" t="s">
        <v>34</v>
      </c>
      <c r="O89" s="119">
        <v>50</v>
      </c>
      <c r="P89" s="122" t="s">
        <v>109</v>
      </c>
      <c r="Q89" s="119">
        <v>16</v>
      </c>
      <c r="R89" s="134" t="s">
        <v>36</v>
      </c>
      <c r="S89" s="121" t="s">
        <v>371</v>
      </c>
      <c r="T89" s="134" t="s">
        <v>57</v>
      </c>
      <c r="U89" s="121">
        <v>9785907754119</v>
      </c>
      <c r="V89" s="229">
        <v>9.5000000000000001E-2</v>
      </c>
      <c r="W89" s="150" t="s">
        <v>111</v>
      </c>
    </row>
    <row r="90" spans="1:255" ht="120.75" customHeight="1">
      <c r="A90" s="47" t="s">
        <v>372</v>
      </c>
      <c r="B90" s="33" t="s">
        <v>363</v>
      </c>
      <c r="C90" s="34" t="s">
        <v>373</v>
      </c>
      <c r="D90" s="62" t="s">
        <v>107</v>
      </c>
      <c r="E90" s="63"/>
      <c r="F90" s="60" t="s">
        <v>374</v>
      </c>
      <c r="G90" s="41">
        <v>0</v>
      </c>
      <c r="H90" s="42">
        <v>150</v>
      </c>
      <c r="I90" s="42">
        <f>H90-H90*B10</f>
        <v>150</v>
      </c>
      <c r="J90" s="110">
        <f t="shared" si="5"/>
        <v>0</v>
      </c>
      <c r="K90" s="42">
        <v>200</v>
      </c>
      <c r="L90" s="111">
        <v>290</v>
      </c>
      <c r="M90" s="112">
        <v>2023</v>
      </c>
      <c r="N90" s="113" t="s">
        <v>34</v>
      </c>
      <c r="O90" s="112">
        <v>50</v>
      </c>
      <c r="P90" s="122" t="s">
        <v>109</v>
      </c>
      <c r="Q90" s="112">
        <v>16</v>
      </c>
      <c r="R90" s="146" t="s">
        <v>36</v>
      </c>
      <c r="S90" s="112" t="s">
        <v>375</v>
      </c>
      <c r="T90" s="130" t="s">
        <v>57</v>
      </c>
      <c r="U90" s="112">
        <v>9785907754041</v>
      </c>
      <c r="V90" s="229">
        <v>9.5000000000000001E-2</v>
      </c>
      <c r="W90" s="130" t="s">
        <v>111</v>
      </c>
    </row>
    <row r="91" spans="1:255" ht="120.75" customHeight="1">
      <c r="A91" s="47" t="s">
        <v>376</v>
      </c>
      <c r="B91" s="33" t="s">
        <v>363</v>
      </c>
      <c r="C91" s="34" t="s">
        <v>377</v>
      </c>
      <c r="D91" s="64" t="s">
        <v>107</v>
      </c>
      <c r="E91" s="40"/>
      <c r="F91" s="60" t="s">
        <v>378</v>
      </c>
      <c r="G91" s="41">
        <v>0</v>
      </c>
      <c r="H91" s="42">
        <v>150</v>
      </c>
      <c r="I91" s="42">
        <f>H91-H91*B10</f>
        <v>150</v>
      </c>
      <c r="J91" s="110">
        <f t="shared" si="5"/>
        <v>0</v>
      </c>
      <c r="K91" s="124">
        <v>200</v>
      </c>
      <c r="L91" s="125">
        <v>290</v>
      </c>
      <c r="M91" s="121">
        <v>2023</v>
      </c>
      <c r="N91" s="120" t="s">
        <v>34</v>
      </c>
      <c r="O91" s="121">
        <v>50</v>
      </c>
      <c r="P91" s="122" t="s">
        <v>109</v>
      </c>
      <c r="Q91" s="121">
        <v>16</v>
      </c>
      <c r="R91" s="122" t="s">
        <v>36</v>
      </c>
      <c r="S91" s="119" t="s">
        <v>379</v>
      </c>
      <c r="T91" s="122" t="s">
        <v>57</v>
      </c>
      <c r="U91" s="119">
        <v>9785907754058</v>
      </c>
      <c r="V91" s="229">
        <v>9.5000000000000001E-2</v>
      </c>
      <c r="W91" s="130" t="s">
        <v>111</v>
      </c>
    </row>
    <row r="92" spans="1:255" ht="122.25" customHeight="1">
      <c r="A92" s="47" t="s">
        <v>380</v>
      </c>
      <c r="B92" s="33" t="s">
        <v>363</v>
      </c>
      <c r="C92" s="34" t="s">
        <v>381</v>
      </c>
      <c r="D92" s="66" t="s">
        <v>107</v>
      </c>
      <c r="E92" s="63"/>
      <c r="F92" s="60" t="s">
        <v>382</v>
      </c>
      <c r="G92" s="41">
        <v>0</v>
      </c>
      <c r="H92" s="42">
        <v>150</v>
      </c>
      <c r="I92" s="42">
        <f>H92-H92*B10</f>
        <v>150</v>
      </c>
      <c r="J92" s="110">
        <f t="shared" si="5"/>
        <v>0</v>
      </c>
      <c r="K92" s="124">
        <v>200</v>
      </c>
      <c r="L92" s="125">
        <v>290</v>
      </c>
      <c r="M92" s="121">
        <v>2023</v>
      </c>
      <c r="N92" s="120" t="s">
        <v>34</v>
      </c>
      <c r="O92" s="121">
        <v>50</v>
      </c>
      <c r="P92" s="122" t="s">
        <v>109</v>
      </c>
      <c r="Q92" s="121">
        <v>16</v>
      </c>
      <c r="R92" s="122" t="s">
        <v>36</v>
      </c>
      <c r="S92" s="121" t="s">
        <v>383</v>
      </c>
      <c r="T92" s="122" t="s">
        <v>57</v>
      </c>
      <c r="U92" s="121">
        <v>9785907754065</v>
      </c>
      <c r="V92" s="229">
        <v>9.5000000000000001E-2</v>
      </c>
      <c r="W92" s="130" t="s">
        <v>111</v>
      </c>
    </row>
    <row r="93" spans="1:255" ht="120" customHeight="1">
      <c r="A93" s="47" t="s">
        <v>384</v>
      </c>
      <c r="B93" s="33" t="s">
        <v>363</v>
      </c>
      <c r="C93" s="34" t="s">
        <v>385</v>
      </c>
      <c r="D93" s="64" t="s">
        <v>107</v>
      </c>
      <c r="E93" s="192"/>
      <c r="F93" s="193" t="s">
        <v>386</v>
      </c>
      <c r="G93" s="41">
        <v>0</v>
      </c>
      <c r="H93" s="42">
        <v>150</v>
      </c>
      <c r="I93" s="42">
        <f>H93-H93*B10</f>
        <v>150</v>
      </c>
      <c r="J93" s="110">
        <f t="shared" si="5"/>
        <v>0</v>
      </c>
      <c r="K93" s="124">
        <v>200</v>
      </c>
      <c r="L93" s="125">
        <v>290</v>
      </c>
      <c r="M93" s="121">
        <v>2023</v>
      </c>
      <c r="N93" s="120" t="s">
        <v>34</v>
      </c>
      <c r="O93" s="121">
        <v>50</v>
      </c>
      <c r="P93" s="122" t="s">
        <v>109</v>
      </c>
      <c r="Q93" s="121">
        <v>16</v>
      </c>
      <c r="R93" s="122" t="s">
        <v>36</v>
      </c>
      <c r="S93" s="121" t="s">
        <v>387</v>
      </c>
      <c r="T93" s="122" t="s">
        <v>57</v>
      </c>
      <c r="U93" s="121">
        <v>9785907754072</v>
      </c>
      <c r="V93" s="229">
        <v>9.5000000000000001E-2</v>
      </c>
      <c r="W93" s="130" t="s">
        <v>111</v>
      </c>
    </row>
    <row r="94" spans="1:255" ht="18.75" customHeight="1">
      <c r="A94" s="261" t="s">
        <v>388</v>
      </c>
      <c r="B94" s="262"/>
      <c r="C94" s="262"/>
      <c r="D94" s="262"/>
      <c r="E94" s="263"/>
      <c r="F94" s="194"/>
      <c r="G94" s="195"/>
      <c r="H94" s="196"/>
      <c r="I94" s="196"/>
      <c r="J94" s="217"/>
      <c r="K94" s="196"/>
      <c r="L94" s="195"/>
      <c r="M94" s="194"/>
      <c r="N94" s="194"/>
      <c r="O94" s="194"/>
      <c r="P94" s="194"/>
      <c r="Q94" s="194"/>
      <c r="R94" s="194"/>
      <c r="S94" s="194"/>
      <c r="T94" s="194"/>
      <c r="U94" s="194"/>
      <c r="V94" s="194"/>
      <c r="W94" s="194"/>
    </row>
    <row r="95" spans="1:255" ht="117" customHeight="1">
      <c r="A95" s="47" t="s">
        <v>389</v>
      </c>
      <c r="B95" s="33" t="s">
        <v>388</v>
      </c>
      <c r="C95" s="34" t="s">
        <v>390</v>
      </c>
      <c r="D95" s="57" t="s">
        <v>391</v>
      </c>
      <c r="E95"/>
      <c r="F95" s="68" t="s">
        <v>392</v>
      </c>
      <c r="G95" s="41">
        <v>0</v>
      </c>
      <c r="H95" s="42">
        <v>650</v>
      </c>
      <c r="I95" s="42">
        <f>H95-H95*B10</f>
        <v>650</v>
      </c>
      <c r="J95" s="110">
        <f>I95*G95</f>
        <v>0</v>
      </c>
      <c r="K95" s="42">
        <v>650</v>
      </c>
      <c r="L95" s="111">
        <v>650</v>
      </c>
      <c r="M95" s="112">
        <v>2024</v>
      </c>
      <c r="N95" s="113" t="s">
        <v>34</v>
      </c>
      <c r="O95" s="112">
        <v>10</v>
      </c>
      <c r="P95" s="122" t="s">
        <v>393</v>
      </c>
      <c r="Q95" s="112">
        <v>66</v>
      </c>
      <c r="R95" s="146" t="s">
        <v>36</v>
      </c>
      <c r="S95" s="121" t="s">
        <v>394</v>
      </c>
      <c r="T95" s="130" t="s">
        <v>38</v>
      </c>
      <c r="U95" s="121">
        <v>9785907754676</v>
      </c>
      <c r="V95" s="229">
        <v>0.25</v>
      </c>
      <c r="W95" s="130" t="s">
        <v>40</v>
      </c>
      <c r="X95" s="11"/>
      <c r="IT95" s="6"/>
      <c r="IU95" s="6"/>
    </row>
    <row r="96" spans="1:255">
      <c r="A96" s="197" t="s">
        <v>395</v>
      </c>
      <c r="J96" s="218"/>
    </row>
    <row r="97" spans="1:23" ht="126" customHeight="1">
      <c r="A97" s="47" t="s">
        <v>396</v>
      </c>
      <c r="B97" s="33" t="s">
        <v>397</v>
      </c>
      <c r="C97" s="48" t="s">
        <v>398</v>
      </c>
      <c r="D97" s="57" t="s">
        <v>107</v>
      </c>
      <c r="E97" s="198"/>
      <c r="F97" s="199" t="s">
        <v>399</v>
      </c>
      <c r="G97" s="200">
        <v>0</v>
      </c>
      <c r="H97" s="201">
        <v>490</v>
      </c>
      <c r="I97" s="201">
        <f>H97-H97*B10</f>
        <v>490</v>
      </c>
      <c r="J97" s="140">
        <f t="shared" ref="J97:J102" si="6">I97*G97</f>
        <v>0</v>
      </c>
      <c r="K97" s="42">
        <v>490</v>
      </c>
      <c r="L97" s="219">
        <v>590</v>
      </c>
      <c r="M97" s="121">
        <v>2023</v>
      </c>
      <c r="N97" s="130" t="s">
        <v>34</v>
      </c>
      <c r="O97" s="130">
        <v>1</v>
      </c>
      <c r="P97" s="122" t="s">
        <v>109</v>
      </c>
      <c r="Q97" s="121">
        <v>40</v>
      </c>
      <c r="R97" s="122" t="s">
        <v>36</v>
      </c>
      <c r="S97" s="121" t="s">
        <v>400</v>
      </c>
      <c r="T97" s="122" t="s">
        <v>57</v>
      </c>
      <c r="U97" s="121">
        <v>9785907754447</v>
      </c>
      <c r="V97" s="229">
        <v>0.22</v>
      </c>
      <c r="W97" s="130" t="s">
        <v>111</v>
      </c>
    </row>
    <row r="98" spans="1:23" ht="129" customHeight="1">
      <c r="A98" s="47" t="s">
        <v>401</v>
      </c>
      <c r="B98" s="33" t="s">
        <v>395</v>
      </c>
      <c r="C98" s="48" t="s">
        <v>402</v>
      </c>
      <c r="D98" s="57" t="s">
        <v>107</v>
      </c>
      <c r="E98" s="198"/>
      <c r="F98" s="199" t="s">
        <v>403</v>
      </c>
      <c r="G98" s="200">
        <v>0</v>
      </c>
      <c r="H98" s="201">
        <v>490</v>
      </c>
      <c r="I98" s="201">
        <f>H98-H98*B10</f>
        <v>490</v>
      </c>
      <c r="J98" s="140">
        <f t="shared" si="6"/>
        <v>0</v>
      </c>
      <c r="K98" s="42">
        <v>490</v>
      </c>
      <c r="L98" s="219">
        <v>590</v>
      </c>
      <c r="M98" s="121">
        <v>2023</v>
      </c>
      <c r="N98" s="130" t="s">
        <v>34</v>
      </c>
      <c r="O98" s="130">
        <v>1</v>
      </c>
      <c r="P98" s="122" t="s">
        <v>109</v>
      </c>
      <c r="Q98" s="121">
        <v>40</v>
      </c>
      <c r="R98" s="122" t="s">
        <v>36</v>
      </c>
      <c r="S98" s="121" t="s">
        <v>404</v>
      </c>
      <c r="T98" s="122" t="s">
        <v>57</v>
      </c>
      <c r="U98" s="121">
        <v>9785907754577</v>
      </c>
      <c r="V98" s="229">
        <v>0.22</v>
      </c>
      <c r="W98" s="130" t="s">
        <v>111</v>
      </c>
    </row>
    <row r="99" spans="1:23" ht="132" customHeight="1">
      <c r="A99" s="47" t="s">
        <v>405</v>
      </c>
      <c r="B99" s="33" t="s">
        <v>395</v>
      </c>
      <c r="C99" s="48" t="s">
        <v>406</v>
      </c>
      <c r="D99" s="202" t="s">
        <v>127</v>
      </c>
      <c r="E99" s="198"/>
      <c r="F99" s="199" t="s">
        <v>407</v>
      </c>
      <c r="G99" s="200">
        <v>0</v>
      </c>
      <c r="H99" s="201">
        <v>490</v>
      </c>
      <c r="I99" s="201">
        <f>H99-H99*B10</f>
        <v>490</v>
      </c>
      <c r="J99" s="140">
        <f t="shared" si="6"/>
        <v>0</v>
      </c>
      <c r="K99" s="42">
        <v>490</v>
      </c>
      <c r="L99" s="219">
        <v>590</v>
      </c>
      <c r="M99" s="121">
        <v>2023</v>
      </c>
      <c r="N99" s="130" t="s">
        <v>34</v>
      </c>
      <c r="O99" s="130">
        <v>1</v>
      </c>
      <c r="P99" s="122" t="s">
        <v>109</v>
      </c>
      <c r="Q99" s="121">
        <v>40</v>
      </c>
      <c r="R99" s="122" t="s">
        <v>36</v>
      </c>
      <c r="S99" s="121" t="s">
        <v>408</v>
      </c>
      <c r="T99" s="122" t="s">
        <v>57</v>
      </c>
      <c r="U99" s="121">
        <v>9785907754584</v>
      </c>
      <c r="V99" s="229">
        <v>0.22</v>
      </c>
      <c r="W99" s="130" t="s">
        <v>111</v>
      </c>
    </row>
    <row r="100" spans="1:23" ht="144" customHeight="1">
      <c r="A100" s="47" t="s">
        <v>409</v>
      </c>
      <c r="B100" s="33" t="s">
        <v>397</v>
      </c>
      <c r="C100" s="48" t="s">
        <v>410</v>
      </c>
      <c r="D100" s="57" t="s">
        <v>107</v>
      </c>
      <c r="E100" s="198"/>
      <c r="F100" s="199" t="s">
        <v>411</v>
      </c>
      <c r="G100" s="200">
        <v>0</v>
      </c>
      <c r="H100" s="201">
        <v>490</v>
      </c>
      <c r="I100" s="201">
        <f>H100-H100*B10</f>
        <v>490</v>
      </c>
      <c r="J100" s="140">
        <f t="shared" si="6"/>
        <v>0</v>
      </c>
      <c r="K100" s="42">
        <v>490</v>
      </c>
      <c r="L100" s="219">
        <v>590</v>
      </c>
      <c r="M100" s="121">
        <v>2023</v>
      </c>
      <c r="N100" s="130" t="s">
        <v>34</v>
      </c>
      <c r="O100" s="130">
        <v>1</v>
      </c>
      <c r="P100" s="122" t="s">
        <v>109</v>
      </c>
      <c r="Q100" s="121">
        <v>40</v>
      </c>
      <c r="R100" s="122" t="s">
        <v>36</v>
      </c>
      <c r="S100" s="121" t="s">
        <v>412</v>
      </c>
      <c r="T100" s="122" t="s">
        <v>57</v>
      </c>
      <c r="U100" s="121">
        <v>9785907754515</v>
      </c>
      <c r="V100" s="229">
        <v>0.22</v>
      </c>
      <c r="W100" s="130" t="s">
        <v>111</v>
      </c>
    </row>
    <row r="101" spans="1:23" ht="131.1" customHeight="1">
      <c r="A101" s="47" t="s">
        <v>413</v>
      </c>
      <c r="B101" s="33" t="s">
        <v>397</v>
      </c>
      <c r="C101" s="48" t="s">
        <v>414</v>
      </c>
      <c r="D101" s="202" t="s">
        <v>127</v>
      </c>
      <c r="E101" s="198"/>
      <c r="F101" s="199" t="s">
        <v>415</v>
      </c>
      <c r="G101" s="200">
        <v>0</v>
      </c>
      <c r="H101" s="201">
        <v>490</v>
      </c>
      <c r="I101" s="201">
        <f>H101-H101*B10</f>
        <v>490</v>
      </c>
      <c r="J101" s="140">
        <f t="shared" si="6"/>
        <v>0</v>
      </c>
      <c r="K101" s="42">
        <v>490</v>
      </c>
      <c r="L101" s="219">
        <v>590</v>
      </c>
      <c r="M101" s="121">
        <v>2023</v>
      </c>
      <c r="N101" s="130" t="s">
        <v>34</v>
      </c>
      <c r="O101" s="130">
        <v>1</v>
      </c>
      <c r="P101" s="122" t="s">
        <v>109</v>
      </c>
      <c r="Q101" s="121">
        <v>40</v>
      </c>
      <c r="R101" s="122" t="s">
        <v>36</v>
      </c>
      <c r="S101" s="121" t="s">
        <v>416</v>
      </c>
      <c r="T101" s="122" t="s">
        <v>57</v>
      </c>
      <c r="U101" s="121">
        <v>9785907754461</v>
      </c>
      <c r="V101" s="229">
        <v>0.22</v>
      </c>
      <c r="W101" s="130" t="s">
        <v>111</v>
      </c>
    </row>
    <row r="102" spans="1:23" ht="137.1" customHeight="1">
      <c r="A102" s="47" t="s">
        <v>417</v>
      </c>
      <c r="B102" s="33" t="s">
        <v>397</v>
      </c>
      <c r="C102" s="48" t="s">
        <v>418</v>
      </c>
      <c r="D102" s="57" t="s">
        <v>107</v>
      </c>
      <c r="E102" s="198"/>
      <c r="F102" s="199" t="s">
        <v>419</v>
      </c>
      <c r="G102" s="200">
        <v>0</v>
      </c>
      <c r="H102" s="201">
        <v>490</v>
      </c>
      <c r="I102" s="201">
        <f>H102-H102*B10</f>
        <v>490</v>
      </c>
      <c r="J102" s="140">
        <f t="shared" si="6"/>
        <v>0</v>
      </c>
      <c r="K102" s="42">
        <v>490</v>
      </c>
      <c r="L102" s="219">
        <v>590</v>
      </c>
      <c r="M102" s="121">
        <v>2023</v>
      </c>
      <c r="N102" s="130" t="s">
        <v>34</v>
      </c>
      <c r="O102" s="130">
        <v>1</v>
      </c>
      <c r="P102" s="122" t="s">
        <v>109</v>
      </c>
      <c r="Q102" s="121">
        <v>40</v>
      </c>
      <c r="R102" s="122" t="s">
        <v>36</v>
      </c>
      <c r="S102" s="121" t="s">
        <v>420</v>
      </c>
      <c r="T102" s="122" t="s">
        <v>57</v>
      </c>
      <c r="U102" s="121">
        <v>9785907754454</v>
      </c>
      <c r="V102" s="229">
        <v>0.22</v>
      </c>
      <c r="W102" s="130" t="s">
        <v>111</v>
      </c>
    </row>
    <row r="103" spans="1:23" ht="13.5" customHeight="1">
      <c r="A103" s="241" t="s">
        <v>421</v>
      </c>
      <c r="B103" s="241"/>
      <c r="C103" s="241"/>
      <c r="D103" s="241"/>
      <c r="E103" s="241"/>
      <c r="F103" s="29"/>
      <c r="G103" s="29"/>
      <c r="H103" s="29"/>
      <c r="I103" s="29"/>
      <c r="J103" s="220"/>
      <c r="K103" s="221"/>
      <c r="L103" s="29"/>
      <c r="M103" s="29"/>
      <c r="N103" s="29"/>
      <c r="O103" s="29"/>
      <c r="P103" s="29"/>
      <c r="Q103" s="29"/>
      <c r="R103" s="29"/>
      <c r="S103" s="29"/>
      <c r="T103" s="29"/>
      <c r="U103" s="29"/>
      <c r="V103" s="29"/>
      <c r="W103" s="29"/>
    </row>
    <row r="104" spans="1:23" ht="120.75" customHeight="1">
      <c r="A104" s="39" t="s">
        <v>422</v>
      </c>
      <c r="B104" s="33" t="s">
        <v>423</v>
      </c>
      <c r="C104" s="33" t="s">
        <v>424</v>
      </c>
      <c r="D104" s="35" t="s">
        <v>425</v>
      </c>
      <c r="E104" s="40"/>
      <c r="F104" s="36" t="s">
        <v>426</v>
      </c>
      <c r="G104" s="41">
        <v>0</v>
      </c>
      <c r="H104" s="42">
        <v>1500</v>
      </c>
      <c r="I104" s="42">
        <f>H104-H104*B10</f>
        <v>1500</v>
      </c>
      <c r="J104" s="110">
        <f>I104*G104</f>
        <v>0</v>
      </c>
      <c r="K104" s="42">
        <v>1300</v>
      </c>
      <c r="L104" s="111">
        <v>1600</v>
      </c>
      <c r="M104" s="112">
        <v>2025</v>
      </c>
      <c r="N104" s="113" t="s">
        <v>34</v>
      </c>
      <c r="O104" s="114">
        <v>1</v>
      </c>
      <c r="P104" s="109" t="s">
        <v>425</v>
      </c>
      <c r="Q104" s="148" t="s">
        <v>425</v>
      </c>
      <c r="R104" s="234" t="s">
        <v>425</v>
      </c>
      <c r="S104" s="148" t="s">
        <v>425</v>
      </c>
      <c r="T104" s="109" t="s">
        <v>425</v>
      </c>
      <c r="U104" s="148" t="s">
        <v>427</v>
      </c>
      <c r="V104" s="147">
        <v>0.13500000000000001</v>
      </c>
      <c r="W104" s="109" t="s">
        <v>354</v>
      </c>
    </row>
    <row r="105" spans="1:23" ht="119.25" customHeight="1">
      <c r="A105" s="39" t="s">
        <v>428</v>
      </c>
      <c r="B105" s="33" t="s">
        <v>423</v>
      </c>
      <c r="C105" s="33" t="s">
        <v>429</v>
      </c>
      <c r="D105" s="35" t="s">
        <v>430</v>
      </c>
      <c r="E105" s="40"/>
      <c r="F105" s="36" t="s">
        <v>431</v>
      </c>
      <c r="G105" s="41">
        <v>0</v>
      </c>
      <c r="H105" s="42">
        <v>1800</v>
      </c>
      <c r="I105" s="42">
        <f>H105-H105*B10</f>
        <v>1800</v>
      </c>
      <c r="J105" s="110">
        <f>I105*G105</f>
        <v>0</v>
      </c>
      <c r="K105" s="42">
        <v>1800</v>
      </c>
      <c r="L105" s="111">
        <v>1990</v>
      </c>
      <c r="M105" s="112">
        <v>2024</v>
      </c>
      <c r="N105" s="113" t="s">
        <v>34</v>
      </c>
      <c r="O105" s="112">
        <v>20</v>
      </c>
      <c r="P105" s="130" t="s">
        <v>109</v>
      </c>
      <c r="Q105" s="112">
        <v>24</v>
      </c>
      <c r="R105" s="146" t="s">
        <v>36</v>
      </c>
      <c r="S105" s="112" t="s">
        <v>273</v>
      </c>
      <c r="T105" s="130" t="s">
        <v>57</v>
      </c>
      <c r="U105" s="112">
        <v>9785907754171</v>
      </c>
      <c r="V105" s="147">
        <v>0.25</v>
      </c>
      <c r="W105" s="130" t="s">
        <v>111</v>
      </c>
    </row>
    <row r="106" spans="1:23" ht="120.75" customHeight="1">
      <c r="A106" s="39" t="s">
        <v>432</v>
      </c>
      <c r="B106" s="33" t="s">
        <v>423</v>
      </c>
      <c r="C106" s="33" t="s">
        <v>433</v>
      </c>
      <c r="D106" s="35" t="s">
        <v>430</v>
      </c>
      <c r="E106" s="40"/>
      <c r="F106" s="36" t="s">
        <v>431</v>
      </c>
      <c r="G106" s="41">
        <v>0</v>
      </c>
      <c r="H106" s="42">
        <v>2150</v>
      </c>
      <c r="I106" s="42">
        <f>H106-H106*B10</f>
        <v>2150</v>
      </c>
      <c r="J106" s="110">
        <f>I106*G106</f>
        <v>0</v>
      </c>
      <c r="K106" s="42">
        <v>2150</v>
      </c>
      <c r="L106" s="111">
        <v>2350</v>
      </c>
      <c r="M106" s="112">
        <v>2025</v>
      </c>
      <c r="N106" s="113" t="s">
        <v>34</v>
      </c>
      <c r="O106" s="112">
        <v>20</v>
      </c>
      <c r="P106" s="130" t="s">
        <v>109</v>
      </c>
      <c r="Q106" s="112">
        <v>48</v>
      </c>
      <c r="R106" s="146" t="s">
        <v>55</v>
      </c>
      <c r="S106" s="112" t="s">
        <v>277</v>
      </c>
      <c r="T106" s="130" t="s">
        <v>57</v>
      </c>
      <c r="U106" s="112">
        <v>9785907754492</v>
      </c>
      <c r="V106" s="229">
        <v>0.45</v>
      </c>
      <c r="W106" s="130" t="s">
        <v>111</v>
      </c>
    </row>
    <row r="107" spans="1:23" ht="13.5" customHeight="1">
      <c r="A107" s="264" t="s">
        <v>434</v>
      </c>
      <c r="B107" s="265"/>
      <c r="C107" s="265"/>
      <c r="D107" s="265"/>
      <c r="E107" s="265"/>
      <c r="F107" s="43"/>
      <c r="G107" s="45"/>
      <c r="H107" s="46"/>
      <c r="I107" s="46"/>
      <c r="J107" s="115"/>
      <c r="K107" s="46"/>
      <c r="L107" s="45"/>
      <c r="M107" s="43"/>
      <c r="N107" s="43"/>
      <c r="O107" s="43"/>
      <c r="P107" s="43"/>
      <c r="Q107" s="43"/>
      <c r="R107" s="43"/>
      <c r="S107" s="43"/>
      <c r="T107" s="43"/>
      <c r="U107" s="43"/>
      <c r="V107" s="43"/>
      <c r="W107" s="43"/>
    </row>
    <row r="108" spans="1:23" ht="111" customHeight="1">
      <c r="A108" s="47" t="s">
        <v>435</v>
      </c>
      <c r="B108" s="33" t="s">
        <v>434</v>
      </c>
      <c r="C108" s="34" t="s">
        <v>436</v>
      </c>
      <c r="D108" s="57" t="s">
        <v>437</v>
      </c>
      <c r="E108" s="40"/>
      <c r="F108" s="68" t="s">
        <v>438</v>
      </c>
      <c r="G108" s="41">
        <v>0</v>
      </c>
      <c r="H108" s="42">
        <v>250</v>
      </c>
      <c r="I108" s="42">
        <f>H108-H108*B10</f>
        <v>250</v>
      </c>
      <c r="J108" s="110">
        <f>I108*G108</f>
        <v>0</v>
      </c>
      <c r="K108" s="42">
        <v>300</v>
      </c>
      <c r="L108" s="111">
        <v>550</v>
      </c>
      <c r="M108" s="112">
        <v>2024</v>
      </c>
      <c r="N108" s="113" t="s">
        <v>34</v>
      </c>
      <c r="O108" s="112">
        <v>20</v>
      </c>
      <c r="P108" s="130" t="s">
        <v>439</v>
      </c>
      <c r="Q108" s="112">
        <v>24</v>
      </c>
      <c r="R108" s="146" t="s">
        <v>36</v>
      </c>
      <c r="S108" s="112" t="s">
        <v>440</v>
      </c>
      <c r="T108" s="130" t="s">
        <v>38</v>
      </c>
      <c r="U108" s="112">
        <v>9785907754652</v>
      </c>
      <c r="V108" s="229">
        <v>0.21</v>
      </c>
      <c r="W108" s="130" t="s">
        <v>354</v>
      </c>
    </row>
    <row r="109" spans="1:23" ht="110.1" customHeight="1">
      <c r="A109" s="47" t="s">
        <v>441</v>
      </c>
      <c r="B109" s="33" t="s">
        <v>434</v>
      </c>
      <c r="C109" s="48" t="s">
        <v>442</v>
      </c>
      <c r="D109" s="57" t="s">
        <v>443</v>
      </c>
      <c r="E109" s="40"/>
      <c r="F109" s="68" t="s">
        <v>444</v>
      </c>
      <c r="G109" s="41">
        <v>0</v>
      </c>
      <c r="H109" s="42">
        <v>284</v>
      </c>
      <c r="I109" s="42">
        <f>H109-H109*B10</f>
        <v>284</v>
      </c>
      <c r="J109" s="110">
        <f>G109*I109</f>
        <v>0</v>
      </c>
      <c r="K109" s="42">
        <v>300</v>
      </c>
      <c r="L109" s="111">
        <v>320</v>
      </c>
      <c r="M109" s="112">
        <v>2025</v>
      </c>
      <c r="N109" s="113" t="s">
        <v>34</v>
      </c>
      <c r="O109" s="112">
        <v>20</v>
      </c>
      <c r="P109" s="130" t="s">
        <v>445</v>
      </c>
      <c r="Q109" s="112">
        <v>24</v>
      </c>
      <c r="R109" s="146" t="s">
        <v>36</v>
      </c>
      <c r="S109" s="112" t="s">
        <v>446</v>
      </c>
      <c r="T109" s="130" t="s">
        <v>38</v>
      </c>
      <c r="U109" s="112">
        <v>9785907754959</v>
      </c>
      <c r="V109" s="229">
        <v>0.2</v>
      </c>
      <c r="W109" s="130" t="s">
        <v>354</v>
      </c>
    </row>
    <row r="110" spans="1:23">
      <c r="A110" s="250" t="s">
        <v>447</v>
      </c>
      <c r="B110" s="251"/>
      <c r="C110" s="251"/>
      <c r="D110" s="251"/>
      <c r="E110" s="252"/>
      <c r="F110" s="29"/>
      <c r="G110" s="30"/>
      <c r="H110" s="31"/>
      <c r="I110" s="31"/>
      <c r="J110" s="105"/>
      <c r="K110" s="31"/>
      <c r="L110" s="30"/>
      <c r="M110" s="29"/>
      <c r="N110" s="29"/>
      <c r="O110" s="29"/>
      <c r="P110" s="29"/>
      <c r="Q110" s="29"/>
      <c r="R110" s="29"/>
      <c r="S110" s="29"/>
      <c r="T110" s="29"/>
      <c r="U110" s="29"/>
      <c r="V110" s="29"/>
      <c r="W110" s="29"/>
    </row>
    <row r="111" spans="1:23" ht="147" customHeight="1">
      <c r="A111" s="47" t="s">
        <v>448</v>
      </c>
      <c r="B111" s="33" t="s">
        <v>449</v>
      </c>
      <c r="C111" s="48" t="s">
        <v>450</v>
      </c>
      <c r="D111" s="57" t="s">
        <v>437</v>
      </c>
      <c r="E111" s="198"/>
      <c r="F111" s="203" t="s">
        <v>451</v>
      </c>
      <c r="G111" s="41">
        <v>0</v>
      </c>
      <c r="H111" s="42">
        <v>500</v>
      </c>
      <c r="I111" s="42">
        <f>H111-H111*B10</f>
        <v>500</v>
      </c>
      <c r="J111" s="110">
        <f>I111*G111</f>
        <v>0</v>
      </c>
      <c r="K111" s="124">
        <v>500</v>
      </c>
      <c r="L111" s="125">
        <v>600</v>
      </c>
      <c r="M111" s="121">
        <v>2024</v>
      </c>
      <c r="N111" s="120" t="s">
        <v>34</v>
      </c>
      <c r="O111" s="130">
        <v>1</v>
      </c>
      <c r="P111" s="130" t="s">
        <v>452</v>
      </c>
      <c r="Q111" s="130">
        <v>16</v>
      </c>
      <c r="R111" s="130" t="s">
        <v>36</v>
      </c>
      <c r="S111" s="121" t="s">
        <v>453</v>
      </c>
      <c r="T111" s="122" t="s">
        <v>57</v>
      </c>
      <c r="U111" s="121">
        <v>9785907754591</v>
      </c>
      <c r="V111" s="130">
        <v>0.1</v>
      </c>
      <c r="W111" s="130" t="s">
        <v>354</v>
      </c>
    </row>
    <row r="112" spans="1:23" ht="144" customHeight="1">
      <c r="A112" s="47" t="s">
        <v>454</v>
      </c>
      <c r="B112" s="33" t="s">
        <v>449</v>
      </c>
      <c r="C112" s="48" t="s">
        <v>455</v>
      </c>
      <c r="D112" s="57" t="s">
        <v>437</v>
      </c>
      <c r="E112" s="198"/>
      <c r="F112" s="203" t="s">
        <v>456</v>
      </c>
      <c r="G112" s="41">
        <v>0</v>
      </c>
      <c r="H112" s="42">
        <v>500</v>
      </c>
      <c r="I112" s="42">
        <f>H112-H112*B10</f>
        <v>500</v>
      </c>
      <c r="J112" s="110">
        <f>I112*G112</f>
        <v>0</v>
      </c>
      <c r="K112" s="124">
        <v>500</v>
      </c>
      <c r="L112" s="125">
        <v>600</v>
      </c>
      <c r="M112" s="121">
        <v>2024</v>
      </c>
      <c r="N112" s="120" t="s">
        <v>34</v>
      </c>
      <c r="O112" s="130">
        <v>1</v>
      </c>
      <c r="P112" s="130" t="s">
        <v>452</v>
      </c>
      <c r="Q112" s="130">
        <v>16</v>
      </c>
      <c r="R112" s="130" t="s">
        <v>36</v>
      </c>
      <c r="S112" s="121" t="s">
        <v>457</v>
      </c>
      <c r="T112" s="122" t="s">
        <v>57</v>
      </c>
      <c r="U112" s="121">
        <v>9785907754607</v>
      </c>
      <c r="V112" s="130">
        <v>0.1</v>
      </c>
      <c r="W112" s="130" t="s">
        <v>354</v>
      </c>
    </row>
    <row r="113" spans="1:23" ht="147.75" customHeight="1">
      <c r="A113" s="47" t="s">
        <v>458</v>
      </c>
      <c r="B113" s="33" t="s">
        <v>449</v>
      </c>
      <c r="C113" s="48" t="s">
        <v>459</v>
      </c>
      <c r="D113" s="57" t="s">
        <v>437</v>
      </c>
      <c r="E113" s="198"/>
      <c r="F113" s="203" t="s">
        <v>460</v>
      </c>
      <c r="G113" s="41">
        <v>0</v>
      </c>
      <c r="H113" s="42">
        <v>500</v>
      </c>
      <c r="I113" s="42">
        <f>H113-H113*B10</f>
        <v>500</v>
      </c>
      <c r="J113" s="110">
        <f>I113*G113</f>
        <v>0</v>
      </c>
      <c r="K113" s="124">
        <v>500</v>
      </c>
      <c r="L113" s="125">
        <v>600</v>
      </c>
      <c r="M113" s="121">
        <v>2024</v>
      </c>
      <c r="N113" s="120" t="s">
        <v>34</v>
      </c>
      <c r="O113" s="130">
        <v>1</v>
      </c>
      <c r="P113" s="130" t="s">
        <v>452</v>
      </c>
      <c r="Q113" s="130">
        <v>16</v>
      </c>
      <c r="R113" s="130" t="s">
        <v>36</v>
      </c>
      <c r="S113" s="121" t="s">
        <v>461</v>
      </c>
      <c r="T113" s="122" t="s">
        <v>57</v>
      </c>
      <c r="U113" s="121">
        <v>9785907754614</v>
      </c>
      <c r="V113" s="130">
        <v>0.1</v>
      </c>
      <c r="W113" s="130" t="s">
        <v>354</v>
      </c>
    </row>
    <row r="114" spans="1:23" ht="146.25" customHeight="1">
      <c r="A114" s="47" t="s">
        <v>462</v>
      </c>
      <c r="B114" s="33" t="s">
        <v>449</v>
      </c>
      <c r="C114" s="48" t="s">
        <v>463</v>
      </c>
      <c r="D114" s="57" t="s">
        <v>464</v>
      </c>
      <c r="E114" s="198"/>
      <c r="F114" s="203" t="s">
        <v>465</v>
      </c>
      <c r="G114" s="41">
        <v>0</v>
      </c>
      <c r="H114" s="42">
        <v>500</v>
      </c>
      <c r="I114" s="42">
        <f>H114-H114*B10</f>
        <v>500</v>
      </c>
      <c r="J114" s="110">
        <f>I114*G114</f>
        <v>0</v>
      </c>
      <c r="K114" s="124">
        <v>500</v>
      </c>
      <c r="L114" s="125">
        <v>600</v>
      </c>
      <c r="M114" s="121">
        <v>2024</v>
      </c>
      <c r="N114" s="120" t="s">
        <v>34</v>
      </c>
      <c r="O114" s="130">
        <v>1</v>
      </c>
      <c r="P114" s="130" t="s">
        <v>452</v>
      </c>
      <c r="Q114" s="130">
        <v>16</v>
      </c>
      <c r="R114" s="130" t="s">
        <v>36</v>
      </c>
      <c r="S114" s="121" t="s">
        <v>466</v>
      </c>
      <c r="T114" s="122" t="s">
        <v>57</v>
      </c>
      <c r="U114" s="121">
        <v>9785907754621</v>
      </c>
      <c r="V114" s="130">
        <v>0.1</v>
      </c>
      <c r="W114" s="130" t="s">
        <v>354</v>
      </c>
    </row>
    <row r="115" spans="1:23" ht="144.75" customHeight="1">
      <c r="A115" s="47" t="s">
        <v>467</v>
      </c>
      <c r="B115" s="33" t="s">
        <v>449</v>
      </c>
      <c r="C115" s="48" t="s">
        <v>468</v>
      </c>
      <c r="D115" s="57"/>
      <c r="E115" s="198"/>
      <c r="F115" s="203" t="s">
        <v>469</v>
      </c>
      <c r="G115" s="41">
        <v>0</v>
      </c>
      <c r="H115" s="42">
        <v>500</v>
      </c>
      <c r="I115" s="42">
        <f>H115-H115*B10</f>
        <v>500</v>
      </c>
      <c r="J115" s="110">
        <f>I115*G115</f>
        <v>0</v>
      </c>
      <c r="K115" s="124">
        <v>500</v>
      </c>
      <c r="L115" s="125">
        <v>600</v>
      </c>
      <c r="M115" s="121">
        <v>2024</v>
      </c>
      <c r="N115" s="120" t="s">
        <v>34</v>
      </c>
      <c r="O115" s="130">
        <v>1</v>
      </c>
      <c r="P115" s="130" t="s">
        <v>452</v>
      </c>
      <c r="Q115" s="130">
        <v>16</v>
      </c>
      <c r="R115" s="130" t="s">
        <v>36</v>
      </c>
      <c r="S115" s="121" t="s">
        <v>470</v>
      </c>
      <c r="T115" s="122" t="s">
        <v>57</v>
      </c>
      <c r="U115" s="121">
        <v>9785907754997</v>
      </c>
      <c r="V115" s="130">
        <v>0.1</v>
      </c>
      <c r="W115" s="130" t="s">
        <v>354</v>
      </c>
    </row>
    <row r="116" spans="1:23">
      <c r="F116" s="204" t="s">
        <v>471</v>
      </c>
      <c r="G116" s="205">
        <f>SUM(G13:G115)</f>
        <v>0</v>
      </c>
      <c r="H116" s="206"/>
      <c r="I116" s="206"/>
      <c r="J116" s="110">
        <f>SUM(J13:J115)</f>
        <v>0</v>
      </c>
      <c r="K116" s="222"/>
      <c r="L116" s="223"/>
    </row>
    <row r="117" spans="1:23" ht="15.75">
      <c r="F117" s="207"/>
      <c r="K117" s="224"/>
      <c r="L117" s="223"/>
    </row>
    <row r="118" spans="1:23">
      <c r="F118" s="207"/>
    </row>
    <row r="119" spans="1:23">
      <c r="F119" s="208"/>
    </row>
    <row r="120" spans="1:23">
      <c r="F120" s="207"/>
    </row>
  </sheetData>
  <autoFilter ref="A11:IU116"/>
  <mergeCells count="18">
    <mergeCell ref="A107:E107"/>
    <mergeCell ref="A110:E110"/>
    <mergeCell ref="A2:A3"/>
    <mergeCell ref="A75:E75"/>
    <mergeCell ref="A82:E82"/>
    <mergeCell ref="A86:E86"/>
    <mergeCell ref="A94:E94"/>
    <mergeCell ref="A103:E103"/>
    <mergeCell ref="A41:E41"/>
    <mergeCell ref="A47:E47"/>
    <mergeCell ref="A49:E49"/>
    <mergeCell ref="A51:E51"/>
    <mergeCell ref="A59:D59"/>
    <mergeCell ref="D8:G8"/>
    <mergeCell ref="A12:E12"/>
    <mergeCell ref="A19:E19"/>
    <mergeCell ref="A37:D37"/>
    <mergeCell ref="A39:E39"/>
  </mergeCells>
  <pageMargins left="0.75" right="0.75" top="1" bottom="1" header="0.51180555555555496" footer="0.51180555555555496"/>
  <pageSetup paperSize="9" scale="36" firstPageNumber="0" fitToHeight="0" orientation="landscape" useFirstPageNumber="1"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3" sqref="G33"/>
    </sheetView>
  </sheetViews>
  <sheetFormatPr defaultColWidth="9.1640625" defaultRowHeight="11.25"/>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Весь ассортимент</vt:lpstr>
      <vt:lpstr>Коммерческие условия</vt:lpstr>
      <vt:lpstr>'Весь ассортимент'!Excel_BuiltIn__FilterDatabase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PC8004</cp:lastModifiedBy>
  <cp:revision>14</cp:revision>
  <dcterms:created xsi:type="dcterms:W3CDTF">2021-09-17T17:41:00Z</dcterms:created>
  <dcterms:modified xsi:type="dcterms:W3CDTF">2026-04-02T10:27:58Z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1049-12.2.0.23196</vt:lpwstr>
  </property>
</Properties>
</file>