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uleshov\Desktop\"/>
    </mc:Choice>
  </mc:AlternateContent>
  <bookViews>
    <workbookView xWindow="0" yWindow="0" windowWidth="11400" windowHeight="5892"/>
  </bookViews>
  <sheets>
    <sheet name="Лист_1" sheetId="1" r:id="rId1"/>
  </sheets>
  <definedNames>
    <definedName name="_xlnm._FilterDatabase" localSheetId="0" hidden="1">Лист_1!$A$12:$AO$69</definedName>
  </definedNames>
  <calcPr calcId="162913" refMode="R1C1"/>
</workbook>
</file>

<file path=xl/calcChain.xml><?xml version="1.0" encoding="utf-8"?>
<calcChain xmlns="http://schemas.openxmlformats.org/spreadsheetml/2006/main">
  <c r="AL68" i="1" l="1"/>
  <c r="AJ68" i="1"/>
  <c r="AH68" i="1"/>
  <c r="AG68" i="1"/>
  <c r="AL67" i="1"/>
  <c r="AJ67" i="1"/>
  <c r="AH67" i="1"/>
  <c r="AG67" i="1"/>
  <c r="AL66" i="1"/>
  <c r="AJ66" i="1"/>
  <c r="AH66" i="1"/>
  <c r="AG66" i="1"/>
  <c r="AL32" i="1"/>
  <c r="AJ32" i="1"/>
  <c r="AH32" i="1"/>
  <c r="AG32" i="1"/>
  <c r="AL20" i="1"/>
  <c r="AJ20" i="1"/>
  <c r="AH20" i="1"/>
  <c r="AG20" i="1"/>
  <c r="AL31" i="1"/>
  <c r="AJ31" i="1"/>
  <c r="AH31" i="1"/>
  <c r="AG31" i="1"/>
  <c r="AL19" i="1"/>
  <c r="AJ19" i="1"/>
  <c r="AH19" i="1"/>
  <c r="AG19" i="1"/>
  <c r="AL65" i="1"/>
  <c r="AJ65" i="1"/>
  <c r="AH65" i="1"/>
  <c r="AG65" i="1"/>
  <c r="AL64" i="1"/>
  <c r="AJ64" i="1"/>
  <c r="AH64" i="1"/>
  <c r="AG64" i="1"/>
  <c r="AL63" i="1"/>
  <c r="AJ63" i="1"/>
  <c r="AH63" i="1"/>
  <c r="AG63" i="1"/>
  <c r="AL62" i="1"/>
  <c r="AJ62" i="1"/>
  <c r="AH62" i="1"/>
  <c r="AG62" i="1"/>
  <c r="AL61" i="1"/>
  <c r="AJ61" i="1"/>
  <c r="AH61" i="1"/>
  <c r="AG61" i="1"/>
  <c r="AL60" i="1"/>
  <c r="AJ60" i="1"/>
  <c r="AH60" i="1"/>
  <c r="AG60" i="1"/>
  <c r="AL59" i="1"/>
  <c r="AJ59" i="1"/>
  <c r="AH59" i="1"/>
  <c r="AG59" i="1"/>
  <c r="AL58" i="1"/>
  <c r="AJ58" i="1"/>
  <c r="AH58" i="1"/>
  <c r="AG58" i="1"/>
  <c r="AL57" i="1"/>
  <c r="AJ57" i="1"/>
  <c r="AH57" i="1"/>
  <c r="AG57" i="1"/>
  <c r="AL56" i="1"/>
  <c r="AJ56" i="1"/>
  <c r="AH56" i="1"/>
  <c r="AG56" i="1"/>
  <c r="AL55" i="1"/>
  <c r="AJ55" i="1"/>
  <c r="AH55" i="1"/>
  <c r="AG55" i="1"/>
  <c r="AL54" i="1"/>
  <c r="AJ54" i="1"/>
  <c r="AH54" i="1"/>
  <c r="AG54" i="1"/>
  <c r="AL53" i="1"/>
  <c r="AJ53" i="1"/>
  <c r="AH53" i="1"/>
  <c r="AG53" i="1"/>
  <c r="AL52" i="1"/>
  <c r="AJ52" i="1"/>
  <c r="AH52" i="1"/>
  <c r="AG52" i="1"/>
  <c r="AL30" i="1"/>
  <c r="AJ30" i="1"/>
  <c r="AH30" i="1"/>
  <c r="AG30" i="1"/>
  <c r="AL51" i="1"/>
  <c r="AJ51" i="1"/>
  <c r="AH51" i="1"/>
  <c r="AG51" i="1"/>
  <c r="AL50" i="1"/>
  <c r="AJ50" i="1"/>
  <c r="AH50" i="1"/>
  <c r="AG50" i="1"/>
  <c r="AL18" i="1"/>
  <c r="AJ18" i="1"/>
  <c r="AH18" i="1"/>
  <c r="AG18" i="1"/>
  <c r="AL17" i="1"/>
  <c r="AJ17" i="1"/>
  <c r="AH17" i="1"/>
  <c r="AG17" i="1"/>
  <c r="AL38" i="1"/>
  <c r="AJ38" i="1"/>
  <c r="AH38" i="1"/>
  <c r="AG38" i="1"/>
  <c r="AL29" i="1"/>
  <c r="AJ29" i="1"/>
  <c r="AH29" i="1"/>
  <c r="AG29" i="1"/>
  <c r="AL28" i="1"/>
  <c r="AJ28" i="1"/>
  <c r="AH28" i="1"/>
  <c r="AG28" i="1"/>
  <c r="AL49" i="1"/>
  <c r="AJ49" i="1"/>
  <c r="AH49" i="1"/>
  <c r="AG49" i="1"/>
  <c r="AL16" i="1"/>
  <c r="AJ16" i="1"/>
  <c r="AH16" i="1"/>
  <c r="AG16" i="1"/>
  <c r="AL37" i="1"/>
  <c r="AJ37" i="1"/>
  <c r="AH37" i="1"/>
  <c r="AG37" i="1"/>
  <c r="AL15" i="1"/>
  <c r="AJ15" i="1"/>
  <c r="AH15" i="1"/>
  <c r="AG15" i="1"/>
  <c r="AL14" i="1"/>
  <c r="AJ14" i="1"/>
  <c r="AH14" i="1"/>
  <c r="AG14" i="1"/>
  <c r="AL27" i="1"/>
  <c r="AJ27" i="1"/>
  <c r="AH27" i="1"/>
  <c r="AG27" i="1"/>
  <c r="AL26" i="1"/>
  <c r="AJ26" i="1"/>
  <c r="AH26" i="1"/>
  <c r="AG26" i="1"/>
  <c r="AL25" i="1"/>
  <c r="AJ25" i="1"/>
  <c r="AH25" i="1"/>
  <c r="AG25" i="1"/>
  <c r="AL48" i="1"/>
  <c r="AJ48" i="1"/>
  <c r="AH48" i="1"/>
  <c r="AG48" i="1"/>
  <c r="AL47" i="1"/>
  <c r="AJ47" i="1"/>
  <c r="AH47" i="1"/>
  <c r="AG47" i="1"/>
  <c r="AL23" i="1"/>
  <c r="AJ23" i="1"/>
  <c r="AH23" i="1"/>
  <c r="AG23" i="1"/>
  <c r="AL46" i="1"/>
  <c r="AJ46" i="1"/>
  <c r="AH46" i="1"/>
  <c r="AG46" i="1"/>
  <c r="AL24" i="1"/>
  <c r="AJ24" i="1"/>
  <c r="AH24" i="1"/>
  <c r="AG24" i="1"/>
  <c r="AL36" i="1"/>
  <c r="AJ36" i="1"/>
  <c r="AH36" i="1"/>
  <c r="AG36" i="1"/>
  <c r="AL45" i="1"/>
  <c r="AJ45" i="1"/>
  <c r="AH45" i="1"/>
  <c r="AG45" i="1"/>
  <c r="AL22" i="1"/>
  <c r="AJ22" i="1"/>
  <c r="AH22" i="1"/>
  <c r="AG22" i="1"/>
  <c r="AL35" i="1"/>
  <c r="AJ35" i="1"/>
  <c r="AH35" i="1"/>
  <c r="AG35" i="1"/>
  <c r="AL44" i="1"/>
  <c r="AJ44" i="1"/>
  <c r="AH44" i="1"/>
  <c r="AG44" i="1"/>
  <c r="AL34" i="1"/>
  <c r="AJ34" i="1"/>
  <c r="AH34" i="1"/>
  <c r="AG34" i="1"/>
  <c r="AL33" i="1"/>
  <c r="AJ33" i="1"/>
  <c r="AH33" i="1"/>
  <c r="AG33" i="1"/>
  <c r="AL13" i="1"/>
  <c r="AJ13" i="1"/>
  <c r="AH13" i="1"/>
  <c r="AG13" i="1"/>
  <c r="AL43" i="1"/>
  <c r="AJ43" i="1"/>
  <c r="AH43" i="1"/>
  <c r="AG43" i="1"/>
  <c r="AL21" i="1"/>
  <c r="AJ21" i="1"/>
  <c r="AH21" i="1"/>
  <c r="AG21" i="1"/>
  <c r="AL42" i="1"/>
  <c r="AJ42" i="1"/>
  <c r="AH42" i="1"/>
  <c r="AG42" i="1"/>
  <c r="AL41" i="1"/>
  <c r="AJ41" i="1"/>
  <c r="AH41" i="1"/>
  <c r="AG41" i="1"/>
  <c r="AL40" i="1"/>
  <c r="AJ40" i="1"/>
  <c r="AH40" i="1"/>
  <c r="AG40" i="1"/>
  <c r="AL39" i="1"/>
  <c r="AJ39" i="1"/>
  <c r="AH39" i="1"/>
  <c r="AG39" i="1"/>
  <c r="AL69" i="1"/>
</calcChain>
</file>

<file path=xl/sharedStrings.xml><?xml version="1.0" encoding="utf-8"?>
<sst xmlns="http://schemas.openxmlformats.org/spreadsheetml/2006/main" count="1112" uniqueCount="476">
  <si>
    <t>ПРАЙС-ЛИСТ</t>
  </si>
  <si>
    <t>Китай</t>
  </si>
  <si>
    <t>Бренды</t>
  </si>
  <si>
    <t>Велосипеды и самокаты</t>
  </si>
  <si>
    <t>Новый Год</t>
  </si>
  <si>
    <t>Надувка</t>
  </si>
  <si>
    <t>Хиты</t>
  </si>
  <si>
    <t>Брендыдетские</t>
  </si>
  <si>
    <t>Артикул</t>
  </si>
  <si>
    <t>Новинка</t>
  </si>
  <si>
    <t>Номенклатура</t>
  </si>
  <si>
    <t>Картинка</t>
  </si>
  <si>
    <t>Адрес на сайте</t>
  </si>
  <si>
    <t>Код товара</t>
  </si>
  <si>
    <t>Группа0</t>
  </si>
  <si>
    <t>Группа1</t>
  </si>
  <si>
    <t>Группа2</t>
  </si>
  <si>
    <t>Свободный остаток</t>
  </si>
  <si>
    <t>Теплый склад</t>
  </si>
  <si>
    <t>Общий остаток</t>
  </si>
  <si>
    <t>Дополнительное наименование</t>
  </si>
  <si>
    <t>Высота</t>
  </si>
  <si>
    <t>Ширина</t>
  </si>
  <si>
    <t>Длина</t>
  </si>
  <si>
    <t>Объем</t>
  </si>
  <si>
    <t>Вес</t>
  </si>
  <si>
    <t>Количество в блоке</t>
  </si>
  <si>
    <t>Количество в коробке</t>
  </si>
  <si>
    <t>Единица продажи</t>
  </si>
  <si>
    <t>Ставка НДС</t>
  </si>
  <si>
    <t>Штрихкод</t>
  </si>
  <si>
    <t>Описание товара</t>
  </si>
  <si>
    <t>Вариантов артикула</t>
  </si>
  <si>
    <t>Торговая марка</t>
  </si>
  <si>
    <t>Акция</t>
  </si>
  <si>
    <t>Цена МРЦ</t>
  </si>
  <si>
    <t>Цена РРЦ</t>
  </si>
  <si>
    <t>Cкидка по акции, %</t>
  </si>
  <si>
    <t>Цена оптовая</t>
  </si>
  <si>
    <t>Ценовая группа</t>
  </si>
  <si>
    <t>Ваша скидка, %</t>
  </si>
  <si>
    <t>Итоговая цена со скидкой</t>
  </si>
  <si>
    <t>Цена оптовая без НДС</t>
  </si>
  <si>
    <t>Итоговая цена без НДС</t>
  </si>
  <si>
    <t>Заказ, колво</t>
  </si>
  <si>
    <t>Заказ, сумма</t>
  </si>
  <si>
    <t>Дистрибьюция</t>
  </si>
  <si>
    <t>Дата начала продаж</t>
  </si>
  <si>
    <t>Нет</t>
  </si>
  <si>
    <t>шт</t>
  </si>
  <si>
    <t>10%</t>
  </si>
  <si>
    <t>01.01.2020</t>
  </si>
  <si>
    <t>09.01.2020</t>
  </si>
  <si>
    <t>14.01.2020</t>
  </si>
  <si>
    <t>ВВ0352</t>
  </si>
  <si>
    <t>Логическая игра Bondibon Цветовой код арт.SG 090 RU</t>
  </si>
  <si>
    <t>http://www.gratwest.ru/linkpics/045/045198_2.jpg</t>
  </si>
  <si>
    <t>045198</t>
  </si>
  <si>
    <t>Настольные игры и головоломки</t>
  </si>
  <si>
    <t>Логические игры и головоломки</t>
  </si>
  <si>
    <t>Стандартные логические игры БондиЛогика и SmartGames</t>
  </si>
  <si>
    <t>Логическая настольная игра "Цветовой код" Smart Games Bondibon</t>
  </si>
  <si>
    <t>2050000001840</t>
  </si>
  <si>
    <t>Взломайте ЦВЕТОВОЙ КОД от Bondibon, слой за слоем! Логическая настольная игра с разнообразными заданиями серии Smartgames надолго увлечет не только детей, но и взрослых! 
Выберите одно из 100 заданий. Воссоздайте комбинацию, укладывая плитки с изображениями различных форм и ярких цветов в правильном порядке. Найдите единственное верное решение! Постепенно переходите к более сложным заданиям. Увлекательная 3D головоломка, разработанная профессионалами, способствует развитию визуального восприятия, навыков планирования, концентрации внимания и гибкости мышления. А еще игра станет отличным подарком для бабушки и дедушки, ведь тренировать мозг полезно в любом возрасте.
О качестве и безопасности позаботился Бондибон.
В набор входят: прозрачные плитки с рисунками, подставка, карточки с заданиями. 
Возраст 5+ Количество игроков 1
Соберите коллекцию развивающих логических игр серии Smartgames!</t>
  </si>
  <si>
    <t>Bondibon</t>
  </si>
  <si>
    <t>55% Bondibon</t>
  </si>
  <si>
    <t>БрендыДетские</t>
  </si>
  <si>
    <t>28.09.2018</t>
  </si>
  <si>
    <t>4895136003348</t>
  </si>
  <si>
    <t>ВВ0518</t>
  </si>
  <si>
    <t>Логическая игра Bondibon Следопыт, Колобок арт. SG RU 001</t>
  </si>
  <si>
    <t>http://www.gratwest.ru/linkpics/040/040909_2.jpg</t>
  </si>
  <si>
    <t>040909</t>
  </si>
  <si>
    <t>Логическая настольная игра "Следопыт Колобок" Smart Games Bondibon</t>
  </si>
  <si>
    <t>4895136005182</t>
  </si>
  <si>
    <t>Логическая настольная игра СЛЕДОПЫТ КОЛОБОК с разнообразными заданиями от Bondibon завладеет вниманием детей надолго! Разгадайте головоломку серии Smartgames и помогите любимому сказочному персонажу найти верую тропинку!
Выберите одно из 48 заданий. Расставьте 9 пазлов на игровой доске и проложите тропинки между героями, указанными на карточке. Дорожка может проходить там, где между персонажами есть стрелочка. Существует несколько вариантов решений. Проверьте ответ по буклету. Постепенно переходите к более сложным заданиям. Увлекательная игра, разработанная профессионалами, развивает пространственное и логическое мышление, концентрацию и внимание. Головоломка отлично подходит для путешествий, ведь детали удобно хранить в специальном отделении игровой доски. 
О качестве и безопасности позаботился Бондибон.
В набор входят: игровая доска с отделением для хранения, 9 деталей, буклет с заданиями.
Возраст 5+ Количество игроков 1
Соберите коллекцию логических игр серии Smartgames!</t>
  </si>
  <si>
    <t>65% Bondibon</t>
  </si>
  <si>
    <t>30.10.2018</t>
  </si>
  <si>
    <t>21.12.2018</t>
  </si>
  <si>
    <t>ВВ0847</t>
  </si>
  <si>
    <t>Логическая игра Bondibon АнтиВирус, арт.SG 520  RU</t>
  </si>
  <si>
    <t>http://www.gratwest.ru/linkpics/058/058635_2.jpg</t>
  </si>
  <si>
    <t>058635</t>
  </si>
  <si>
    <t>Логическая настольная игра "Антивирус" Smart Games Bondibon</t>
  </si>
  <si>
    <t>4895136003621</t>
  </si>
  <si>
    <t>Логическая настольная игра АНТИВИРУС с разнообразными заданиями от Bondibon захватит детей надолго! Разгадайте 3D головоломку серии Smartgames и вытесните красную деталь из системы! 
Выберите одно из 60 заданий и соответственно расположите детали на игровом поле. Передвигайте цветные элементы и постарайтесь переместить вирус к выходу. Белые детали должны оставаться на месте. Вы справились, если смогли вытеснить красный вирус за пределы игрового поля. Постепенно переходите к более сложным заданиям. Увлекательная игра, разработанная профессионалами, способствует развитию логики, гибкости мышления, цветовосприятия и внимания. А еще игра по принципу пятнашек станет отличным подарком для бабушки и дедушки, ведь тренировать мозг полезно в любом возрасте.
О качестве и безопасности позаботился Бондибон.
В набор входят: игровое поле, детали головоломки, буклет с заданиями. 
Возраст 8+ Количество игроков 1
Соберите коллекцию развивающих логических игр серии Smartgames!</t>
  </si>
  <si>
    <t>ВВ0848</t>
  </si>
  <si>
    <t>Логическая игра Bondibon Камелот, арт.SG 031 RU</t>
  </si>
  <si>
    <t>http://www.gratwest.ru/linkpics/059/059215_2.jpg</t>
  </si>
  <si>
    <t>059215</t>
  </si>
  <si>
    <t>Деревянные логические игры БондиЛогика и SmartGames</t>
  </si>
  <si>
    <t>Логическая настольная игра "Камелот" Smart Games Bondibon</t>
  </si>
  <si>
    <t>4895136003638</t>
  </si>
  <si>
    <t>Порадуйте ребенка захватывающей настольной игрой КАМЕЛОТ от Bondibon! Дети будут в восторге от логической 3D головоломки из натурального дерева серии Smartgames! Помогите рыцарю и принцессе встретиться!
Выберите одно из 48 увлекательных заданий. Расположите рыцаря, принцессу и башни на соответствующие позиции. Используйте блоки, показанные наверху в задании, и постройте путь, соединяющий героев. Проверьте решение по буклету. Постепенно переходите к более сложным заданиям. Занимательная головоломка для дошкольников, разработанная профессионалами, вызовет массу положительных эмоций, разовьет когнитивные навыки: логику, гибкость мышления, планирование и внимание. 
О качестве, безопасности и экологичности позаботился Бондибон.
В набор входят: фигурки рыцаря и принцессы, деревянные блоки, буклет с заданиями. 
Возраст 4+ Количество игроков 1
Соберите коллекцию развивающих игр для малышей серии Smartgames!</t>
  </si>
  <si>
    <t>29.11.2018</t>
  </si>
  <si>
    <t>ВВ0851</t>
  </si>
  <si>
    <t>Логическая игра Bondibon  Пингвины на льдинах , арт. SG 155 RU</t>
  </si>
  <si>
    <t>http://www.gratwest.ru/linkpics/062/062171_2.jpg</t>
  </si>
  <si>
    <t>062171</t>
  </si>
  <si>
    <t>Логическая настольная игра "Пингвины на льдинах" Smart Games Bondibon</t>
  </si>
  <si>
    <t>4895136003720</t>
  </si>
  <si>
    <t>Порадуйте ребенка захватывающей настольной игрой ПИНГВИНЫ НА ЛЬДИНАХ от Bondibon! Дети будут в восторге от логической 3D головоломки пазла серии Smartgames! Двигайте льдины, размещайте пингвинов!
Выберите одно из 80 увлекательных заданий. Расположите льдины на игровой доске так, чтобы пингвины оказались на своих местах. Форму деталей можно менять. Проверьте решение по буклету. Постепенно переходите к более сложным заданиям. Занимательная головоломка, разработанная профессионалами, вызовет массу положительных эмоций, разовьет когнитивные навыки: логику, гибкость мышления, планирование и внимание. 
О качестве и безопасности позаботился Бондибон.
В набор входят: 5 льдин пазлов с пингвинами, игровое поле, буклет с заданиями. 
Возраст 6+ Количество игроков 1
Соберите коллекцию развивающих логических игр серии Smartgames!</t>
  </si>
  <si>
    <t>ВВ0868</t>
  </si>
  <si>
    <t>Логическая игра Bondibon IQ-Твист , арт. SG 488 RU</t>
  </si>
  <si>
    <t>http://www.gratwest.ru/linkpics/062/062174_2.jpg</t>
  </si>
  <si>
    <t>062174</t>
  </si>
  <si>
    <t>IQ карманные логические игры БондиЛогика и SmartGames</t>
  </si>
  <si>
    <t>Логическая игра "IQ-Твист" Smart Games Bondibon</t>
  </si>
  <si>
    <t>4895136003751</t>
  </si>
  <si>
    <t>Потренируйте ум логической головоломкой IQ ТВИСТ от Bondibon! Компактная игра с разными по сложности заданиями серии Smartgames надолго увлечет не только детей, но и взрослых.
Выберите одну из 120 занимательных комбинаций и попробуйте выложить ее на игровом поле с помощью сплетенных деталей. Крутите элементы, как Вам захочется, но не забывайте про ориентиры. Детали должны соответствовать фишкам по цвету. Найдите единственное верное решение! Постепенно переходите к более сложным заданиям. Увлекательная игра, разработанная профессионалами, способствует развитию внимания, логического и пространственного мышления. Детали головоломки удобно хранить и брать с собой. Тренируйте мозг в путешествии, в очереди и на перемене!
О качестве и безопасности позаботился Бондибон.
В набор входят: игровое поле с крышкой, детали головоломки, буклет с заданиями.
Возраст 6+ Количество игроков 1
Соберите коллекцию развивающих логических игр серии Smartgames!</t>
  </si>
  <si>
    <t>70% Bondibon</t>
  </si>
  <si>
    <t>18.09.2018</t>
  </si>
  <si>
    <t>Магнитные дорожные игры БондиЛогика и SmartGames</t>
  </si>
  <si>
    <t>ВВ0886</t>
  </si>
  <si>
    <t>Магнитная игра Bondibon для путешествий, ВОЛШЕБНЫЙ ЛЕС, SGT 210 RU.</t>
  </si>
  <si>
    <t>http://www.gratwest.ru/linkpics/063/063451_2.jpg</t>
  </si>
  <si>
    <t>063451</t>
  </si>
  <si>
    <t>Логическая магнитная игра для путешествий "Волшебный лес" Smart Games Bondibon</t>
  </si>
  <si>
    <t>4895136004024</t>
  </si>
  <si>
    <t>Дети точно не заскучают в дороге с компактной магнитной игрой для путешествий ВОЛШЕБНЫЙ ЛЕС от Bondibon! Разгадайте захватывающую логическую головоломку серии Smartgames и найдите правильную тропинку!
Выберите одно из 48 увлекательных заданий. Расположите 9 деталей на игровой доске так, чтобы соединить персонажей, изображенных на карточке. Найдите верное решение, проложив нужные тропинки. Постепенно переходите к более сложным заданиям. Компактная игра, разработанная профессионалами, способствует развитию навыков планирования, концентрации, внимания, логического и пространственного мышления. Путешествуйте весело и с пользой!
О качестве и безопасности позаботился Бондибон.
В набор входят: складывающаяся игровая доска, 9 магнитные детали, буклет с заданиями.
Возраст 8+ Количество игроков 1
Соберите коллекцию развивающих логических игр серии Smartgames!</t>
  </si>
  <si>
    <t>ВВ0887</t>
  </si>
  <si>
    <t>Магнитная игра Bondibon для путешествий, ТАНГОС ЖИВОТНЫЕ, SGT 121 RU.</t>
  </si>
  <si>
    <t>http://www.gratwest.ru/linkpics/063/063449_2.jpg</t>
  </si>
  <si>
    <t>063449</t>
  </si>
  <si>
    <t>Логическая магнитная игра для путешествий "Тангос Животные" Smart Games Bondibon</t>
  </si>
  <si>
    <t>4895136004000</t>
  </si>
  <si>
    <t>Дети точно не заскучают дома и в поездке с логической магнитной игрой для путешествий ТАНГОС ЖИВОТНЫЕ от Bondibon! Собирайте компактный танграм серии Smartgames где бы Вы ни находились!
Выберите одно из 48 увлекательных заданий. Используйте все 7 магнитных деталей и сложите ТАНГОС пазл на соседнем игровом поле. Воссоздайте изображение, показанное в задании, и найдите единственное верное решение. Можно проверить ответ по буклету. Постепенно переходите к более сложным заданиям. Захватывающая головоломка, разработанная профессионалами, доставит огромное удовольствие и разовьет пространственное представление, логику, визуальное восприятие, внимание. Путешествуйте весело и с пользой!
О качестве и безопасности позаботился Бондибон.
В набор входят: складывающаяся игровая доска, 7 магнитные детали, буклет с заданиями.
4 уровня сложности Возраст 6+ Количество игроков 1
Соберите коллекцию развивающих логических игр серии Smartgames!</t>
  </si>
  <si>
    <t>ВВ0894</t>
  </si>
  <si>
    <t>Логическая игра Bondibon Русалочки, арт.SG 203  RU</t>
  </si>
  <si>
    <t>http://www.gratwest.ru/linkpics/070/070536_2.jpg</t>
  </si>
  <si>
    <t>070536</t>
  </si>
  <si>
    <t>Логическая настольная игра "Русалочки" Smart Games Bondibon</t>
  </si>
  <si>
    <t>4895136006523</t>
  </si>
  <si>
    <t>Порадуйте ребенка захватывающей настольной игрой РУСАЛОЧКИ от Bondibon! Дети будут в восторге от красочной логической 3D головоломки пазла серии Smartgames! Помогите русалочкам поймать опасных рыб в пузыри!
Выберите одно из 48 увлекательных заданий и поместите карточку на игровое поле. Расположите 6 пазлов так, чтобы морские хищники оказались внутри пузырей, а хорошие рыбки – снаружи. Проверьте решение по буклету. Постепенно переходите к более сложным заданиям. Занимательная головоломка, разработанная профессионалами, доставит огромное удовольствие и разовьет логическое мышление, визуальное восприятие, внимание. 
О качестве и безопасности позаботился Бондибон.
В набор входят: 6 прозрачных пазлов с пузырями, игровое поле, карточки с заданиями. 
4 уровня сложности Возраст 6+ Количество игроков 1
Соберите коллекцию развивающих логических игр серии Smartgames!</t>
  </si>
  <si>
    <t>ВВ0896</t>
  </si>
  <si>
    <t>Магнитная игра Bondibon для путешествий, НОЕВ КОВЧЕГ, SGT 240 RU.</t>
  </si>
  <si>
    <t>http://www.gratwest.ru/linkpics/070/070675_2.jpg</t>
  </si>
  <si>
    <t>070675</t>
  </si>
  <si>
    <t>Логическая магнитная игра для путешествий "Ноев ковчег" Smart Games Bondibon</t>
  </si>
  <si>
    <t>4895136006585</t>
  </si>
  <si>
    <t>Порадуйте ребенка логической магнитной игрой для путешествий НОЕВ КОВЧЕГ от Bondibon! Компактная головоломка серии Smartgames надолго увлечет детей дома и в поездке. Спасите всех животных!
Выберите одно из 48 увлекательных заданий. Расположите все магнитные детали в сетку ковчега так, чтобы животные одного вида соприкасались друг с другом. Найдите единственное верное решение и проверьте ответ по буклету. Постепенно переходите к более сложным заданиям. Занимательная игра, разработанная профессионалами, доставит огромное удовольствие и разовьет логическое мышление, визуальное восприятие, внимание. Путешествуйте весело и с пользой!
О качестве и безопасности позаботился Бондибон.
В набор входят: складывающаяся игровая доска, 10 магнитных деталей, буклет с заданиями.
4 уровня сложности Возраст 5+ Количество игроков 1
Соберите коллекцию развивающих логических игр серии Smartgames!</t>
  </si>
  <si>
    <t>60% Bondibon</t>
  </si>
  <si>
    <t>ВВ0947</t>
  </si>
  <si>
    <t>Логическая игра Bondibon Застенчивый Кролик, арт. SG 037 RU</t>
  </si>
  <si>
    <t>http://www.gratwest.ru/linkpics/079/079170_2.jpg</t>
  </si>
  <si>
    <t>079170</t>
  </si>
  <si>
    <t>Логическая настольная игра "Застенчивый Кролик" Smart Games Bondibon</t>
  </si>
  <si>
    <t>4895136008459</t>
  </si>
  <si>
    <t>Где же ЗАСТЕНЧИВЫЙ КРОЛИК от Bondibon? Малыши будут в восторге от красочной логической настольной игры из натурального дерева серии Smartgames! 
Поиграйте в прятки с кроликом! Выберите одно из 60 увлекательных заданий. Соберите указанную конструкцию, используя фигурку кролика и три деревянных блока. Постепенно переходите к более сложным заданиям. Захватывающая 3D головоломка для дошкольников, разработанная профессионалами, вызовет массу положительных эмоций, поможет познакомить детей с понятиями выше, ниже, внутри, снаружи, видимый, скрытый, научит распознавать красный, желтый, синий цвета, разовьет речь, пространственное представление, логику и внимание. 
О качестве, безопасности и экологичности позаботился Бондибон.
В набор входят: 3 деревянных блока, фигурка кролика, карточки с заданиями. 
4 уровня сложности Возраст 2+ Количество игроков 1
Соберите коллекцию развивающих игр для малышей серии Smartgames!</t>
  </si>
  <si>
    <t>12.12.2019</t>
  </si>
  <si>
    <t>ВВ1057</t>
  </si>
  <si>
    <t>Логическая игра Bondibon Квадриллион, арт. SG 540 RU.</t>
  </si>
  <si>
    <t>http://www.gratwest.ru/linkpics/090/090992_2.jpg</t>
  </si>
  <si>
    <t>090992</t>
  </si>
  <si>
    <t>Логическая игра Bondibon "Квадриллион" Smart Games Bondibon</t>
  </si>
  <si>
    <t>4895136009548</t>
  </si>
  <si>
    <t>Потренируйте ум захватывающей 3D головоломкой пазлом КВАДРИЛЛИОН от Bondibon! Логическая игра серии Smartgames с бесчисленным множеством заданий надолго увлечет не только детей, но и взрослых.
Защелкните 4 магнитные решетки между собой в любом порядке. Разместите все детали на игровом поле, которое Вы только что создали. Элементы головоломки не должны закрывать черные и белые точки. Найдите, по крайней мере, одно верное решение! Захватывающая игра, разработанная профессионалами, доставит огромное удовольствие и разовьет пространственное представление, логическое мышление, визуальное восприятие, концентрацию и внимание. А еще головоломка станет отличным подарком для бабушки и дедушки, ведь тренировать мозг полезно в любом возрасте!
О качестве и безопасности позаботился Бондибон.
В набор входят: 12 деталей головоломки, 4 магнитные игровые решетки, буклет с заданиями.
Возраст 7+ Количество игроков 1
Соберите коллекцию развивающих логических игр серии Smartgames!</t>
  </si>
  <si>
    <t>25.07.2019</t>
  </si>
  <si>
    <t>ВВ1350</t>
  </si>
  <si>
    <t>Магнитная игра Bondibon для путешествий, ПИНГВИНЫ на параде, арт.SGT 260 RU.</t>
  </si>
  <si>
    <t>http://www.gratwest.ru/linkpics/105/105346_2.jpg</t>
  </si>
  <si>
    <t>105346</t>
  </si>
  <si>
    <t>Логическая магнитная игра для путешествий "Пингвины на параде" Smart Games Bondibon</t>
  </si>
  <si>
    <t>4895136012548</t>
  </si>
  <si>
    <t>Порадуйте ребенка логической магнитной игрой для путешествий ПИНГВИНЫ НА ПАРАДЕ от Bondibon! Компактная головоломка серии Smartgames надолго увлечет детей дома и в поездке. Все пингвины стройтесь в ряд!
Выберите одно из 48 увлекательных заданий. Поместите 2 детали без пингвинов в указанные места. Расположите остальные магнитные части так, чтобы четыре забавные птички образовали вертикальный, горизонтальный или диагональный ряд. Найдите единственное верное решение и проверьте ответ по буклету. Постепенно переходите к более сложным заданиям. Занимательная игра, разработанная профессионалами, доставит огромное удовольствие и разовьет логическое мышление, визуальное восприятие, внимание. Путешествуйте весело и с пользой!
О качестве и безопасности позаботился Бондибон.
В набор входят: складывающаяся игровая доска, 6 магнитных деталей, буклет с заданиями.
4 уровня сложности Возраст 5+ Количество игроков 1
Соберите коллекцию развивающих логических игр серии Smartgames!</t>
  </si>
  <si>
    <t>ВВ1352</t>
  </si>
  <si>
    <t>Логическая игра Bondibon Бабочки, арт. SG 439 RU.</t>
  </si>
  <si>
    <t>http://www.gratwest.ru/linkpics/105/105348_2.jpg</t>
  </si>
  <si>
    <t>105348</t>
  </si>
  <si>
    <t>Компактные логические игры БондиЛогика и SmartGames</t>
  </si>
  <si>
    <t>Логическая компактная настольная игра "Бабочки" Smart Games Bondibon</t>
  </si>
  <si>
    <t>4895136012562</t>
  </si>
  <si>
    <t>Логическая настольная игра БАБОЧКИ от Bondibon - отличный способ потренировать ум, где бы Вы ни находились! Дети не смогут оторваться от захватывающей компактной головоломки серии Smartgames.
Скользите плитками и соберите прекрасных бабочек!
Поместите 8 деталей на игровое поле, как показано в одном из 48 заданий. Перемещайте плитки до тех пор, пока не соберете всех бабочек. Постарайтесь найти верное решение за 32 хода или меньше. Проверьте ответ по буклету. Постепенно переходите к более сложным заданиям. Красочная головоломка по типу пятнашек, разработанная профессионалами, доставит огромное удовольствие и разовьет логическое мышление, визуальное восприятие, внимание. Детали игры удобно хранить и брать с собой. Тренируйте мозг дома, в поездке, в очереди и на перемене!
О качестве и безопасности позаботился Бондибон.
В набор входят: игровая доска, 9 плиток с бабочками, буклет с заданиями.
Возраст 6+ Количество игроков 1
Соберите коллекцию развивающих логических игр серии Smartgames!</t>
  </si>
  <si>
    <t>ВВ1355</t>
  </si>
  <si>
    <t>Логическая игра Bondibon Три маленьких поросёнка, арт. SG 023 RU.</t>
  </si>
  <si>
    <t>http://www.gratwest.ru/linkpics/105/105351_2.jpg</t>
  </si>
  <si>
    <t>105351</t>
  </si>
  <si>
    <t>Логическая настольная игра "Три маленьких поросёнка" Smart Games Bondibon</t>
  </si>
  <si>
    <t>4895136012593</t>
  </si>
  <si>
    <t>Дети будут в восторге от настольной логической игры ТРИ МАЛЕНЬКИХ ПОРОСЕНКА серии Smartgames! Разгадайте красочную 3D головоломку от Bondibon и помогите героям любимой сказки спрятаться от волка!
Выберите одно из 48 увлекательных заданий. Разместите домики так, чтобы поросята играли снаружи, когда волка нет, и находились внутри, когда появится хищник. Найдите единственное верное решение и проверьте ответ по буклету. Постепенно переходите к более сложным заданиям. А еще прочитайте современную интерпретацию любимой сказки в иллюстрированной книге! Захватывающая головоломка для дошкольников, разработанная профессионалами, доставит огромное удовольствие и разовьет логическое мышление, пространственное представление, навыки планирования, внимание. 
О качестве и безопасности позаботился Бондибон.
В набор входят: детали пазла с домиками, фигурки волка, поросят, буклет с заданиями, книжка.
Возраст 3-6 Количество игроков 1
Соберите коллекцию развивающих игр для малышей серии Smartgames!</t>
  </si>
  <si>
    <t>23.10.2019</t>
  </si>
  <si>
    <t>ВВ1356</t>
  </si>
  <si>
    <t>Логическая игра Bondibon Замок загадок, арт. SG 030 RU.</t>
  </si>
  <si>
    <t>http://www.gratwest.ru/linkpics/105/105352_2.jpg</t>
  </si>
  <si>
    <t>105352</t>
  </si>
  <si>
    <t>Логическая настольная игра "Замок загадок" Smart Games Bondibon</t>
  </si>
  <si>
    <t>4895136012609</t>
  </si>
  <si>
    <t>Порадуйте ребенка логической настольной игрой ЗАМОК ЗАГАДОК от Bondibon! Малыши будут в восторге от красочной 3D головоломки из натурального дерева серии Smartgames! Давайте строить замки!
Детям раннего возраста очень нравятся тактильно приятные детали, которые удобно держать в маленькой ручке. Выберите одно из 48 увлекательных заданий. Повторите изображение с помощью блоков и башен. Проверьте решение по буклету. Захватывающая головоломка для дошкольников, разработанная профессионалами, вызовет массу положительных эмоций, поможет научить детей распознавать различные цвета, разовьет пространственное представление, логическое мышление, внимание. 
О качестве, безопасности и экологичности позаботился Бондибон.
В набор входят: 4 деревянных блока, 3 башни замка, буклет с заданиями. 
4 уровня сложности Возраст 3+ Количество игроков 1
Соберите коллекцию развивающих игр для малышей серии Smartgames!</t>
  </si>
  <si>
    <t>ВВ1880</t>
  </si>
  <si>
    <t>Логическая игра Bondibon Джунгли. Прятки, арт. SG 105 RU.</t>
  </si>
  <si>
    <t>http://www.gratwest.ru/linkpics/115/115449_2.jpg</t>
  </si>
  <si>
    <t>115449</t>
  </si>
  <si>
    <t>Логическая настольная игра "Джунгли Прятки" Smart Games Bondibon</t>
  </si>
  <si>
    <t>4895136017925</t>
  </si>
  <si>
    <t>Порадуйте ребенка логической настольной игрой ДЖУНГЛИ ПРЯТКИ от Bondibon! Дети будут в восторге от красочной головоломки серии Smartgames! Исследуйте джунгли! Найдите животных!
Выберите одно из 80 увлекательных заданий. Положите игровую доску и 4 детали зеленой или синей стороной вверх. Поместите по одной части головоломки в каждую область на поле так, чтобы спрятать всех животных кроме тех, которые изображены в задании. Найдите единственное верное решение и проверьте ответ по буклету. Постепенно переходите к более сложным заданиям. Занимательная рамка вкладыши, разработанная профессионалами, доставит огромное удовольствие и разовьет логику, пространственное мышление, внимание. 
О качестве и безопасности позаботился Бондибон.
В набор входят: двустороннее игровое поле и детали головоломки, буклеты с заданиями. 
Возраст 7+ Количество игроков 1
Соберите коллекцию развивающих логических игр серии Smartgames!</t>
  </si>
  <si>
    <t>ВВ1883</t>
  </si>
  <si>
    <t>Логическая игра Bondibon Динозавры.Таинственные острова. арт. SG 282 RU.</t>
  </si>
  <si>
    <t>http://www.gratwest.ru/linkpics/115/115452_2.jpg</t>
  </si>
  <si>
    <t>115452</t>
  </si>
  <si>
    <t>Логическая настольная игра "Динозавры. Таинственные острова" Smart Games Bondibon</t>
  </si>
  <si>
    <t>4895136017956</t>
  </si>
  <si>
    <t>Исследуйте Юрский период и его динозавров! Это увлекательная форма комбинационной игры, которая бросает Вам вызов. Держите плотоядных динозавров вдали от травоядных. Выполните каждое из 80 заданий по размещению островов на игровой доске. Но убедитесь, что три симпатичных динозаврика отделены от их красных собратьев - тираннозавров! Для того, чтобы начать игру, выберите одно из 80 заданий. Поместите все детали головоломки на игровое поле так, чтобы форма островов совпадала с их формой в задании. Красные динозавры не могут быть размещены наодном острове с зелеными. У каждого задания существует только 1 правильный вариант ответа. Игра развивает концентрацию, планирование, пространственное представление, визуальное восприятие, а также развивает навык принятия решений.</t>
  </si>
  <si>
    <t>ВВ1885</t>
  </si>
  <si>
    <t>Логическая игра Bondibon Пираты. Роза ветров, арт. SG 432 RU.</t>
  </si>
  <si>
    <t>http://www.gratwest.ru/linkpics/115/115454_2.jpg</t>
  </si>
  <si>
    <t>115454</t>
  </si>
  <si>
    <t>Логическая компактная настольная игра "Пираты. Роза ветров" Smart Games Bondibon</t>
  </si>
  <si>
    <t>4895136017970</t>
  </si>
  <si>
    <t>Логическая настольная игра ПИРАТЫ. РОЗА ВЕТРОВ от Bondibon - отличный способ потренировать ум, где бы Вы ни находились! Дети не смогут оторваться от захватывающей компактной головоломки серии Smartgames! Ходи по морям и ищи сокровища!
Выберите одно из 60 заданий. Сосчитайте, сколько раз показан каждый рисунок. Разместите по одной детали на каждой из 4 частей игрового поля так, чтобы открытыми остались только изображения, указанные в задании. Найдите верное решение и проверьте ответ по буклету. Красочная головоломка пазл, разработанная профессионалами, разовьет логику, пространственное мышление, внимание. Игру удобно брать с собой, ведь для хранения деталей предусмотрено специальное отделение. Тренируйте мозг дома, в поездке, в очереди и на перемене!
О качестве и безопасности позаботился Бондибон.
В набор входят: игровая доска с отделением для хранения, 4 детали, буклет с заданиями.
4 уровня сложности Возраст 6+ Количество игроков 1
Соберите коллекцию развивающих игр серии Smartgames!</t>
  </si>
  <si>
    <t>ВВ1887</t>
  </si>
  <si>
    <t>Логическая игра Bondibon Парковка. Пазл, арт. SG 434 RU.</t>
  </si>
  <si>
    <t>http://www.gratwest.ru/linkpics/115/115456_2.jpg</t>
  </si>
  <si>
    <t>115456</t>
  </si>
  <si>
    <t>Логическая компактная настольная игра "Парковка. Пазл" Smart Games Bondibon</t>
  </si>
  <si>
    <t>4895136017994</t>
  </si>
  <si>
    <t>Логическая настольная игра ПАРКОВКА. ПАЗЛ от Bondibon - отличный способ потренировать ум, где бы Вы ни находились! Дети не смогут оторваться от захватывающей компактной головоломки серии Smartgames! Припаркуйте правильно все автомобили!
Выберите одно из 60 заданий. Уберите все детали с игрового поля. Найдите правильное место для каждого автомобиля, используя приведенные в задании подсказки и указания. Проверьте свое решение по буклету. Уникальная головоломка пазл, разработанная профессионалами, разовьет логику, пространственное мышление, внимание. Детали игры удобно хранить и брать с собой. Тренируйте мозг дома, в поездке, в очереди и на перемене!
О качестве и безопасности позаботился Бондибон.
В набор входят: игровая доска с крышкой, 7 деталей головоломки, буклет с заданиями.
4 уровня сложности Возраст 6+ Количество игроков 1
Соберите коллекцию развивающих игр серии Smartgames!</t>
  </si>
  <si>
    <t>ВВ1888</t>
  </si>
  <si>
    <t>Логическая игра Bondibon Антивирус. Мутация, арт. SG 435 RU.</t>
  </si>
  <si>
    <t>http://www.gratwest.ru/linkpics/115/115457_2.jpg</t>
  </si>
  <si>
    <t>115457</t>
  </si>
  <si>
    <t>Логическая компактная настольная игра "Антивирус Мутация" Smart Games Bondibon</t>
  </si>
  <si>
    <t>4895136018007</t>
  </si>
  <si>
    <t>Логическая настольная игра АНТИВИРУС МУТАЦИЯ от Bondibon - отличный способ потренировать ум, где бы Вы ни находились! Дети не смогут оторваться от компактной головоломки серии Smartgames! Избавьтесь от красного вируса, вторгшегося в систему!
Выберите одно из 60 заданий. Расположите детали на игровом поле указанным образом. Передвигайте цветные части, чтобы переместить вирус к выходу. Белые элементы должны оставаться на месте. Вы справились, если смогли вытеснить красную деталь за пределы игрового поля. Захватывающая головоломка по типу пятнашек, разработанная профессионалами, доставит огромное удовольствие и разовьет логику, пространственное мышление, внимание. Детали игры удобно хранить и брать с собой. Тренируйте мозг дома, в поездке, в очереди и на перемене!
О качестве и безопасности позаботился Бондибон.
В набор входят: игровая доска с крышкой, детали головоломки, буклет с заданиями.
5 уровней сложности Возраст 7+ Количество игроков 1
Соберите коллекцию развивающих игр Smartgames!</t>
  </si>
  <si>
    <t>ВВ2184</t>
  </si>
  <si>
    <t>Логическая игра Bondibon IQ-Фокус, арт. SG 422 RU.</t>
  </si>
  <si>
    <t>http://www.gratwest.ru/linkpics/121/121834_2.jpg</t>
  </si>
  <si>
    <t>121834</t>
  </si>
  <si>
    <t>Логическая игра "IQ-Фокус" Smart Games Bondibon</t>
  </si>
  <si>
    <t>4895136020475</t>
  </si>
  <si>
    <t>Потренируйте ум захватывающей головоломкой IQ ФОКУС от Bondibon! Логическая настольная игра с разнообразными заданиями серии Smartgames надолго увлечет не только детей, но и взрослых! 
Выберите одно из 120 заданий. Заполните сетку игрового поля 10 разноцветными деталями так, чтобы центральный квадрат соответствовал указанному изображению. Найдите единственное верное решение! Постепенно переходите к более сложным заданиям. Интеллектуальная головоломка, разработанная профессионалами, доставит огромное удовольствие и разовьет логику, пространственное мышление, внимание. Хранить детали очень удобно на игровом поле с крышкой. А еще головоломка станет отличным подарком для бабушки и дедушки, ведь тренировать мозг полезно в любом возрасте.
О качестве и безопасности позаботился Бондибон. 
В набор входят: игровое поле с крышкой, детали головоломки, буклет с заданиями. 
Возраст 8+ Количество игроков 1
Соберите коллекцию развивающих логических игр серии Smartgames!</t>
  </si>
  <si>
    <t>ВВ3066</t>
  </si>
  <si>
    <t>Логическая игра Bondibon IQ-Звёзды, арт. SG 411 RU.</t>
  </si>
  <si>
    <t>http://www.gratwest.ru/linkpics/131/131976_2.jpg</t>
  </si>
  <si>
    <t>131976</t>
  </si>
  <si>
    <t>Логическая игра "IQ-Звёзды" Smart Games Bondibon</t>
  </si>
  <si>
    <t>4895136029720</t>
  </si>
  <si>
    <t>Цель игры - разместить все детали головоломки на игровом поле. Для начала выберите задание. Поместите детали головоломки указанным образом. Разместите оставшиеся детали головоломки на игровом поле. Все детали - односторонние, размещать звезды необходимо цветной стороной вверх. Игра развивает концентрацию, логику, навык решения проблем. Игра имеет компактные размеры, и ее удобно брать с собой.</t>
  </si>
  <si>
    <t>ВВ3067</t>
  </si>
  <si>
    <t>Магнитная игра Bondibon для путешествий, ЗОЛОТАЯ ЖИЛА, арт.SGT 280 RU.</t>
  </si>
  <si>
    <t>http://www.gratwest.ru/linkpics/131/131977_2.jpg</t>
  </si>
  <si>
    <t>131977</t>
  </si>
  <si>
    <t>Логическая магнитная игра для путешествий "Золотая жила" Smart Games Bondibon</t>
  </si>
  <si>
    <t>4895136029737</t>
  </si>
  <si>
    <t>Порадуйте ребенка логической магнитной игрой для путешествий ЗОЛОТАЯ ЖИЛА от Bondibon! Компактная головоломка серии Smartgames надолго увлечет детей дома и в поездке. Спускайтесь и поднимайтесь по лестницам, ищите золото!
Выберите одно из 48 увлекательных заданий. Поместите шахтера и одну, две или три детали с золотом в указанные места. Расположите 3 лестницы на игровом поле так, чтобы проложить прямой путь от кладоискателя до всех сокровищ. Найдите единственное верное решение и проверьте ответ по буклету. Постепенно переходите к более сложным заданиям. Занимательная игра, разработанная профессионалами, доставит огромное удовольствие и разовьет логическое мышление, визуальное восприятие, внимание. Путешествуйте весело и с пользой!
О качестве и безопасности позаботился Бондибон.
В набор входят: складывающаяся игровая доска, 7 магнитных прозрачных деталей, буклет с заданиями.
4 уровня сложности Возраст 6+ Количество игроков 1
Соберите коллекцию развивающих игр серии Smartgames!</t>
  </si>
  <si>
    <t>ВВ3332</t>
  </si>
  <si>
    <t>Логическая игра Bondibon IQ-Куб PRO, арт. SG413 RU.</t>
  </si>
  <si>
    <t>http://www.gratwest.ru/linkpics/133/133549_2.jpg</t>
  </si>
  <si>
    <t>133549</t>
  </si>
  <si>
    <t>Логическая игра "IQ-Куб PRO" Smart Games Bondibon</t>
  </si>
  <si>
    <t>4895136032348</t>
  </si>
  <si>
    <t>Потренируйте ум захватывающей 3D головоломкой нового поколения IQ КУБ PRO от Bondibon! Благодаря яркому оригинальному дизайну и разнообразным заданиям, логическая игра серии Smartgames надолго увлечет не только детей, но и взрослых.
Откройте прозрачный куб, чтобы трансформировать бокс для хранения в игровое поле. Выберите одно из 80 увлекательных заданий. Соберите объемный куб из 6 красочных шарообразных деталей, повторяя изображенную комбинацию. Игра, разработанная профессионалами, доставит огромное удовольствие и разовьет пространственное мышление, логику, внимание. Детали удобно хранить и брать с собой. А еще головоломка станет отличным подарком для бабушки и дедушки, ведь тренировать мозг полезно в любом возрасте!
О качестве и безопасности позаботился Бондибон.
В набор входят: 6 красочных 3D деталей, прозрачный бокс для хранения, который трансформируется в игровое поле, буклет с заданиями.
Возраст 10+ Количество игроков 1
Соберите коллекцию развивающих игр серии Smartgames!</t>
  </si>
  <si>
    <t>ВВ3796</t>
  </si>
  <si>
    <t>Логическая игра Bondibon Поезд-сортер, арт. SG 040 RU.</t>
  </si>
  <si>
    <t>http://www.gratwest.ru/linkpics/137/137600_2.jpg</t>
  </si>
  <si>
    <t>137600</t>
  </si>
  <si>
    <t>Логическая настольная игра "Поезд-сортер" Smart Games Bondibon</t>
  </si>
  <si>
    <t>4895136037428</t>
  </si>
  <si>
    <t>Весело распределяйте фигуры с настольной игрой ПОЕЗД СОРТЕР 2 в 1 от Bondibon! Малыши будут в восторге от красочной логической головоломки и одновременно игрушки серии Smartgames! 
Выберите одно из 48 увлекательных заданий. Установите фигуры на поезд так, чтобы их цвета и формы соответствовали изображению. Вагончики должны быть сцеплены друг с другом. Найдите верное решение! А еще придумайте с яркой игрушкой различные сюжеты. Захватывающая 3D головоломка для дошкольников, разработанная профессионалами, доставит огромное удовольствие, поможет запомнить различные цвета, разовьет мелкую моторику, координацию движений, зрительное восприятие, логику и внимание.
О качестве и безопасности позаботился Бондибон.
В набор входят: паровозик, вагончики, цветные 3D фигуры, буклет с заданиями. 
Возраст 3+ Количество игроков 1
Соберите коллекцию развивающих игр для детей раннего возраста серии Smartgames!</t>
  </si>
  <si>
    <t>ВВ3799</t>
  </si>
  <si>
    <t>Логическая игра Bondibon Курочки-Наседки для малышей, арт. SG 441 RU</t>
  </si>
  <si>
    <t>http://www.gratwest.ru/linkpics/137/137603_2.jpg</t>
  </si>
  <si>
    <t>137603</t>
  </si>
  <si>
    <t>Логическая компактная настольная игра "Курочки-Наседки для малышей" Smart Games Bondibon</t>
  </si>
  <si>
    <t>4895136037459</t>
  </si>
  <si>
    <t>Логическая настольная игра для малышей КУРОЧКИ НАСЕДКИ от Bondibon - отличный способ потренировать ум, где бы Вы ни находились! Дети не смогут оторваться от захватывающей компактной головоломки серии Smartgames! Посадите всех курочек на яйца!
Выберите одну из 48 карточек и поместите ее во внутреннее отделение игровой доски. Перемещайте детали головоломки по полю до тех пор, пока все яйца не окажутся под курочками несушками. Найдите верное решение и проверьте ответ по буклету. Головоломка по принципу пятнашек, разработанная профессионалами, доставит огромное удовольствие и разовьет логику, визуальное восприятие, внимание. Детали игры удобно хранить и брать с собой. Тренируйте мозг дома, в поездке, в очереди!
О качестве и безопасности позаботился Бондибон.
В набор входят: игровая доска с крышкой, детали с фигурками, карточки с заданиями.
Возраст 4+ Количество игроков 1
Соберите коллекцию развивающих игр для дошкольников серии Smartgames!</t>
  </si>
  <si>
    <t>22.08.2019</t>
  </si>
  <si>
    <t>ВВ3801</t>
  </si>
  <si>
    <t>Логическая игра Bondibon Поймай цвет, арт. SG 443 RU</t>
  </si>
  <si>
    <t>http://www.gratwest.ru/linkpics/137/137605_2.jpg</t>
  </si>
  <si>
    <t>137605</t>
  </si>
  <si>
    <t>Логическая компактная настольная игра "Поймай цвет" Smart Games Bondibon</t>
  </si>
  <si>
    <t>4895136037473</t>
  </si>
  <si>
    <t>Потренируйте ум где угодно компактной головоломкой ПОЙМАЙ ЦВЕТ от Bondibon! Логическая настольная игра с разнообразными заданиями серии Smartgames надолго увлечет не только детей, но и взрослых! Подбирайте цвета, ловите насекомых!
Выберите одно из 60 заданий. Разместите детали головоломки так, чтобы цвета животных на игровом поле соответствовали изображенным. В некоторых заданиях позиции лягушек и саламандр должны давать им возможность схватить насекомое. Найдите единственное верное решение! Захватывающая 3D головоломка, разработанная профессионалами, доставит огромное удовольствие и разовьет логику, пространственное мышление, внимание. Детали игры удобно хранить и брать с собой. Тренируйте мозг дома, в поездке, в очереди и на перемене! 
О качестве и безопасности позаботился Бондибон. 
В набор входят: игровая доска с крышкой, детали головоломки, буклет с заданиями. 
4 уровня сложности Возраст 7+ Количество игроков 1
Соберите коллекцию развивающих логических игр серии Smartgames!</t>
  </si>
  <si>
    <t>31.03.2021</t>
  </si>
  <si>
    <t>10.08.2020</t>
  </si>
  <si>
    <t>ВВ4675</t>
  </si>
  <si>
    <t>Магнитная игра Bondibon для путешествий, ДЕЛЬФИНЧИКИ, SGT 310 RU.</t>
  </si>
  <si>
    <t>http://www.gratwest.ru/linkpics/144/144288_2.jpg</t>
  </si>
  <si>
    <t>144288</t>
  </si>
  <si>
    <t>Логическая магнитная игра для путешествий "Дельфинчики" Smart Games Bondibon</t>
  </si>
  <si>
    <t>4895136046772</t>
  </si>
  <si>
    <t>Порадуйте ребенка логической магнитной игрой для путешествий ДЕЛЬФИНЧИКИ от Bondibon! Компактная головоломка серии Smartgames надолго увлечет детей дома и в поездке. Узнайте, что скрыто под водой!
Выберите одно из 48 увлекательных заданий. Разместите магнитные детали так, чтобы положение дельфинов на игровом поле соответствовало указанному в карточке. Найдите верное решение и проверьте его по буклету. Ваш ответ может выглядеть немного иначе, ведь дельфины под водой могут быть перевернуты на 180 градусов. Постепенно переходите к более сложным заданиям. Красочная игра, разработанная профессионалами, доставит огромное удовольствие и разовьет логическое мышление, визуальное восприятие, внимание. Путешествуйте весело и с пользой!
О качестве и безопасности позаботился Бондибон.
В набор входят: складывающаяся игровая доска, 7 магнитных детали, буклет с заданиями.
4 уровня сложности Возраст 7+ Количество игроков 1
Соберите коллекцию развивающих игр серии Smartgames!</t>
  </si>
  <si>
    <t>15.07.2020</t>
  </si>
  <si>
    <t>ВВ4677</t>
  </si>
  <si>
    <t>Логическая игра Bondibon IQ-Стрелки, арт. SG 424 RU.</t>
  </si>
  <si>
    <t>http://www.gratwest.ru/linkpics/144/144317_2.jpg</t>
  </si>
  <si>
    <t>144317</t>
  </si>
  <si>
    <t>Логическая игра "IQ-Стрелки" Smart Games Bondibon</t>
  </si>
  <si>
    <t>4895136046802</t>
  </si>
  <si>
    <t>Компактная головоломка IQ СТРЕЛКИ от Bondibon с разнообразными заданиями увлечет не только детей, но и взрослых. Прокачайте интеллект настольной логической игрой серии Smartgames.
Выберите одно из 120 заданий и повторите указанный в нем рисунок. Для этого поместите подходящие детали на игровое поле, поворачивая их и меняя направления цветных стрелок. Найдите единственное верное решение и проверьте ответ по буклету. Карманная головоломка, разработанная профессионалами, доставит огромное удовольствие и разовьет пространственное мышление, логику, внимание. Детали игры удобно хранить и брать с собой. Тренируйте мозг дома, в поездке, в очереди и на перемене! А еще такой интеллектуальный подарок будет интересен и полезен для бабушки и дедушки!
О качестве и безопасности позаботился Бондибон. 
В набор входят: игровое поле с крышкой, детали головоломки, буклет с заданиями. 
Возраст 7+ Количество игроков 1
Соберите коллекцию развивающих игр нового поколения серии Smartgames!</t>
  </si>
  <si>
    <t>08.07.2020</t>
  </si>
  <si>
    <t>ВВ4678</t>
  </si>
  <si>
    <t>Логическая игра Bondibon IQ-Зигзаг, арт. SG 414 RU.</t>
  </si>
  <si>
    <t>http://www.gratwest.ru/linkpics/144/144323_2.jpg</t>
  </si>
  <si>
    <t>144323</t>
  </si>
  <si>
    <t>Логическая игра "IQ ЗИГЗАГ" Smart Games Bondibon</t>
  </si>
  <si>
    <t>4895136046840</t>
  </si>
  <si>
    <t>Постройте пирамиду... или зигзаг!
“IQ ЗИГЗАГ” - это трёхмерная головоломка с двумя режимами игры. Постройте пирамиду на синей стороне игрового поля или зигзаг на белой стороне! 
Логическая игра содержит 80 заданий разных уровней сложности (по 40 заданий на каждую из сторон). Наличие крышки позволяет брать игру с собой и играть во время путешествия. Игра подходит для мальчиков и девочек от 12 лет и развивает планирование, навык решения проблем и пространственное мышление.
Развивающие игрушки от Бондибон – отличный выбор для увлекательного раннего обучения детей и море положительных эмоций! Настолки по типу мемо и мемору, IQ головоломки, прикольные квесты тренируют память и увлекут, не только ребенка, но и взрослого. Новая развивашка - это интересный и полезный подарок для сына и дочки на день рождения, 8 марта, 23 февраля, новый год, выпускной в детском саду или любой другой праздник! Отвлеките ребенка от гаджетов и соберите коллекцию настольных, карманных и компактных игр от Bondibon!</t>
  </si>
  <si>
    <t>ВВ4680</t>
  </si>
  <si>
    <t>Логическая игра Bondibon Звездопад , арт. SG 092 RU.</t>
  </si>
  <si>
    <t>http://www.gratwest.ru/linkpics/144/144335_2.jpg</t>
  </si>
  <si>
    <t>144335</t>
  </si>
  <si>
    <t>Логическая игра "ЗВЕЗДОПАД" Smartgames Bondibon</t>
  </si>
  <si>
    <t>4895136046925</t>
  </si>
  <si>
    <t>Логическая настольная игра ЗВЕЗДОПАД МАГИЯ ЛОГИКИ понравится не только детям, но и взрослым. Развивайте мышление и получайте удовольствие от увлекательной головоломки серии Smartgames.
Вот она видима… а теперь уже - нет! Цвет звезд меняется при повороте блоков. Выберите одно из 80 заданий. Укладывайте блоки друг на друга, чтобы собрать конструкцию. Постарайтесь найти единственное верное решение. Проверьте ответ по буклету. Постепенно переходите к более сложным заданиям. Головоломка ЗВЕЗДОПАД МАГИЯ ЛОГИКИ способствует развитию пространственного представления, логики, гибкости мышления, концентрации и внимания. А еще игра станет отличным подарком для бабушки и дедушки, ведь тренировать мозг полезно в любом возрасте.
О качестве и безопасности позаботился Бондибон.
В набор входят: блоки детали головоломки, буклет с заданиями и ответами. 
Возраст 6+ Количество игроков 1
Соберите коллекцию логических игр серии Smartgames!</t>
  </si>
  <si>
    <t>21.07.2020</t>
  </si>
  <si>
    <t>ВВ4733</t>
  </si>
  <si>
    <t>Логическая игра Bondibon Умные лягушки , арт. SGM 501 RU.</t>
  </si>
  <si>
    <t>http://www.gratwest.ru/linkpics/144/144376_2.jpg</t>
  </si>
  <si>
    <t>144376</t>
  </si>
  <si>
    <t>Логическая настольная игра "Умные лягушки" Smart Games Bondibon</t>
  </si>
  <si>
    <t>4895136047137</t>
  </si>
  <si>
    <t>Невероятная многоуровневая семейная игра от легендарного брэнда логических игр Smartgames от Bondibon! Пересекая пруд, остерегайся рыб!
Переводите своих лягушек через пруд и не позволяйте другим игрокам делать то же самое. Первый игрок, который доставит всю свою семейку лягушек на другую сторону пруда, выигрывает игру. Но будьте осторожны, рыба может напугать ваших лягушек и вернуть их обратно к старту!
Умные лягушки от Бондибон развлекут всю семью. Гибкость мышления, продуманное планирование и возможность помешать вашим противникам помогут выиграть в этой логической настольной игре для двух, шести игроков в возрасте от 6 лет.
Поместите семьи лягушек на краю пруда на уровне Юниор. Увеличивайте сложность, объединив своих лягушек на уровне Эксперт, 8+. Сформируйте команды, чтобы никто не смог вас остановить. Ловите маленьких лягушек, чтобы заблокировать противника.
Внутри: игровое поле болото, 12 больших и 18 маленьких фигурок лягушек, фигурка рыба. Партия игры длится от 20 мин.</t>
  </si>
  <si>
    <t>ВВ4734</t>
  </si>
  <si>
    <t>Логическая игра Bondibon TOP SPOT , арт. SGM 101 RU.</t>
  </si>
  <si>
    <t>http://www.gratwest.ru/linkpics/144/144579_2.jpg</t>
  </si>
  <si>
    <t>144579</t>
  </si>
  <si>
    <t>Логическая компактная настольная игра "TOP SPOT" карточная Smart Games Bondibon</t>
  </si>
  <si>
    <t>4895136047274</t>
  </si>
  <si>
    <t>Компактная настольная логическая игра TOP SPOT серии Smartgames от Bondibon надолго увлечет детей, подростков и даже взрослых. Проявите гибкость мышления, комбинируйте карты и побеждайте!
Определите, из скольких игр будет состоять Ваш матч. Раздайте каждому участнику по 12 карт лицевой стороной вниз. Игрок, находящийся слева от сдающего, выбирает цвет карт и начинает раунд. Участник, собравший комбинацию с наибольшей стоимостью, получает очко. Игра продолжается до тех пор, пока у победителя предыдущего раунда есть карты. Матч выигрывает участник суммарно набравший наибольшее количество очков. Играйте дома, в гостях у друзей, в поездке и развивайте навыки планирования, логику, внимание!
О качестве и безопасности позаботился Бондибон. 
В набор входят: 5 наборов разных цветов по 12 карт с кружками и отверстиями и 5 карт джокер.
2 уровня сложности Возраст 8+ Количество игроков 3-5
Соберите коллекцию развивающих игр серии Smartgames!</t>
  </si>
  <si>
    <t>ВВ4735</t>
  </si>
  <si>
    <t>Логическая игра Bondibon Куб Дуэль , арт. SGM 201 RU.</t>
  </si>
  <si>
    <t>http://www.gratwest.ru/linkpics/144/144377_2.jpg</t>
  </si>
  <si>
    <t>144377</t>
  </si>
  <si>
    <t>Логическая настольная игра "Куб Дуэль" Smart Games Bondibon</t>
  </si>
  <si>
    <t>4895136047144</t>
  </si>
  <si>
    <t>Красный против желтого! Кто же победит в логической настольной игре КУБ ДУЭЛЬ серии SmartGames от Bondibon?
Прежде чем начать батл, защелкните игровое поле на подставку. Размещайте свои детали и не позволяйте сопернику делать то же самое. Побеждает участник, который выложит больше квадратов своего цвета на верхних сторонах куба. Можно также выполнить 80 заданий в режиме одиночной игры. Захватывающая 3D головоломка для 2 игроков, разработанная профессионалами, доставит огромное удовольствие не только детям, но и взрослым, разовьет пространственное мышление, логику, внимание. А еще такой интеллектуальный подарок будет интересен и полезен для бабушки и дедушки!
О качестве позаботился Бондибон.
В набор входят: подставка, блоки (детали) головоломки, буклет с заданиями. 
Возраст 10+ Количество игроков 2 
Соберите коллекцию развивающих игр для подростков серии Smartgames!</t>
  </si>
  <si>
    <t>06.08.2020</t>
  </si>
  <si>
    <t>12.11.2020</t>
  </si>
  <si>
    <t>ВВ4967</t>
  </si>
  <si>
    <t>Логическая игра Bondibon Джек и бобовый стебель, арт. SG 026 RU.</t>
  </si>
  <si>
    <t>http://www.gratwest.ru/linkpics/146/146055_2.jpg</t>
  </si>
  <si>
    <t>146055</t>
  </si>
  <si>
    <t>Логическая настольная игра "ДЖЕК И БОБОВЫЙ СТЕБЕЛЬ" Smart Games Bondibon</t>
  </si>
  <si>
    <t>4895136048936</t>
  </si>
  <si>
    <t>Настольная логическая игра ДЖЕК И БОБОВЫЙ СТЕБЕЛЬ от Bondibon надолго увлечет детей, благодаря яркому дизайну, разнообразным заданиям и книжке с картинками. Разгадайте 3D головоломку серии Smartgames и постройте дорогу к облакам!
Удалите замок и облако, а затем все детали из бобового стебля. Выберите одно из 60 заданий. Поместите детали в сетку бобового стебля. Они должны свободно падать и опрокидываться несколько раз. Спланируйте ориентацию детали так, чтобы она показала правильное изображение, когда приземлится. Если картинка из частей головоломки соответствует заданию, Вы нашли верное решение. А еще прочитайте современную интерпретацию любимой сказки в иллюстрированной книге! Игра для дошкольников серии Smartgames доставит ребенку огромное удовольствие и разовьет логику, пространственное мышление, внимание. 
О качестве позаботился Бондибон.
В набор входят: сетка бобового стебля, замок и облако, детали головоломки, буклет, книжка.
3 уровня сложности Возраст 4-7 Количество игроков 1</t>
  </si>
  <si>
    <t>ВВ4971</t>
  </si>
  <si>
    <t>Логическая игра Bondibon Прогулка с собакой, арт. SG 427 RU.</t>
  </si>
  <si>
    <t>http://www.gratwest.ru/linkpics/146/146071_2.jpg</t>
  </si>
  <si>
    <t>146071</t>
  </si>
  <si>
    <t>Логическая настольная игра "ПРОГУЛКА С СОБАКОЙ" Smart Games Bondibon</t>
  </si>
  <si>
    <t>4895136048943</t>
  </si>
  <si>
    <t>Яркая стильная головоломка со множеством разных по сложности заданий придется по вкусу и детям, и подросткам, и даже взрослым!
Логическая настольная игра ПРОГУЛКА С СОБАКОЙ серии Smart Games от Bondibon содержит игровое поле в виде парка, а также детали в форме забавных фигурок человечков и животных.
Выберите одно из 80 заданий. Ваша задача - поместить всех 4 собак на игровое поле так, чтобы решение соответствовало правилам, указанным в задании. Помните, собак нельзя размещать в непосредственной близости от других собак или кошек. Поводки всегда должны быть прямыми и натянутыми. Найдите единственное верное решение!
Настольная игра ПРОГУЛКА С СОБАКОЙ серии Smart Games от Бондибон поможет развить логическое и пространственное мышление, концентрацию внимания и усидчивость. 
Головоломка изготовлена из безопасных качественных материалов.
В набор входят: игровое поле, фигурки, буклет с заданиями.
Возраст 7+ Количество игроков 1</t>
  </si>
  <si>
    <t>ВВ5076</t>
  </si>
  <si>
    <t>Игра настольная логическая с т.з.Bondibon "КОШКИ-МЫШКИ. ОХОТА ИГРАТЬ".</t>
  </si>
  <si>
    <t>http://www.gratwest.ru/linkpics/151/151676_2.jpg</t>
  </si>
  <si>
    <t>151676</t>
  </si>
  <si>
    <t>Настольная логическая игра-головоломка "КОШКИ-МЫШКИ. ОХОТА ИГРАТЬ" БондиЛогика Bondibon</t>
  </si>
  <si>
    <t>4895136053909</t>
  </si>
  <si>
    <t>Настольная головоломка КОШКИ-МЫШКИ. ОХОТА ИГРАТЬ от Bondibon – поможет мышам спрятаться от кошек, а маленьким детям развить множество очень ценных навыков и тоже спрятаться – от скуки!
Игра серии БондиЛогика развивает логическое мышление, познавательные способности, зрительно-моторную координацию движений, тренирует концентрацию, способствует эмоциональному развитию малыша. 
Выберите одно из 48 заданий в буклете. Обратите внимание, что они разделяются на 4 уровня сложности. Поместите объемные детали головоломки на игровом поле таким образом, чтобы спрятать всех мышей, не указанных в задании. Правильное решение – только одно, этот вариант можно найти в буклете. В комплект входят: игровое поле с фигурками 13 мышек; объемные игровые детали (3 фигурки котов, 5 – "трава"), буклет с заданиями и решениями. Количество игроков: 1, возраст игроков: 4+.</t>
  </si>
  <si>
    <t>21.10.2021</t>
  </si>
  <si>
    <t>ВВ5078</t>
  </si>
  <si>
    <t>Игра настольная логическая с т.з.Bondibon "МОИ СНЕЖИНКИ. КРУЖЕВО"</t>
  </si>
  <si>
    <t>http://www.gratwest.ru/linkpics/151/151678_2.jpg</t>
  </si>
  <si>
    <t>151678</t>
  </si>
  <si>
    <t>Настольная логическая игра-головоломка "МОИ СНЕЖИНКИ. КРУЖЕВО" БондиЛогика Bondibon</t>
  </si>
  <si>
    <t>4895136053923</t>
  </si>
  <si>
    <t>Настольная игра головоломка МОИ СНЕЖИНКИ. КРУЖЕВО от Bondibon создана для тех, кто готов посоревноваться в фантазии с самой природой и создать 100 неповторимых узоров. 
Авторская разработка, игра серии БондиЛогика развивает логическое мышление, познавательные способности, зрительно-моторную координацию движений, тренирует концентрацию, способствует эмоциональному и творческому развитию малыша. 
Выберете одно из 100 заданий в буклете, обращая внимание на его уровень сложности. Отберите необходимые для композиции плитки, выкладывайте их последовательно на специальную подставу. Важно помнить: значение имеет не только форма изображений, но и их расположение на подставке. У каждой плитки есть 2 правильных способа размещения. Цель игры – в точности воспроизвести узор из задания. В комплект входят: подставка, 12 прозрачных плиток с изображениями, буклет с заданиями и решениями. Игрушка изготовлена в России. Количество игроков: 1, возраст игроков: 4+.</t>
  </si>
  <si>
    <t>ВВ5080</t>
  </si>
  <si>
    <t>Игра настольная логическая с т.з.Bondibon "МОЙ КАЛЕЙДОСКОП. ЦВЕТНЫЕ УЗОРЫ"</t>
  </si>
  <si>
    <t>http://www.gratwest.ru/linkpics/151/151680_2.jpg</t>
  </si>
  <si>
    <t>151680</t>
  </si>
  <si>
    <t>Настольная логическая игра-головоломка "МОЙ КАЛЕЙДОСКОП. ЦВЕТНЫЕ УЗОРЫ" БондиЛогика Bondibon</t>
  </si>
  <si>
    <t>4895136053947</t>
  </si>
  <si>
    <t>Настольная игра МОЙ КАЛЕЙДОСКОП. ЦВЕТНЫЕ УЗОРЫ от Bondibon адресована натурам, стремящимся выразить себя любым доступным способом. Направить эту энергию в нужное русло помогает игра из серии БондиЛогика.
Игрушка головоломка развивает логическое мышление, зрительно-моторную координацию движений, тренирует концентрацию, способствует эмоциональному и творческому развитию малыша. 
Выберете одно из 100 заданий в буклете. Обратите внимание: в игре есть 3 уровня сложности! Последовательно выкладывайте на игровую подставку прозрачные плитки с изображения геометрических фигур, стремясь в точности воспроизвести узор из задания. Значение имеет не только форма элементов узора, но и направление их деталей, последовательность наложения слоев. Используя имеющиеся плитки, попытайтесь придумать и создать собственный узор. В комплект входят: подставка, 16 прозрачных плиток с изображениями, буклет с игровыми заданиями и решениями. Игрушка изготовлена в России. Количество участников: 1, возраст: 4+.</t>
  </si>
  <si>
    <t>ВВ5081</t>
  </si>
  <si>
    <t>Игра настольная логическая с т.з.Bondibon "МУЛЬТИКУБИКИ. ЛОГИКА СЛОЖЕНИЯ"</t>
  </si>
  <si>
    <t>http://www.gratwest.ru/linkpics/151/151681_2.jpg</t>
  </si>
  <si>
    <t>151681</t>
  </si>
  <si>
    <t>Настольная логическая игра-головоломка "МУЛЬТИКУБИКИ. ЛОГИКА СЛОЖЕНИЯ" БондиЛогика Bondibon</t>
  </si>
  <si>
    <t>4895136053954</t>
  </si>
  <si>
    <t>Настольная игра МУЛЬТИКУБИКИ. ЛОГИКА СЛОЖЕНИЯ от Bondibon – следующий этап развития классической детской забавы. 
Головоломка серии БондиЛогика развивает логическое и образное мышление, цветовосприятие и моторные навыки, поможет ребенку раскрыть его творческий потенциал, научит работать со схемами, планировать свои действия и проводить проверку результатов. 
Выберите один из типов игровых заданий: построение узоров, решение математических примеров, определение профессий. Внимательно изучите картину задания в буклете, постарайтесь в точности воспроизвести ее, используя изогнутые кубики из набора. Варианты решений для 48 заданий 4 уровней сложности Вы можете найти в буклете с правилами игры. Помимо предложенных, игроки могут придумывать собственные варианты узоров. В комплект входят: 12 г-образных кубиков, буклет с правилами и решениями для заданий. Игровые детали изготовлены в России из высококачественных материалов. Количество игроков: 1, возраст: 5+.</t>
  </si>
  <si>
    <t>ВВ5082</t>
  </si>
  <si>
    <t>Игра настольная логическая с т.з.Bondibon "ЦВЕТНАЯ ЧЕРЕПАШКА"</t>
  </si>
  <si>
    <t>http://www.gratwest.ru/linkpics/151/151682_2.jpg</t>
  </si>
  <si>
    <t>151682</t>
  </si>
  <si>
    <t>Настольная логическая игра-головоломка "ЦВЕТНАЯ ЧЕРЕПАШКА" БондиЛогика Bondibon</t>
  </si>
  <si>
    <t>4895136053961</t>
  </si>
  <si>
    <t>Настольная игра ЦВЕТНАЯ ЧЕРЕПАШКА от Bondibon наглядно доказывает: наблюдательные и сообразительные дети могут все, даже повторить неповторимый узор черепашьего панциря. 
Головоломка из серии БондиЛогика развивает зрительно-моторную координацию движений, цветовосприятие, логическое и образное мышление, учит концентрации внимания и способствует эмоциональному развитию ребенка. 
Выберете одно из 48 игровых заданий 4 уровней сложности. Используя двухцветные геометрические детали, воспроизведите узор панциря в точном соответствии с его схемой в буклете. У одного задания может быть несколько правильных вариантов решения. В комплект входят: 8-угольное игровое поле, 24 двухцветные геометрические фигуры из пластика, буклет с правилами и решениями для заданий. Игровые детали изготовлены в России из высококачественных материалов. Количество игроков: 1, возраст: 4+.</t>
  </si>
  <si>
    <t>ВВ5083</t>
  </si>
  <si>
    <t>Игра настольная логическая с т.з.Bondibon "ШЕСТЕРЁНКИ. ВОЛШЕБСТВО МЕХАНИКИ"</t>
  </si>
  <si>
    <t>http://www.gratwest.ru/linkpics/151/151683_2.jpg</t>
  </si>
  <si>
    <t>151683</t>
  </si>
  <si>
    <t>Настольная логическая игра-головоломка "ШЕСТЕРЁНКИ. ВОЛШЕБСТВО МЕХАНИКИ 1" БондиЛогика Bondibon</t>
  </si>
  <si>
    <t>4895136053978</t>
  </si>
  <si>
    <t>Настольная игра ШЕСТЕРЕНКИ. ВОЛШЕБСТВО МЕХАНИКИ от Bondibon развлечение для настоящих творцов, будущих гениальных механиков и повелителей сложнейших механизмов. 
Игра головоломка из серии БондиЛогика развивает творческий потенциал ребенка, формирует представление о причинно-следственных связях, тренирует мелкую моторику, логическое и конструкторское мышление. 
Выберите карточку с одним из 18 заданий 3 уровней сложности. Расставьте на игровом поле полимерные шестеренки в соответствии с заданием таким образом, чтобы все детали вращались одновременно. Для запуска механизма Вам потребуется ключ из комплекта. В комплект игры входят: игровое поле, 16 карточек с заданиями, 10 шестеренок разных размеров и цветов, ключ для запуска вращения, буклет с правилами игры и решениями. Источники питания для игры не требуются. Игровые детали изготовлены в России из высококачественных материалов. Количество игроков: 1, возраст: 4+</t>
  </si>
  <si>
    <t>ВВ5083/1</t>
  </si>
  <si>
    <t>http://www.gratwest.ru/linkpics/151/151762_2.jpg</t>
  </si>
  <si>
    <t>151762</t>
  </si>
  <si>
    <t>Настольная логическая игра-головоломка "ШЕСТЕРЁНКИ. ВОЛШЕБСТВО МЕХАНИКИ 2" БондиЛогика Bondibon</t>
  </si>
  <si>
    <t>4895136054111</t>
  </si>
  <si>
    <t>Настольная игра ШЕСТЕРЕНКИ. ВОЛШЕБСТВО МЕХАНИКИ 2 серии БондиЛогика от Bondibon – захватывающее развлечение для будущих гениальных инженеров! Разгадайте увлекательную логическую головоломку и приведите механизм в действие! 
Выберите одно из 18 заданий. Положите карточку на игровую панель. Расположите разноцветные шестеренки на поле согласно заданию так, чтобы все детали вращались одновременно. Запустите механизм с помощью ключа из набора. Постепенно переходите к более сложным заданиям. Красочная динамичная игра от Бондибон доставит ребенку огромное удовольствие, сформирует представление о причинно-следственных связях и поможет развить интерес к конструированию, мелкую моторику, логическое и пространственное мышление. 
В набор входят: игровое поле, 16 игровых карточек, 10 шестеренок разных размеров и цветов, ключик для запуска вращения, буклет с правилами игры, заданиями и решениями. 
3 уровня сложности Количество игроков 1
Возраст 4+</t>
  </si>
  <si>
    <t>ВВ5084</t>
  </si>
  <si>
    <t>Игра настольная логическая с т.з.Bondibon "ЦВЕТОВОЙ КОД. В ПОИСКАХ ЖАР-ПТИЦЫ "</t>
  </si>
  <si>
    <t>http://www.gratwest.ru/linkpics/158/158874_2.jpg</t>
  </si>
  <si>
    <t>158874</t>
  </si>
  <si>
    <t>Настольная логическая игра «ЦВЕТОВОЙ КОД, В ПОИСКАХ ЖАР-ПТИЦЫ» БондиЛогика Bondibon</t>
  </si>
  <si>
    <t>4895136057013</t>
  </si>
  <si>
    <t>Эта игра – просто взрыв красок! Попробуйте поймать яркую жар-птицу в настольной игре Bondibon. Голыми руками это сделать нельзя, а вот смекалка и логика нам понадобятся! Ведь разгадать цветовой код непросто. 
Нужно сложить плитки таким образом, чтобы воспроизвести композицию из карточки с выбранным заданием. При решении поставленной задачи надо правильно скомбинировать цвета, формы и последовательность расположения плиток. Правильно выполнить задание поможет внимание, логика и терпение.
В увлекательной головоломке «ЦВЕТОВОЙ КОД, В ПОИСКАХ ЖАР-ПТИЦЫ» для взрослых и детей предлагается 96 заданий 4 уровней сложности. Начинайте с самого простого.
В комплекте: игровая подставка, 14 прозрачных плиток с изображениями с обеих сторон, карточка основа и буклет с заданиями. Снимите защитную пленку с плиток перед началом игры.
Игра для 1 игрока. Возраст 5+. Серия "БондиЛогика".
Логические игры от Bondibon - прекрасный подарок себе и ребенку для того, чтобы увлекательно и с пользой провести время!</t>
  </si>
  <si>
    <t>11.04.2022</t>
  </si>
  <si>
    <t>ВВ5085</t>
  </si>
  <si>
    <t>Игра настольная логическая с т.з.Bondibon "ОКРУЖАЮЩИЙ МИР. НЕЛЕПИЦЫ"</t>
  </si>
  <si>
    <t>http://www.gratwest.ru/linkpics/159/159093_2.jpg</t>
  </si>
  <si>
    <t>159093</t>
  </si>
  <si>
    <t>Настольная логическая игра "ОКРУЖАЮЩИЙ МИР. НЕЛЕПИЦЫ" БондиЛогика Bondibon</t>
  </si>
  <si>
    <t>4895136058317</t>
  </si>
  <si>
    <t>Сюжетные картинки-путаницы всегда увлекали детей. 
Головоломка "ОКРУЖАЮЩИЙ МИР. НЕЛЕПИЦЫ" вызовет огромный интерес у ребенка.
Она совмещает в себе правила двух очень популярных настольных игр – «Цветовой код» и «Что перепутал художник».
С помощью логической игры от Bondibon малыши научатся различать правду и небылицу, истину и ложь, понимать юмор, активно развивают умение логично рассуждать и правильно выражать свои мысли. Мальчики и девочки расширяют кругозор, тренируют внимание, память, мышление.
Покажите ребенку картинку задания, затем попросите собрать ее на подставке с помощью карточки и прозрачных плиток. 
Найдите, что на собранной композиции неправильно и почему. Как на самом деле должно быть?
Если нелепость замечена, попросить малыша собрать безошибочную картинку.
Обучающая игра содержит 40 заданий и 5 уровней сложности.
В комплекте: 1 подставка, 5 карточек-основ, 14 прозрачных плиток, буклет.
Прекрасный подарок серии БондиЛогика для дошкольников и первоклассников! 3+</t>
  </si>
  <si>
    <t>26.08.2022</t>
  </si>
  <si>
    <t>ВВ5086</t>
  </si>
  <si>
    <t>Игра настольная логическая с т.з.Bondibon "ЗАСТЕНЧИВЫЙ КРОЛИК СО ШЛЯПОЙ"</t>
  </si>
  <si>
    <t>http://www.gratwest.ru/linkpics/159/159703_2.jpg</t>
  </si>
  <si>
    <t>159703</t>
  </si>
  <si>
    <t>Настольная логическая игра "ЗАСТЕНЧИВЫЙ КРОЛИК СО ШЛЯПОЙ" БондиЛогика Bondibon</t>
  </si>
  <si>
    <t>4895136063304</t>
  </si>
  <si>
    <t>Настольная логическая игра ЗАСТЕНЧИВЫЙ КРОЛИК СО ШЛЯПОЙ от Bondibon придется по вкусу как малышам, так и деткам постарше. Порадуйте ребенка замечательной красочной головоломкой серии БондиЛогика! Поиграйте в прятки с кроликом!
Выберите одно из 72 заданий. Отбирайте необходимые для композиции плитки и укладывайте их одну поверх другой на подставку. Вы нашли правильное решение, если изображение на плитках соответствует заданию. Постепенно переходите на более сложные уровни. Увлекательная игра от Бондибон способствует развитию восприятия цвета, формы, величины, зрительно-моторной координации движений, мелкой моторики, памяти, внимания, воображения, пространственного и логического мышления.
В набор входят: подставка, 17 прозрачных плиток с изображениями, буклет с правилами игры, заданиями и решениями.
4 уровня сложности
Возраст 2+ Количество игроков 1</t>
  </si>
  <si>
    <t>24.07.2023</t>
  </si>
  <si>
    <t>23.08.2021</t>
  </si>
  <si>
    <t>ВВ5262</t>
  </si>
  <si>
    <t>Логическая игра Bondibon Куб-IQ , арт. SG 096 RU.</t>
  </si>
  <si>
    <t>http://www.gratwest.ru/linkpics/150/150585_2.jpg</t>
  </si>
  <si>
    <t>150585</t>
  </si>
  <si>
    <t>Логическая настольная игра "КУБ-IQ" Smart Games Bondibon</t>
  </si>
  <si>
    <t>4895136052223</t>
  </si>
  <si>
    <t>Проверьте логику с помощью этой классной и непростой головоломки Bondibon Куб-IQ.
Эта игра для мозга идеально подходит для того, чтобы с удовольствием и пользой провести время. Без гаджетов! Ведь это, более здоровый способ практиковать сосредоточенность и концентрацию. 
Откройте прозрачный куб, чтобы преобразовать его из футляра для хранения в игровое поле. Соберите трёхмерные узоры в 3D-кубе из различных геометрических деталей. 
Используйте навыки пространственного мышления, логики и дедукции для создания кубов с уникальными цветовыми узорами в каждом задании! 80 уникальных 3D-испытаний от простых до профессиональных.
Вашим детям понравится эта увлекательная умная игра. К тому же у головоломки есть крупный бонус – игра для нескольких игроков. Дети могут весело провести время с родителями и друзьями.
В комплекте - буклет с заданиями, игровое поле и 16 деталей головоломки.
Игра рассчитана на 1 или нескольких игроков. Возраст 7+</t>
  </si>
  <si>
    <t>ВВ5263</t>
  </si>
  <si>
    <t>Логическая игра Bondibon IQ-Цифры, арт. SG 301 RU.</t>
  </si>
  <si>
    <t>http://www.gratwest.ru/linkpics/150/150586_2.jpg</t>
  </si>
  <si>
    <t>150586</t>
  </si>
  <si>
    <t>Логическая настольная игра "IQ-Цифры" Smart Games Bondibon</t>
  </si>
  <si>
    <t>4895136052230</t>
  </si>
  <si>
    <t>Произведите математические вычисления и правильно расположите цифры! 
Сможете ли Вы разместить все детали головоломки на игровом поле и убедиться, что числа складываются? 
IQ- цифры от Бондибон – это уникальная игра для путешествий со 120 заданиями разных уровней сложности. 
А еще эта головоломка - одна из лучших игр для развития математических навыков и оттачивания навыков программирования.
Компактную 3D-головоломку удобно брать с собой в дорогу. С ней можно увлекательно и с пользой провести время, максимально сократив «общение с гаджетами». 
Идеальный подарок - на любой случай! День рождения, Новый Год, 1 сентября и т. д. 
В комплекте Вы найдёте: буклет с заданиями, игровое поле и яркие детали головоломки в виде цифр.
Игра рассчитана на 1 игрока, возрастом от 7 лет.</t>
  </si>
  <si>
    <t>25.08.2021</t>
  </si>
  <si>
    <t>ВВ5264</t>
  </si>
  <si>
    <t>Логическая игра Bondibon Яблоко твист, арт. SG 445 RU.</t>
  </si>
  <si>
    <t>http://www.gratwest.ru/linkpics/150/150587_2.jpg</t>
  </si>
  <si>
    <t>150587</t>
  </si>
  <si>
    <t>Логическая настольная игра "ЯБЛОКО ТВИСТ" Smart Games Bondibon</t>
  </si>
  <si>
    <t>4895136052247</t>
  </si>
  <si>
    <t>Приведите гусениц в форму!
Три голодных гусеницы хотят съесть одно и то же яблоко. Можете ли Вы согнуть их так, чтобы они все поместились в яблоке? Эта логическая игра требует гибкого мышления! Гусеницы вращаются… как и игровая доска! 
«Яблоко твист» от Бондибон – это уникальная красочная 3D-головоломка, современная версия Кубика Рубика. В ней все может вращаться, как и в танце Твист, в честь которого она названа. Но тем и сложнее задания, и интереснее! 60 3D-испытаний разных уровней сложности - от простых до профессиональных.  
Развиваем логику и пространственное мышление! Прокачиваем интеллект в реале, сократив время просиживания в гаджетах. 
Компактную 3D-головоломку из серии SmartGames удобно брать с собой в дорогу. Идеальный яркий подарок - на любой случай! День рождения, Новый Год, 1 сентября и т. д. 
В комплекте буклет с заданиями, игровое поле и яркие детали головоломки в виде гусеничек.
Возраст 5 лет и старше.</t>
  </si>
  <si>
    <t>ВВ5265</t>
  </si>
  <si>
    <t>Логическая игра Bondibon IQ-Контакт, арт. SG 467 RU.</t>
  </si>
  <si>
    <t>http://www.gratwest.ru/linkpics/150/150588_2.jpg</t>
  </si>
  <si>
    <t>150588</t>
  </si>
  <si>
    <t>Логическая настольная игра "IQ-КОНТАКТ" Smart Games Bondibon</t>
  </si>
  <si>
    <t>4895136052254</t>
  </si>
  <si>
    <t>Соедините контакты в непрерывную цепь.  
Поместите все детали на игровое поле таким образом, чтобы попарно соединить контакты в цепи.
Когда Вы переворачиваете деталь головоломки,  рисунок цепи меняется. 
Вы думаете это игра для электриков? А вот и нет! IQ- контакт - игра для будущих программистов!
Ведь для решения задания активно используются навыки пространственного мышления, логики и дедукции.
«IQ- контакт» от Бондибон – это уникальная компактная игра для путешествий со 120 заданиями разных уровней сложности. Вы можете настроить сложность логической игры от начального до основного, шаг за шагом тренируя мозг. Притягательная логическая игра из серии SmartGames не оставит равнодушным Вас и Вашего ребёнка.
В комплекте буклет с заданиями, игровое поле и детали головоломки.
Возраст 8 лет и старше.</t>
  </si>
  <si>
    <t>ВВ5266</t>
  </si>
  <si>
    <t>Логическая игра Bondibon Монстры прятки, арт. SG 480 RU.</t>
  </si>
  <si>
    <t>http://www.gratwest.ru/linkpics/150/150589_2.jpg</t>
  </si>
  <si>
    <t>150589</t>
  </si>
  <si>
    <t>Логическая настольная игра "МОНСТРЫ ПРЯТКИ" Smart Games Bondibon</t>
  </si>
  <si>
    <t>4895136052261</t>
  </si>
  <si>
    <t>Есть ли монстры под кроватью? А то! 
Игра «Монстры-прятки» от Бондибон познакомит Вас со смешными монстрами-страшилками и научит Вас прятать их на игровом поле так, чтобы никто не нашел. Заодно Вы прокачаете логику, интеллект и пространственное мышление. И все это весело и в настоящей реальности, где дружно работают руки и голова! Без гаджетов! Ведь это более здоровый способ практиковать сосредоточенность и концентрацию.
Поместите 4 детали головоломки на игровое поле таким образом, чтобы скрыть всех монстров, кроме тех, которые изображены в задании. В игре 60 заданий разных уровней сложности.
Отличная игра из серии SmartGames, которую удобно брать в дорогу, так как все детали находятся на компактном игровом поле с крышкой.  
В комплекте буклет с заданиями, игровое поле и детали головоломки.
Возраст 6 лет и старше.</t>
  </si>
  <si>
    <t>ВВ5267</t>
  </si>
  <si>
    <t>Логическая игра Bondibon Пираты перестрелка, арт. SG 094 RU.</t>
  </si>
  <si>
    <t>http://www.gratwest.ru/linkpics/150/150590_2.jpg</t>
  </si>
  <si>
    <t>150590</t>
  </si>
  <si>
    <t>Логическая настольная игра "ПИРАТЫ ПЕРЕСТРЕЛКА" Smart Games Bondibon</t>
  </si>
  <si>
    <t>4895136052278</t>
  </si>
  <si>
    <t>Йо-хо-хо, пираты! Стреляйте из пушек до победного конца!
Можете ли Вы управлять своими кораблями так, чтобы вывести корабли противника на линию огня и потопить их? Или Вы сохраните мир и избежите тотальной войны? Стреляйте из пушек, чтоб узнать, как побеждать! 
«Пираты. Перестрелка» - это захватывающая 3D головоломка от Бондибон. 
Разворачиваем паруса и вперед. Но как играть? Выбираем задание. Помещаем 2 детали-скалы на игровом поле. А дальше продумываем и ставим корабли так, чтобы они оказались в зоне видимости вражеских пушек. Или не оказались... Головоломка предлагает 4 режима игры. Выбирайте тот, что больше нравится.
Всего 80 заданий по 20 в каждом режиме. Так Вы сможете отточить логику и прокачать пространственное мышление по максимуму. 
Эту игру из серии SmartGames очень приятно дарить, потому что любители пиратов и родители любителей пиратов будут просто в восхищении. 
В игру входят компактное игровое поле-море и детали головоломки в виде кораблей и скал. 
Возраст 7+</t>
  </si>
  <si>
    <t>ВВ5269</t>
  </si>
  <si>
    <t>Логическая игра Bondibon Драконы инферно , арт. SGM 505 RU.</t>
  </si>
  <si>
    <t>http://www.gratwest.ru/linkpics/150/150825_2.jpg</t>
  </si>
  <si>
    <t>150825</t>
  </si>
  <si>
    <t>Логическая настольная игра "ДРАКОНЫ.ИНФЕРНО" Smart Games Bondibon</t>
  </si>
  <si>
    <t>4895136052346</t>
  </si>
  <si>
    <t>Берегитесь! Огнедышащие драконы могут превратить королевства в пепел... Если Вы умны, то сможете использовать пламя дракона против своего противника. 
Используя стратегию, постройте самое большое королевство в Долине Драконов. 
Расширяйте свои владения, размещая плитки на игровом поле. Собирайте драконьи яйца, чтобы вызвать драконов и сжигать королевство Вашего противника. 
Игровые баталии длятся плюс/минус 15 минут. Быстро и активно. По-другому с драконами никак.
Интеллектуальная игра из серии SmartGames способствует развитию гибкости ума, улучшает навыки планирования и решения проблем.   
В коробке Вы найдете все, что необходимо для «зажигательной» игры - игровое поле, детали игры, инструкция.
Стратегическая игра от Bondibon «Драконы. Инферно» рассчитана для двоих игроков. Возраст 7+</t>
  </si>
  <si>
    <t>27.09.2021</t>
  </si>
  <si>
    <t>ВВ5270</t>
  </si>
  <si>
    <t>Многопользовательская игра на память Bondibon Кролики, арт. SGM 510 RU.</t>
  </si>
  <si>
    <t>http://www.gratwest.ru/linkpics/150/150834_2.jpg</t>
  </si>
  <si>
    <t>150834</t>
  </si>
  <si>
    <t>Логическая настольная игра "КРОЛИКИ" Smart Games Bondibon</t>
  </si>
  <si>
    <t>4895136052438</t>
  </si>
  <si>
    <t>Не забудь про овощи! 
Настольная игра для всей семьи на тренировку зрительной памяти
Игра «Кролики»  от Bondibon очень похожа на мемо или мемори. Необходимо поместить перемешанные жетоны с изображением овощей лицевой стороной вниз в отверстия на игровом поле. Дальше перепрыгиваем своим кроликом на подвижный лист, под которым, как Вам кажется, находится нужный овощ. Если Вы правы, забирайте его!
Будете ли Вы первым, кто соберёт все 4 разных овоща?
Играйте всей семьей – держите свою память в тонусе. Игра полезна и для детей, и для пожилых. Подключайте бабушек и дедушек. Будет весело!
Игровые партии длятся около 10 минут. Тренируйте свою память быстро и часто.
Интеллектуальная игра из серии SmartGames способствует развитию гибкости ума и улучшает навыки планирования.   
В комплекте есть все необходимое, чтобы собрать хороший урожай - игровое поле, 4 фигурки кролика, 4 карты, 16 овощных жетонов, 15 плиток с листьями, правила игры.
Игра на память рассчитана на 2-4 игроков. Возраст 4+</t>
  </si>
  <si>
    <t>22.09.2021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</si>
</sst>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000"/>
  </numFmts>
  <fonts count="9" x14ac:knownFonts="1">
    <font>
      <sz val="8"/>
      <name val="Arial"/>
    </font>
    <font>
      <i/>
      <sz val="8"/>
      <name val="Arial"/>
    </font>
    <font>
      <b/>
      <sz val="10"/>
      <color rgb="FF003F2F"/>
      <name val="Arial"/>
    </font>
    <font>
      <u/>
      <sz val="8"/>
      <color theme="10"/>
      <name val="Arial"/>
    </font>
    <font>
      <sz val="10"/>
      <name val="Arial"/>
      <family val="2"/>
      <charset val="204"/>
    </font>
    <font>
      <u/>
      <sz val="10"/>
      <color theme="10"/>
      <name val="Arial"/>
      <family val="2"/>
      <charset val="204"/>
    </font>
    <font>
      <sz val="8"/>
      <color rgb="FFFF0000"/>
      <name val="Arial"/>
      <family val="2"/>
      <charset val="204"/>
    </font>
    <font>
      <b/>
      <sz val="10"/>
      <color rgb="FFFF0000"/>
      <name val="Arial"/>
      <family val="2"/>
      <charset val="204"/>
    </font>
    <font>
      <sz val="10"/>
      <color rgb="FFFF0000"/>
      <name val="Arial"/>
      <family val="2"/>
      <charset val="204"/>
    </font>
  </fonts>
  <fills count="6">
    <fill>
      <patternFill patternType="none"/>
    </fill>
    <fill>
      <patternFill patternType="gray125"/>
    </fill>
    <fill>
      <patternFill patternType="solid">
        <fgColor rgb="FFFFCC99"/>
        <bgColor auto="1"/>
      </patternFill>
    </fill>
    <fill>
      <patternFill patternType="solid">
        <fgColor rgb="FF99CCFF"/>
        <bgColor auto="1"/>
      </patternFill>
    </fill>
    <fill>
      <patternFill patternType="solid">
        <fgColor rgb="FFD6E5CB"/>
        <bgColor auto="1"/>
      </patternFill>
    </fill>
    <fill>
      <patternFill patternType="solid">
        <fgColor rgb="FFFFFF00"/>
        <bgColor indexed="64"/>
      </patternFill>
    </fill>
  </fills>
  <borders count="5">
    <border>
      <left/>
      <right/>
      <top/>
      <bottom/>
      <diagonal/>
    </border>
    <border>
      <left style="thin">
        <color rgb="FFA0A0A0"/>
      </left>
      <right/>
      <top style="thin">
        <color rgb="FFA0A0A0"/>
      </top>
      <bottom/>
      <diagonal/>
    </border>
    <border>
      <left style="thin">
        <color rgb="FFA0A0A0"/>
      </left>
      <right style="thin">
        <color rgb="FFA0A0A0"/>
      </right>
      <top style="thin">
        <color rgb="FFA0A0A0"/>
      </top>
      <bottom/>
      <diagonal/>
    </border>
    <border>
      <left style="thin">
        <color rgb="FFA0A0A0"/>
      </left>
      <right style="thin">
        <color rgb="FFA0A0A0"/>
      </right>
      <top style="thin">
        <color rgb="FFA0A0A0"/>
      </top>
      <bottom style="thin">
        <color rgb="FFA0A0A0"/>
      </bottom>
      <diagonal/>
    </border>
    <border>
      <left style="thin">
        <color rgb="FFACC8BD"/>
      </left>
      <right style="thin">
        <color rgb="FFACC8BD"/>
      </right>
      <top style="thin">
        <color rgb="FFACC8BD"/>
      </top>
      <bottom style="thin">
        <color rgb="FFACC8BD"/>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0" fillId="0" borderId="0" xfId="0" applyAlignment="1">
      <alignment horizontal="left"/>
    </xf>
    <xf numFmtId="0" fontId="1" fillId="2" borderId="0" xfId="0" applyFont="1" applyFill="1" applyAlignment="1">
      <alignment horizontal="left"/>
    </xf>
    <xf numFmtId="0" fontId="0" fillId="3" borderId="0" xfId="0" applyFill="1" applyAlignment="1">
      <alignment horizontal="left"/>
    </xf>
    <xf numFmtId="0" fontId="0" fillId="0" borderId="0" xfId="0" applyAlignment="1"/>
    <xf numFmtId="0" fontId="2" fillId="4" borderId="1" xfId="0" applyFont="1" applyFill="1" applyBorder="1" applyAlignment="1">
      <alignment vertical="top" wrapText="1"/>
    </xf>
    <xf numFmtId="0" fontId="0" fillId="3" borderId="0" xfId="0" applyFill="1" applyAlignment="1"/>
    <xf numFmtId="0" fontId="6" fillId="0" borderId="0" xfId="0" applyFont="1" applyAlignment="1">
      <alignment horizontal="left"/>
    </xf>
    <xf numFmtId="4" fontId="0" fillId="0" borderId="0" xfId="0" applyNumberFormat="1" applyAlignment="1">
      <alignment horizontal="left"/>
    </xf>
    <xf numFmtId="0" fontId="2" fillId="5" borderId="3" xfId="0" applyFont="1" applyFill="1" applyBorder="1" applyAlignment="1">
      <alignment horizontal="left" vertical="top" wrapText="1"/>
    </xf>
    <xf numFmtId="0" fontId="1" fillId="2" borderId="0" xfId="0" applyFont="1" applyFill="1" applyAlignment="1"/>
    <xf numFmtId="0" fontId="2" fillId="4" borderId="2" xfId="0" applyFont="1" applyFill="1" applyBorder="1" applyAlignment="1">
      <alignment vertical="top" wrapText="1"/>
    </xf>
    <xf numFmtId="0" fontId="7" fillId="4" borderId="2" xfId="0" applyFont="1" applyFill="1" applyBorder="1" applyAlignment="1">
      <alignment vertical="top" wrapText="1"/>
    </xf>
    <xf numFmtId="4" fontId="2" fillId="4" borderId="2" xfId="0" applyNumberFormat="1" applyFont="1" applyFill="1" applyBorder="1" applyAlignment="1">
      <alignment vertical="top" wrapText="1"/>
    </xf>
    <xf numFmtId="0" fontId="2" fillId="5" borderId="2" xfId="0" applyFont="1" applyFill="1" applyBorder="1" applyAlignment="1">
      <alignment vertical="top" wrapText="1"/>
    </xf>
    <xf numFmtId="0" fontId="4" fillId="0" borderId="4" xfId="0" applyFont="1" applyFill="1" applyBorder="1" applyAlignment="1">
      <alignment vertical="top" wrapText="1"/>
    </xf>
    <xf numFmtId="0" fontId="4" fillId="0" borderId="4" xfId="0" applyFont="1" applyFill="1" applyBorder="1" applyAlignment="1">
      <alignment horizontal="left" vertical="top" wrapText="1"/>
    </xf>
    <xf numFmtId="0" fontId="5" fillId="0" borderId="4" xfId="1" applyFont="1" applyFill="1" applyBorder="1" applyAlignment="1">
      <alignment horizontal="left" vertical="top" wrapText="1"/>
    </xf>
    <xf numFmtId="1" fontId="4" fillId="0" borderId="4" xfId="0" applyNumberFormat="1" applyFont="1" applyFill="1" applyBorder="1" applyAlignment="1">
      <alignment horizontal="right" vertical="top" wrapText="1"/>
    </xf>
    <xf numFmtId="164" fontId="4" fillId="0" borderId="4" xfId="0" applyNumberFormat="1" applyFont="1" applyFill="1" applyBorder="1" applyAlignment="1">
      <alignment horizontal="right" vertical="top" wrapText="1"/>
    </xf>
    <xf numFmtId="165" fontId="4" fillId="0" borderId="4" xfId="0" applyNumberFormat="1" applyFont="1" applyFill="1" applyBorder="1" applyAlignment="1">
      <alignment horizontal="right" vertical="top" wrapText="1"/>
    </xf>
    <xf numFmtId="0" fontId="8" fillId="0" borderId="4" xfId="0" applyFont="1" applyFill="1" applyBorder="1" applyAlignment="1">
      <alignment horizontal="left" vertical="top" wrapText="1"/>
    </xf>
    <xf numFmtId="4" fontId="4" fillId="0" borderId="4" xfId="0" applyNumberFormat="1" applyFont="1" applyFill="1" applyBorder="1" applyAlignment="1">
      <alignment horizontal="right" vertical="top" wrapText="1"/>
    </xf>
    <xf numFmtId="2" fontId="8" fillId="0" borderId="4" xfId="0" applyNumberFormat="1" applyFont="1" applyFill="1" applyBorder="1" applyAlignment="1">
      <alignment horizontal="right" vertical="top" wrapText="1"/>
    </xf>
    <xf numFmtId="0" fontId="4" fillId="0" borderId="4" xfId="0" applyFont="1" applyFill="1" applyBorder="1" applyAlignment="1">
      <alignment horizontal="right" vertical="top" wrapText="1"/>
    </xf>
    <xf numFmtId="2" fontId="4" fillId="0" borderId="4" xfId="0" applyNumberFormat="1" applyFont="1" applyFill="1" applyBorder="1" applyAlignment="1">
      <alignment horizontal="right" vertical="top" wrapText="1"/>
    </xf>
    <xf numFmtId="0" fontId="0" fillId="0" borderId="0" xfId="0" applyFill="1" applyAlignment="1">
      <alignment horizontal="left"/>
    </xf>
    <xf numFmtId="0" fontId="4" fillId="0" borderId="0" xfId="0" applyFont="1" applyFill="1" applyAlignment="1">
      <alignment horizontal="left"/>
    </xf>
    <xf numFmtId="0" fontId="2" fillId="0" borderId="4" xfId="0" applyFont="1" applyFill="1" applyBorder="1" applyAlignment="1">
      <alignment vertical="top" wrapText="1"/>
    </xf>
    <xf numFmtId="0" fontId="7" fillId="0" borderId="4" xfId="0" applyFont="1" applyFill="1" applyBorder="1" applyAlignment="1">
      <alignment vertical="top" wrapText="1"/>
    </xf>
    <xf numFmtId="4" fontId="2" fillId="0" borderId="4" xfId="0" applyNumberFormat="1" applyFont="1" applyFill="1" applyBorder="1" applyAlignment="1">
      <alignment vertical="top" wrapText="1"/>
    </xf>
    <xf numFmtId="0" fontId="2" fillId="0" borderId="4" xfId="0" applyFont="1" applyFill="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jpg"/><Relationship Id="rId18" Type="http://schemas.openxmlformats.org/officeDocument/2006/relationships/image" Target="../media/image18.jpg"/><Relationship Id="rId26" Type="http://schemas.openxmlformats.org/officeDocument/2006/relationships/image" Target="../media/image26.jpg"/><Relationship Id="rId39" Type="http://schemas.openxmlformats.org/officeDocument/2006/relationships/image" Target="../media/image39.jpg"/><Relationship Id="rId21" Type="http://schemas.openxmlformats.org/officeDocument/2006/relationships/image" Target="../media/image21.jpg"/><Relationship Id="rId34" Type="http://schemas.openxmlformats.org/officeDocument/2006/relationships/image" Target="../media/image34.jpg"/><Relationship Id="rId42" Type="http://schemas.openxmlformats.org/officeDocument/2006/relationships/image" Target="../media/image42.jpg"/><Relationship Id="rId47" Type="http://schemas.openxmlformats.org/officeDocument/2006/relationships/image" Target="../media/image47.jpg"/><Relationship Id="rId50" Type="http://schemas.openxmlformats.org/officeDocument/2006/relationships/image" Target="../media/image50.jpg"/><Relationship Id="rId55" Type="http://schemas.openxmlformats.org/officeDocument/2006/relationships/image" Target="../media/image55.jpg"/><Relationship Id="rId7" Type="http://schemas.openxmlformats.org/officeDocument/2006/relationships/image" Target="../media/image7.jpg"/><Relationship Id="rId12" Type="http://schemas.openxmlformats.org/officeDocument/2006/relationships/image" Target="../media/image12.jpg"/><Relationship Id="rId17" Type="http://schemas.openxmlformats.org/officeDocument/2006/relationships/image" Target="../media/image17.jpg"/><Relationship Id="rId25" Type="http://schemas.openxmlformats.org/officeDocument/2006/relationships/image" Target="../media/image25.jpg"/><Relationship Id="rId33" Type="http://schemas.openxmlformats.org/officeDocument/2006/relationships/image" Target="../media/image33.jpg"/><Relationship Id="rId38" Type="http://schemas.openxmlformats.org/officeDocument/2006/relationships/image" Target="../media/image38.jpg"/><Relationship Id="rId46" Type="http://schemas.openxmlformats.org/officeDocument/2006/relationships/image" Target="../media/image46.jpg"/><Relationship Id="rId2" Type="http://schemas.openxmlformats.org/officeDocument/2006/relationships/image" Target="../media/image2.jpg"/><Relationship Id="rId16" Type="http://schemas.openxmlformats.org/officeDocument/2006/relationships/image" Target="../media/image16.jpg"/><Relationship Id="rId20" Type="http://schemas.openxmlformats.org/officeDocument/2006/relationships/image" Target="../media/image20.jpg"/><Relationship Id="rId29" Type="http://schemas.openxmlformats.org/officeDocument/2006/relationships/image" Target="../media/image29.jpg"/><Relationship Id="rId41" Type="http://schemas.openxmlformats.org/officeDocument/2006/relationships/image" Target="../media/image41.jpg"/><Relationship Id="rId54" Type="http://schemas.openxmlformats.org/officeDocument/2006/relationships/image" Target="../media/image54.jpg"/><Relationship Id="rId1" Type="http://schemas.openxmlformats.org/officeDocument/2006/relationships/image" Target="../media/image1.png"/><Relationship Id="rId6" Type="http://schemas.openxmlformats.org/officeDocument/2006/relationships/image" Target="../media/image6.jpg"/><Relationship Id="rId11" Type="http://schemas.openxmlformats.org/officeDocument/2006/relationships/image" Target="../media/image11.jpg"/><Relationship Id="rId24" Type="http://schemas.openxmlformats.org/officeDocument/2006/relationships/image" Target="../media/image24.jpg"/><Relationship Id="rId32" Type="http://schemas.openxmlformats.org/officeDocument/2006/relationships/image" Target="../media/image32.jpg"/><Relationship Id="rId37" Type="http://schemas.openxmlformats.org/officeDocument/2006/relationships/image" Target="../media/image37.jpg"/><Relationship Id="rId40" Type="http://schemas.openxmlformats.org/officeDocument/2006/relationships/image" Target="../media/image40.jpg"/><Relationship Id="rId45" Type="http://schemas.openxmlformats.org/officeDocument/2006/relationships/image" Target="../media/image45.jpg"/><Relationship Id="rId53" Type="http://schemas.openxmlformats.org/officeDocument/2006/relationships/image" Target="../media/image53.jpg"/><Relationship Id="rId5" Type="http://schemas.openxmlformats.org/officeDocument/2006/relationships/image" Target="../media/image5.jpg"/><Relationship Id="rId15" Type="http://schemas.openxmlformats.org/officeDocument/2006/relationships/image" Target="../media/image15.jpg"/><Relationship Id="rId23" Type="http://schemas.openxmlformats.org/officeDocument/2006/relationships/image" Target="../media/image23.jpg"/><Relationship Id="rId28" Type="http://schemas.openxmlformats.org/officeDocument/2006/relationships/image" Target="../media/image28.jpg"/><Relationship Id="rId36" Type="http://schemas.openxmlformats.org/officeDocument/2006/relationships/image" Target="../media/image36.jpg"/><Relationship Id="rId49" Type="http://schemas.openxmlformats.org/officeDocument/2006/relationships/image" Target="../media/image49.jpg"/><Relationship Id="rId10" Type="http://schemas.openxmlformats.org/officeDocument/2006/relationships/image" Target="../media/image10.jpg"/><Relationship Id="rId19" Type="http://schemas.openxmlformats.org/officeDocument/2006/relationships/image" Target="../media/image19.jpg"/><Relationship Id="rId31" Type="http://schemas.openxmlformats.org/officeDocument/2006/relationships/image" Target="../media/image31.jpg"/><Relationship Id="rId44" Type="http://schemas.openxmlformats.org/officeDocument/2006/relationships/image" Target="../media/image44.jpg"/><Relationship Id="rId52" Type="http://schemas.openxmlformats.org/officeDocument/2006/relationships/image" Target="../media/image52.jpg"/><Relationship Id="rId4" Type="http://schemas.openxmlformats.org/officeDocument/2006/relationships/image" Target="../media/image4.jpg"/><Relationship Id="rId9" Type="http://schemas.openxmlformats.org/officeDocument/2006/relationships/image" Target="../media/image9.jpg"/><Relationship Id="rId14" Type="http://schemas.openxmlformats.org/officeDocument/2006/relationships/image" Target="../media/image14.jpg"/><Relationship Id="rId22" Type="http://schemas.openxmlformats.org/officeDocument/2006/relationships/image" Target="../media/image22.jpg"/><Relationship Id="rId27" Type="http://schemas.openxmlformats.org/officeDocument/2006/relationships/image" Target="../media/image27.jpg"/><Relationship Id="rId30" Type="http://schemas.openxmlformats.org/officeDocument/2006/relationships/image" Target="../media/image30.jpg"/><Relationship Id="rId35" Type="http://schemas.openxmlformats.org/officeDocument/2006/relationships/image" Target="../media/image35.jpg"/><Relationship Id="rId43" Type="http://schemas.openxmlformats.org/officeDocument/2006/relationships/image" Target="../media/image43.jpg"/><Relationship Id="rId48" Type="http://schemas.openxmlformats.org/officeDocument/2006/relationships/image" Target="../media/image48.jpg"/><Relationship Id="rId56" Type="http://schemas.openxmlformats.org/officeDocument/2006/relationships/image" Target="../media/image56.jpg"/><Relationship Id="rId8" Type="http://schemas.openxmlformats.org/officeDocument/2006/relationships/image" Target="../media/image8.jpg"/><Relationship Id="rId51" Type="http://schemas.openxmlformats.org/officeDocument/2006/relationships/image" Target="../media/image51.jpg"/><Relationship Id="rId3"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9525</xdr:colOff>
      <xdr:row>8</xdr:row>
      <xdr:rowOff>0</xdr:rowOff>
    </xdr:to>
    <xdr:pic>
      <xdr:nvPicPr>
        <xdr:cNvPr id="2" name="Имя " descr="Descr "/>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twoCellAnchor>
    <xdr:from>
      <xdr:col>3</xdr:col>
      <xdr:colOff>12700</xdr:colOff>
      <xdr:row>38</xdr:row>
      <xdr:rowOff>12700</xdr:rowOff>
    </xdr:from>
    <xdr:to>
      <xdr:col>4</xdr:col>
      <xdr:colOff>0</xdr:colOff>
      <xdr:row>38</xdr:row>
      <xdr:rowOff>606425</xdr:rowOff>
    </xdr:to>
    <xdr:pic>
      <xdr:nvPicPr>
        <xdr:cNvPr id="76" name="Рисунок 75" descr="\\serv-fs2\1c_photo\LinkPics\045\045198_0.jpg"/>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60900" y="47161450"/>
          <a:ext cx="654050" cy="593725"/>
        </a:xfrm>
        <a:prstGeom prst="rect">
          <a:avLst/>
        </a:prstGeom>
      </xdr:spPr>
    </xdr:pic>
    <xdr:clientData/>
  </xdr:twoCellAnchor>
  <xdr:twoCellAnchor>
    <xdr:from>
      <xdr:col>3</xdr:col>
      <xdr:colOff>12700</xdr:colOff>
      <xdr:row>39</xdr:row>
      <xdr:rowOff>12700</xdr:rowOff>
    </xdr:from>
    <xdr:to>
      <xdr:col>4</xdr:col>
      <xdr:colOff>0</xdr:colOff>
      <xdr:row>39</xdr:row>
      <xdr:rowOff>606425</xdr:rowOff>
    </xdr:to>
    <xdr:pic>
      <xdr:nvPicPr>
        <xdr:cNvPr id="77" name="Рисунок 76" descr="\\serv-fs2\1c_photo\LinkPics\045\045198_0.jpg"/>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60900" y="47818675"/>
          <a:ext cx="654050" cy="593725"/>
        </a:xfrm>
        <a:prstGeom prst="rect">
          <a:avLst/>
        </a:prstGeom>
      </xdr:spPr>
    </xdr:pic>
    <xdr:clientData/>
  </xdr:twoCellAnchor>
  <xdr:twoCellAnchor>
    <xdr:from>
      <xdr:col>3</xdr:col>
      <xdr:colOff>12700</xdr:colOff>
      <xdr:row>40</xdr:row>
      <xdr:rowOff>12700</xdr:rowOff>
    </xdr:from>
    <xdr:to>
      <xdr:col>4</xdr:col>
      <xdr:colOff>0</xdr:colOff>
      <xdr:row>40</xdr:row>
      <xdr:rowOff>606425</xdr:rowOff>
    </xdr:to>
    <xdr:pic>
      <xdr:nvPicPr>
        <xdr:cNvPr id="78" name="Рисунок 77" descr="\\serv-fs2\1c_photo\LinkPics\040\040909_0.jpg"/>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660900" y="48475900"/>
          <a:ext cx="654050" cy="593725"/>
        </a:xfrm>
        <a:prstGeom prst="rect">
          <a:avLst/>
        </a:prstGeom>
      </xdr:spPr>
    </xdr:pic>
    <xdr:clientData/>
  </xdr:twoCellAnchor>
  <xdr:twoCellAnchor>
    <xdr:from>
      <xdr:col>3</xdr:col>
      <xdr:colOff>12700</xdr:colOff>
      <xdr:row>41</xdr:row>
      <xdr:rowOff>12700</xdr:rowOff>
    </xdr:from>
    <xdr:to>
      <xdr:col>4</xdr:col>
      <xdr:colOff>0</xdr:colOff>
      <xdr:row>41</xdr:row>
      <xdr:rowOff>606425</xdr:rowOff>
    </xdr:to>
    <xdr:pic>
      <xdr:nvPicPr>
        <xdr:cNvPr id="84" name="Рисунок 83" descr="\\serv-fs2\1c_photo\LinkPics\058\058635_0.jpg"/>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660900" y="52419250"/>
          <a:ext cx="654050" cy="593725"/>
        </a:xfrm>
        <a:prstGeom prst="rect">
          <a:avLst/>
        </a:prstGeom>
      </xdr:spPr>
    </xdr:pic>
    <xdr:clientData/>
  </xdr:twoCellAnchor>
  <xdr:twoCellAnchor>
    <xdr:from>
      <xdr:col>3</xdr:col>
      <xdr:colOff>12700</xdr:colOff>
      <xdr:row>20</xdr:row>
      <xdr:rowOff>12700</xdr:rowOff>
    </xdr:from>
    <xdr:to>
      <xdr:col>4</xdr:col>
      <xdr:colOff>0</xdr:colOff>
      <xdr:row>20</xdr:row>
      <xdr:rowOff>606425</xdr:rowOff>
    </xdr:to>
    <xdr:pic>
      <xdr:nvPicPr>
        <xdr:cNvPr id="85" name="Рисунок 84" descr="\\serv-fs2\1c_photo\LinkPics\059\059215_0.jpg"/>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660900" y="53076475"/>
          <a:ext cx="654050" cy="593725"/>
        </a:xfrm>
        <a:prstGeom prst="rect">
          <a:avLst/>
        </a:prstGeom>
      </xdr:spPr>
    </xdr:pic>
    <xdr:clientData/>
  </xdr:twoCellAnchor>
  <xdr:twoCellAnchor>
    <xdr:from>
      <xdr:col>3</xdr:col>
      <xdr:colOff>12700</xdr:colOff>
      <xdr:row>42</xdr:row>
      <xdr:rowOff>12700</xdr:rowOff>
    </xdr:from>
    <xdr:to>
      <xdr:col>4</xdr:col>
      <xdr:colOff>0</xdr:colOff>
      <xdr:row>42</xdr:row>
      <xdr:rowOff>606425</xdr:rowOff>
    </xdr:to>
    <xdr:pic>
      <xdr:nvPicPr>
        <xdr:cNvPr id="86" name="Рисунок 85" descr="\\serv-fs2\1c_photo\LinkPics\062\062171_0.jpg"/>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660900" y="53733700"/>
          <a:ext cx="654050" cy="593725"/>
        </a:xfrm>
        <a:prstGeom prst="rect">
          <a:avLst/>
        </a:prstGeom>
      </xdr:spPr>
    </xdr:pic>
    <xdr:clientData/>
  </xdr:twoCellAnchor>
  <xdr:twoCellAnchor>
    <xdr:from>
      <xdr:col>3</xdr:col>
      <xdr:colOff>12700</xdr:colOff>
      <xdr:row>12</xdr:row>
      <xdr:rowOff>12700</xdr:rowOff>
    </xdr:from>
    <xdr:to>
      <xdr:col>4</xdr:col>
      <xdr:colOff>0</xdr:colOff>
      <xdr:row>12</xdr:row>
      <xdr:rowOff>606425</xdr:rowOff>
    </xdr:to>
    <xdr:pic>
      <xdr:nvPicPr>
        <xdr:cNvPr id="88" name="Рисунок 87" descr="\\serv-fs2\1c_photo\LinkPics\062\062174_0.jpg"/>
        <xdr:cNvPicPr>
          <a:picLocks/>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4660900" y="55048150"/>
          <a:ext cx="654050" cy="593725"/>
        </a:xfrm>
        <a:prstGeom prst="rect">
          <a:avLst/>
        </a:prstGeom>
      </xdr:spPr>
    </xdr:pic>
    <xdr:clientData/>
  </xdr:twoCellAnchor>
  <xdr:twoCellAnchor>
    <xdr:from>
      <xdr:col>3</xdr:col>
      <xdr:colOff>12700</xdr:colOff>
      <xdr:row>32</xdr:row>
      <xdr:rowOff>12700</xdr:rowOff>
    </xdr:from>
    <xdr:to>
      <xdr:col>4</xdr:col>
      <xdr:colOff>0</xdr:colOff>
      <xdr:row>32</xdr:row>
      <xdr:rowOff>606425</xdr:rowOff>
    </xdr:to>
    <xdr:pic>
      <xdr:nvPicPr>
        <xdr:cNvPr id="90" name="Рисунок 89" descr="\\serv-fs2\1c_photo\LinkPics\063\063451_0.jpg"/>
        <xdr:cNvPicPr>
          <a:picLocks/>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4660900" y="56362600"/>
          <a:ext cx="654050" cy="593725"/>
        </a:xfrm>
        <a:prstGeom prst="rect">
          <a:avLst/>
        </a:prstGeom>
      </xdr:spPr>
    </xdr:pic>
    <xdr:clientData/>
  </xdr:twoCellAnchor>
  <xdr:twoCellAnchor>
    <xdr:from>
      <xdr:col>3</xdr:col>
      <xdr:colOff>12700</xdr:colOff>
      <xdr:row>33</xdr:row>
      <xdr:rowOff>12700</xdr:rowOff>
    </xdr:from>
    <xdr:to>
      <xdr:col>4</xdr:col>
      <xdr:colOff>0</xdr:colOff>
      <xdr:row>33</xdr:row>
      <xdr:rowOff>606425</xdr:rowOff>
    </xdr:to>
    <xdr:pic>
      <xdr:nvPicPr>
        <xdr:cNvPr id="91" name="Рисунок 90" descr="\\serv-fs2\1c_photo\LinkPics\063\063449_0.jpg"/>
        <xdr:cNvPicPr>
          <a:picLocks/>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4660900" y="57019825"/>
          <a:ext cx="654050" cy="593725"/>
        </a:xfrm>
        <a:prstGeom prst="rect">
          <a:avLst/>
        </a:prstGeom>
      </xdr:spPr>
    </xdr:pic>
    <xdr:clientData/>
  </xdr:twoCellAnchor>
  <xdr:twoCellAnchor>
    <xdr:from>
      <xdr:col>3</xdr:col>
      <xdr:colOff>12700</xdr:colOff>
      <xdr:row>43</xdr:row>
      <xdr:rowOff>12700</xdr:rowOff>
    </xdr:from>
    <xdr:to>
      <xdr:col>4</xdr:col>
      <xdr:colOff>0</xdr:colOff>
      <xdr:row>43</xdr:row>
      <xdr:rowOff>606425</xdr:rowOff>
    </xdr:to>
    <xdr:pic>
      <xdr:nvPicPr>
        <xdr:cNvPr id="92" name="Рисунок 91" descr="\\serv-fs2\1c_photo\LinkPics\070\070536_0.jpg"/>
        <xdr:cNvPicPr>
          <a:picLocks/>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4660900" y="57677050"/>
          <a:ext cx="654050" cy="593725"/>
        </a:xfrm>
        <a:prstGeom prst="rect">
          <a:avLst/>
        </a:prstGeom>
      </xdr:spPr>
    </xdr:pic>
    <xdr:clientData/>
  </xdr:twoCellAnchor>
  <xdr:twoCellAnchor>
    <xdr:from>
      <xdr:col>3</xdr:col>
      <xdr:colOff>12700</xdr:colOff>
      <xdr:row>34</xdr:row>
      <xdr:rowOff>12700</xdr:rowOff>
    </xdr:from>
    <xdr:to>
      <xdr:col>4</xdr:col>
      <xdr:colOff>0</xdr:colOff>
      <xdr:row>34</xdr:row>
      <xdr:rowOff>606425</xdr:rowOff>
    </xdr:to>
    <xdr:pic>
      <xdr:nvPicPr>
        <xdr:cNvPr id="93" name="Рисунок 92" descr="\\serv-fs2\1c_photo\LinkPics\070\070675_0.jpg"/>
        <xdr:cNvPicPr>
          <a:picLocks/>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4660900" y="58334275"/>
          <a:ext cx="654050" cy="593725"/>
        </a:xfrm>
        <a:prstGeom prst="rect">
          <a:avLst/>
        </a:prstGeom>
      </xdr:spPr>
    </xdr:pic>
    <xdr:clientData/>
  </xdr:twoCellAnchor>
  <xdr:twoCellAnchor>
    <xdr:from>
      <xdr:col>3</xdr:col>
      <xdr:colOff>12700</xdr:colOff>
      <xdr:row>21</xdr:row>
      <xdr:rowOff>12700</xdr:rowOff>
    </xdr:from>
    <xdr:to>
      <xdr:col>4</xdr:col>
      <xdr:colOff>0</xdr:colOff>
      <xdr:row>21</xdr:row>
      <xdr:rowOff>606425</xdr:rowOff>
    </xdr:to>
    <xdr:pic>
      <xdr:nvPicPr>
        <xdr:cNvPr id="94" name="Рисунок 93" descr="\\serv-fs2\1c_photo\LinkPics\079\079170_0.jpg"/>
        <xdr:cNvPicPr>
          <a:picLocks/>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4660900" y="58991500"/>
          <a:ext cx="654050" cy="593725"/>
        </a:xfrm>
        <a:prstGeom prst="rect">
          <a:avLst/>
        </a:prstGeom>
      </xdr:spPr>
    </xdr:pic>
    <xdr:clientData/>
  </xdr:twoCellAnchor>
  <xdr:twoCellAnchor>
    <xdr:from>
      <xdr:col>3</xdr:col>
      <xdr:colOff>12700</xdr:colOff>
      <xdr:row>44</xdr:row>
      <xdr:rowOff>12700</xdr:rowOff>
    </xdr:from>
    <xdr:to>
      <xdr:col>4</xdr:col>
      <xdr:colOff>0</xdr:colOff>
      <xdr:row>44</xdr:row>
      <xdr:rowOff>606425</xdr:rowOff>
    </xdr:to>
    <xdr:pic>
      <xdr:nvPicPr>
        <xdr:cNvPr id="118" name="Рисунок 117" descr="\\serv-fs2\1c_photo\LinkPics\090\090992_0.jpg"/>
        <xdr:cNvPicPr>
          <a:picLocks/>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4660900" y="74764900"/>
          <a:ext cx="654050" cy="593725"/>
        </a:xfrm>
        <a:prstGeom prst="rect">
          <a:avLst/>
        </a:prstGeom>
      </xdr:spPr>
    </xdr:pic>
    <xdr:clientData/>
  </xdr:twoCellAnchor>
  <xdr:twoCellAnchor>
    <xdr:from>
      <xdr:col>3</xdr:col>
      <xdr:colOff>12700</xdr:colOff>
      <xdr:row>35</xdr:row>
      <xdr:rowOff>12700</xdr:rowOff>
    </xdr:from>
    <xdr:to>
      <xdr:col>4</xdr:col>
      <xdr:colOff>0</xdr:colOff>
      <xdr:row>35</xdr:row>
      <xdr:rowOff>606425</xdr:rowOff>
    </xdr:to>
    <xdr:pic>
      <xdr:nvPicPr>
        <xdr:cNvPr id="191" name="Рисунок 190" descr="\\serv-fs2\1c_photo\LinkPics\105\105346_0.jpg"/>
        <xdr:cNvPicPr>
          <a:picLocks/>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4660900" y="122675650"/>
          <a:ext cx="654050" cy="593725"/>
        </a:xfrm>
        <a:prstGeom prst="rect">
          <a:avLst/>
        </a:prstGeom>
      </xdr:spPr>
    </xdr:pic>
    <xdr:clientData/>
  </xdr:twoCellAnchor>
  <xdr:twoCellAnchor>
    <xdr:from>
      <xdr:col>3</xdr:col>
      <xdr:colOff>12700</xdr:colOff>
      <xdr:row>23</xdr:row>
      <xdr:rowOff>12700</xdr:rowOff>
    </xdr:from>
    <xdr:to>
      <xdr:col>4</xdr:col>
      <xdr:colOff>0</xdr:colOff>
      <xdr:row>23</xdr:row>
      <xdr:rowOff>606425</xdr:rowOff>
    </xdr:to>
    <xdr:pic>
      <xdr:nvPicPr>
        <xdr:cNvPr id="192" name="Рисунок 191" descr="\\serv-fs2\1c_photo\LinkPics\105\105348_0.jpg"/>
        <xdr:cNvPicPr>
          <a:picLocks/>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4660900" y="123332875"/>
          <a:ext cx="654050" cy="593725"/>
        </a:xfrm>
        <a:prstGeom prst="rect">
          <a:avLst/>
        </a:prstGeom>
      </xdr:spPr>
    </xdr:pic>
    <xdr:clientData/>
  </xdr:twoCellAnchor>
  <xdr:twoCellAnchor>
    <xdr:from>
      <xdr:col>3</xdr:col>
      <xdr:colOff>12700</xdr:colOff>
      <xdr:row>45</xdr:row>
      <xdr:rowOff>12700</xdr:rowOff>
    </xdr:from>
    <xdr:to>
      <xdr:col>4</xdr:col>
      <xdr:colOff>0</xdr:colOff>
      <xdr:row>45</xdr:row>
      <xdr:rowOff>606425</xdr:rowOff>
    </xdr:to>
    <xdr:pic>
      <xdr:nvPicPr>
        <xdr:cNvPr id="193" name="Рисунок 192" descr="\\serv-fs2\1c_photo\LinkPics\105\105351_0.jpg"/>
        <xdr:cNvPicPr>
          <a:picLocks/>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4660900" y="123990100"/>
          <a:ext cx="654050" cy="593725"/>
        </a:xfrm>
        <a:prstGeom prst="rect">
          <a:avLst/>
        </a:prstGeom>
      </xdr:spPr>
    </xdr:pic>
    <xdr:clientData/>
  </xdr:twoCellAnchor>
  <xdr:twoCellAnchor>
    <xdr:from>
      <xdr:col>3</xdr:col>
      <xdr:colOff>12700</xdr:colOff>
      <xdr:row>22</xdr:row>
      <xdr:rowOff>12700</xdr:rowOff>
    </xdr:from>
    <xdr:to>
      <xdr:col>4</xdr:col>
      <xdr:colOff>0</xdr:colOff>
      <xdr:row>22</xdr:row>
      <xdr:rowOff>606425</xdr:rowOff>
    </xdr:to>
    <xdr:pic>
      <xdr:nvPicPr>
        <xdr:cNvPr id="194" name="Рисунок 193" descr="\\serv-fs2\1c_photo\LinkPics\105\105352_0.jpg"/>
        <xdr:cNvPicPr>
          <a:picLocks/>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4660900" y="124647325"/>
          <a:ext cx="654050" cy="593725"/>
        </a:xfrm>
        <a:prstGeom prst="rect">
          <a:avLst/>
        </a:prstGeom>
      </xdr:spPr>
    </xdr:pic>
    <xdr:clientData/>
  </xdr:twoCellAnchor>
  <xdr:twoCellAnchor>
    <xdr:from>
      <xdr:col>3</xdr:col>
      <xdr:colOff>12700</xdr:colOff>
      <xdr:row>46</xdr:row>
      <xdr:rowOff>12700</xdr:rowOff>
    </xdr:from>
    <xdr:to>
      <xdr:col>4</xdr:col>
      <xdr:colOff>0</xdr:colOff>
      <xdr:row>46</xdr:row>
      <xdr:rowOff>606425</xdr:rowOff>
    </xdr:to>
    <xdr:pic>
      <xdr:nvPicPr>
        <xdr:cNvPr id="409" name="Рисунок 408" descr="\\serv-fs2\1c_photo\LinkPics\115\115449_0.jpg"/>
        <xdr:cNvPicPr>
          <a:picLocks/>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4660900" y="265884025"/>
          <a:ext cx="654050" cy="593725"/>
        </a:xfrm>
        <a:prstGeom prst="rect">
          <a:avLst/>
        </a:prstGeom>
      </xdr:spPr>
    </xdr:pic>
    <xdr:clientData/>
  </xdr:twoCellAnchor>
  <xdr:twoCellAnchor>
    <xdr:from>
      <xdr:col>3</xdr:col>
      <xdr:colOff>12700</xdr:colOff>
      <xdr:row>47</xdr:row>
      <xdr:rowOff>12700</xdr:rowOff>
    </xdr:from>
    <xdr:to>
      <xdr:col>4</xdr:col>
      <xdr:colOff>0</xdr:colOff>
      <xdr:row>47</xdr:row>
      <xdr:rowOff>606425</xdr:rowOff>
    </xdr:to>
    <xdr:pic>
      <xdr:nvPicPr>
        <xdr:cNvPr id="411" name="Рисунок 410" descr="\\serv-fs2\1c_photo\LinkPics\115\115452_0.jpg"/>
        <xdr:cNvPicPr>
          <a:picLocks/>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4660900" y="267198475"/>
          <a:ext cx="654050" cy="593725"/>
        </a:xfrm>
        <a:prstGeom prst="rect">
          <a:avLst/>
        </a:prstGeom>
      </xdr:spPr>
    </xdr:pic>
    <xdr:clientData/>
  </xdr:twoCellAnchor>
  <xdr:twoCellAnchor>
    <xdr:from>
      <xdr:col>3</xdr:col>
      <xdr:colOff>12700</xdr:colOff>
      <xdr:row>24</xdr:row>
      <xdr:rowOff>12700</xdr:rowOff>
    </xdr:from>
    <xdr:to>
      <xdr:col>4</xdr:col>
      <xdr:colOff>0</xdr:colOff>
      <xdr:row>24</xdr:row>
      <xdr:rowOff>606425</xdr:rowOff>
    </xdr:to>
    <xdr:pic>
      <xdr:nvPicPr>
        <xdr:cNvPr id="412" name="Рисунок 411" descr="\\serv-fs2\1c_photo\LinkPics\115\115454_0.jpg"/>
        <xdr:cNvPicPr>
          <a:picLocks/>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4660900" y="267855700"/>
          <a:ext cx="654050" cy="593725"/>
        </a:xfrm>
        <a:prstGeom prst="rect">
          <a:avLst/>
        </a:prstGeom>
      </xdr:spPr>
    </xdr:pic>
    <xdr:clientData/>
  </xdr:twoCellAnchor>
  <xdr:twoCellAnchor>
    <xdr:from>
      <xdr:col>3</xdr:col>
      <xdr:colOff>12700</xdr:colOff>
      <xdr:row>25</xdr:row>
      <xdr:rowOff>12700</xdr:rowOff>
    </xdr:from>
    <xdr:to>
      <xdr:col>4</xdr:col>
      <xdr:colOff>0</xdr:colOff>
      <xdr:row>25</xdr:row>
      <xdr:rowOff>606425</xdr:rowOff>
    </xdr:to>
    <xdr:pic>
      <xdr:nvPicPr>
        <xdr:cNvPr id="413" name="Рисунок 412" descr="\\serv-fs2\1c_photo\LinkPics\115\115456_0.jpg"/>
        <xdr:cNvPicPr>
          <a:picLocks/>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4660900" y="268512925"/>
          <a:ext cx="654050" cy="593725"/>
        </a:xfrm>
        <a:prstGeom prst="rect">
          <a:avLst/>
        </a:prstGeom>
      </xdr:spPr>
    </xdr:pic>
    <xdr:clientData/>
  </xdr:twoCellAnchor>
  <xdr:twoCellAnchor>
    <xdr:from>
      <xdr:col>3</xdr:col>
      <xdr:colOff>12700</xdr:colOff>
      <xdr:row>26</xdr:row>
      <xdr:rowOff>12700</xdr:rowOff>
    </xdr:from>
    <xdr:to>
      <xdr:col>4</xdr:col>
      <xdr:colOff>0</xdr:colOff>
      <xdr:row>26</xdr:row>
      <xdr:rowOff>606425</xdr:rowOff>
    </xdr:to>
    <xdr:pic>
      <xdr:nvPicPr>
        <xdr:cNvPr id="414" name="Рисунок 413" descr="\\serv-fs2\1c_photo\LinkPics\115\115457_0.jpg"/>
        <xdr:cNvPicPr>
          <a:picLocks/>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4660900" y="269170150"/>
          <a:ext cx="654050" cy="593725"/>
        </a:xfrm>
        <a:prstGeom prst="rect">
          <a:avLst/>
        </a:prstGeom>
      </xdr:spPr>
    </xdr:pic>
    <xdr:clientData/>
  </xdr:twoCellAnchor>
  <xdr:twoCellAnchor>
    <xdr:from>
      <xdr:col>3</xdr:col>
      <xdr:colOff>12700</xdr:colOff>
      <xdr:row>13</xdr:row>
      <xdr:rowOff>12700</xdr:rowOff>
    </xdr:from>
    <xdr:to>
      <xdr:col>4</xdr:col>
      <xdr:colOff>0</xdr:colOff>
      <xdr:row>13</xdr:row>
      <xdr:rowOff>606425</xdr:rowOff>
    </xdr:to>
    <xdr:pic>
      <xdr:nvPicPr>
        <xdr:cNvPr id="525" name="Рисунок 524" descr="\\serv-fs2\1c_photo\LinkPics\121\121834_0.jpg"/>
        <xdr:cNvPicPr>
          <a:picLocks/>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4660900" y="341788750"/>
          <a:ext cx="654050" cy="593725"/>
        </a:xfrm>
        <a:prstGeom prst="rect">
          <a:avLst/>
        </a:prstGeom>
      </xdr:spPr>
    </xdr:pic>
    <xdr:clientData/>
  </xdr:twoCellAnchor>
  <xdr:twoCellAnchor>
    <xdr:from>
      <xdr:col>3</xdr:col>
      <xdr:colOff>12700</xdr:colOff>
      <xdr:row>14</xdr:row>
      <xdr:rowOff>12700</xdr:rowOff>
    </xdr:from>
    <xdr:to>
      <xdr:col>4</xdr:col>
      <xdr:colOff>0</xdr:colOff>
      <xdr:row>14</xdr:row>
      <xdr:rowOff>606425</xdr:rowOff>
    </xdr:to>
    <xdr:pic>
      <xdr:nvPicPr>
        <xdr:cNvPr id="842" name="Рисунок 841" descr="\\serv-fs2\1c_photo\LinkPics\131\131976_0.jpg"/>
        <xdr:cNvPicPr>
          <a:picLocks/>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4660900" y="549595675"/>
          <a:ext cx="654050" cy="593725"/>
        </a:xfrm>
        <a:prstGeom prst="rect">
          <a:avLst/>
        </a:prstGeom>
      </xdr:spPr>
    </xdr:pic>
    <xdr:clientData/>
  </xdr:twoCellAnchor>
  <xdr:twoCellAnchor>
    <xdr:from>
      <xdr:col>3</xdr:col>
      <xdr:colOff>12700</xdr:colOff>
      <xdr:row>36</xdr:row>
      <xdr:rowOff>12700</xdr:rowOff>
    </xdr:from>
    <xdr:to>
      <xdr:col>4</xdr:col>
      <xdr:colOff>0</xdr:colOff>
      <xdr:row>36</xdr:row>
      <xdr:rowOff>606425</xdr:rowOff>
    </xdr:to>
    <xdr:pic>
      <xdr:nvPicPr>
        <xdr:cNvPr id="843" name="Рисунок 842" descr="\\serv-fs2\1c_photo\LinkPics\131\131977_0.jpg"/>
        <xdr:cNvPicPr>
          <a:picLocks/>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4660900" y="550252900"/>
          <a:ext cx="654050" cy="593725"/>
        </a:xfrm>
        <a:prstGeom prst="rect">
          <a:avLst/>
        </a:prstGeom>
      </xdr:spPr>
    </xdr:pic>
    <xdr:clientData/>
  </xdr:twoCellAnchor>
  <xdr:twoCellAnchor>
    <xdr:from>
      <xdr:col>3</xdr:col>
      <xdr:colOff>12700</xdr:colOff>
      <xdr:row>15</xdr:row>
      <xdr:rowOff>12700</xdr:rowOff>
    </xdr:from>
    <xdr:to>
      <xdr:col>4</xdr:col>
      <xdr:colOff>0</xdr:colOff>
      <xdr:row>15</xdr:row>
      <xdr:rowOff>606425</xdr:rowOff>
    </xdr:to>
    <xdr:pic>
      <xdr:nvPicPr>
        <xdr:cNvPr id="953" name="Рисунок 952" descr="\\serv-fs2\1c_photo\LinkPics\133\133549_0.jpg"/>
        <xdr:cNvPicPr>
          <a:picLocks/>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4660900" y="622414300"/>
          <a:ext cx="654050" cy="593725"/>
        </a:xfrm>
        <a:prstGeom prst="rect">
          <a:avLst/>
        </a:prstGeom>
      </xdr:spPr>
    </xdr:pic>
    <xdr:clientData/>
  </xdr:twoCellAnchor>
  <xdr:twoCellAnchor>
    <xdr:from>
      <xdr:col>3</xdr:col>
      <xdr:colOff>12700</xdr:colOff>
      <xdr:row>48</xdr:row>
      <xdr:rowOff>12700</xdr:rowOff>
    </xdr:from>
    <xdr:to>
      <xdr:col>4</xdr:col>
      <xdr:colOff>0</xdr:colOff>
      <xdr:row>48</xdr:row>
      <xdr:rowOff>606425</xdr:rowOff>
    </xdr:to>
    <xdr:pic>
      <xdr:nvPicPr>
        <xdr:cNvPr id="1196" name="Рисунок 1195" descr="\\serv-fs2\1c_photo\LinkPics\137\137600_0.jpg"/>
        <xdr:cNvPicPr>
          <a:picLocks/>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4660900" y="781986625"/>
          <a:ext cx="654050" cy="593725"/>
        </a:xfrm>
        <a:prstGeom prst="rect">
          <a:avLst/>
        </a:prstGeom>
      </xdr:spPr>
    </xdr:pic>
    <xdr:clientData/>
  </xdr:twoCellAnchor>
  <xdr:twoCellAnchor>
    <xdr:from>
      <xdr:col>3</xdr:col>
      <xdr:colOff>12700</xdr:colOff>
      <xdr:row>27</xdr:row>
      <xdr:rowOff>12700</xdr:rowOff>
    </xdr:from>
    <xdr:to>
      <xdr:col>4</xdr:col>
      <xdr:colOff>0</xdr:colOff>
      <xdr:row>27</xdr:row>
      <xdr:rowOff>606425</xdr:rowOff>
    </xdr:to>
    <xdr:pic>
      <xdr:nvPicPr>
        <xdr:cNvPr id="1197" name="Рисунок 1196" descr="\\serv-fs2\1c_photo\LinkPics\137\137603_0.jpg"/>
        <xdr:cNvPicPr>
          <a:picLocks/>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4660900" y="782643850"/>
          <a:ext cx="654050" cy="593725"/>
        </a:xfrm>
        <a:prstGeom prst="rect">
          <a:avLst/>
        </a:prstGeom>
      </xdr:spPr>
    </xdr:pic>
    <xdr:clientData/>
  </xdr:twoCellAnchor>
  <xdr:twoCellAnchor>
    <xdr:from>
      <xdr:col>3</xdr:col>
      <xdr:colOff>12700</xdr:colOff>
      <xdr:row>28</xdr:row>
      <xdr:rowOff>12700</xdr:rowOff>
    </xdr:from>
    <xdr:to>
      <xdr:col>4</xdr:col>
      <xdr:colOff>0</xdr:colOff>
      <xdr:row>28</xdr:row>
      <xdr:rowOff>606425</xdr:rowOff>
    </xdr:to>
    <xdr:pic>
      <xdr:nvPicPr>
        <xdr:cNvPr id="1198" name="Рисунок 1197" descr="\\serv-fs2\1c_photo\LinkPics\137\137605_0.jpg"/>
        <xdr:cNvPicPr>
          <a:picLocks/>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4660900" y="783301075"/>
          <a:ext cx="654050" cy="593725"/>
        </a:xfrm>
        <a:prstGeom prst="rect">
          <a:avLst/>
        </a:prstGeom>
      </xdr:spPr>
    </xdr:pic>
    <xdr:clientData/>
  </xdr:twoCellAnchor>
  <xdr:twoCellAnchor>
    <xdr:from>
      <xdr:col>3</xdr:col>
      <xdr:colOff>12700</xdr:colOff>
      <xdr:row>37</xdr:row>
      <xdr:rowOff>12700</xdr:rowOff>
    </xdr:from>
    <xdr:to>
      <xdr:col>4</xdr:col>
      <xdr:colOff>0</xdr:colOff>
      <xdr:row>37</xdr:row>
      <xdr:rowOff>606425</xdr:rowOff>
    </xdr:to>
    <xdr:pic>
      <xdr:nvPicPr>
        <xdr:cNvPr id="1651" name="Рисунок 1650" descr="\\serv-fs2\1c_photo\LinkPics\144\144288_0.jpg"/>
        <xdr:cNvPicPr>
          <a:picLocks/>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4660900" y="1081024000"/>
          <a:ext cx="654050" cy="593725"/>
        </a:xfrm>
        <a:prstGeom prst="rect">
          <a:avLst/>
        </a:prstGeom>
      </xdr:spPr>
    </xdr:pic>
    <xdr:clientData/>
  </xdr:twoCellAnchor>
  <xdr:twoCellAnchor>
    <xdr:from>
      <xdr:col>3</xdr:col>
      <xdr:colOff>12700</xdr:colOff>
      <xdr:row>16</xdr:row>
      <xdr:rowOff>12700</xdr:rowOff>
    </xdr:from>
    <xdr:to>
      <xdr:col>4</xdr:col>
      <xdr:colOff>0</xdr:colOff>
      <xdr:row>16</xdr:row>
      <xdr:rowOff>606425</xdr:rowOff>
    </xdr:to>
    <xdr:pic>
      <xdr:nvPicPr>
        <xdr:cNvPr id="1652" name="Рисунок 1651" descr="\\serv-fs2\1c_photo\LinkPics\144\144317_0.jpg"/>
        <xdr:cNvPicPr>
          <a:picLocks/>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4660900" y="1081681225"/>
          <a:ext cx="654050" cy="593725"/>
        </a:xfrm>
        <a:prstGeom prst="rect">
          <a:avLst/>
        </a:prstGeom>
      </xdr:spPr>
    </xdr:pic>
    <xdr:clientData/>
  </xdr:twoCellAnchor>
  <xdr:twoCellAnchor>
    <xdr:from>
      <xdr:col>3</xdr:col>
      <xdr:colOff>12700</xdr:colOff>
      <xdr:row>17</xdr:row>
      <xdr:rowOff>12700</xdr:rowOff>
    </xdr:from>
    <xdr:to>
      <xdr:col>4</xdr:col>
      <xdr:colOff>0</xdr:colOff>
      <xdr:row>17</xdr:row>
      <xdr:rowOff>606425</xdr:rowOff>
    </xdr:to>
    <xdr:pic>
      <xdr:nvPicPr>
        <xdr:cNvPr id="1653" name="Рисунок 1652" descr="\\serv-fs2\1c_photo\LinkPics\144\144323_0.jpg"/>
        <xdr:cNvPicPr>
          <a:picLocks/>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4660900" y="1082338450"/>
          <a:ext cx="654050" cy="593725"/>
        </a:xfrm>
        <a:prstGeom prst="rect">
          <a:avLst/>
        </a:prstGeom>
      </xdr:spPr>
    </xdr:pic>
    <xdr:clientData/>
  </xdr:twoCellAnchor>
  <xdr:twoCellAnchor>
    <xdr:from>
      <xdr:col>3</xdr:col>
      <xdr:colOff>12700</xdr:colOff>
      <xdr:row>49</xdr:row>
      <xdr:rowOff>12700</xdr:rowOff>
    </xdr:from>
    <xdr:to>
      <xdr:col>4</xdr:col>
      <xdr:colOff>0</xdr:colOff>
      <xdr:row>49</xdr:row>
      <xdr:rowOff>606425</xdr:rowOff>
    </xdr:to>
    <xdr:pic>
      <xdr:nvPicPr>
        <xdr:cNvPr id="1654" name="Рисунок 1653" descr="\\serv-fs2\1c_photo\LinkPics\144\144335_0.jpg"/>
        <xdr:cNvPicPr>
          <a:picLocks/>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4660900" y="1082995675"/>
          <a:ext cx="654050" cy="593725"/>
        </a:xfrm>
        <a:prstGeom prst="rect">
          <a:avLst/>
        </a:prstGeom>
      </xdr:spPr>
    </xdr:pic>
    <xdr:clientData/>
  </xdr:twoCellAnchor>
  <xdr:twoCellAnchor>
    <xdr:from>
      <xdr:col>3</xdr:col>
      <xdr:colOff>12700</xdr:colOff>
      <xdr:row>50</xdr:row>
      <xdr:rowOff>12700</xdr:rowOff>
    </xdr:from>
    <xdr:to>
      <xdr:col>4</xdr:col>
      <xdr:colOff>0</xdr:colOff>
      <xdr:row>50</xdr:row>
      <xdr:rowOff>606425</xdr:rowOff>
    </xdr:to>
    <xdr:pic>
      <xdr:nvPicPr>
        <xdr:cNvPr id="1687" name="Рисунок 1686" descr="\\serv-fs2\1c_photo\LinkPics\144\144376_0.jpg"/>
        <xdr:cNvPicPr>
          <a:picLocks/>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4660900" y="1104684100"/>
          <a:ext cx="654050" cy="593725"/>
        </a:xfrm>
        <a:prstGeom prst="rect">
          <a:avLst/>
        </a:prstGeom>
      </xdr:spPr>
    </xdr:pic>
    <xdr:clientData/>
  </xdr:twoCellAnchor>
  <xdr:twoCellAnchor>
    <xdr:from>
      <xdr:col>3</xdr:col>
      <xdr:colOff>12700</xdr:colOff>
      <xdr:row>29</xdr:row>
      <xdr:rowOff>12700</xdr:rowOff>
    </xdr:from>
    <xdr:to>
      <xdr:col>4</xdr:col>
      <xdr:colOff>0</xdr:colOff>
      <xdr:row>29</xdr:row>
      <xdr:rowOff>606425</xdr:rowOff>
    </xdr:to>
    <xdr:pic>
      <xdr:nvPicPr>
        <xdr:cNvPr id="1688" name="Рисунок 1687" descr="\\serv-fs2\1c_photo\LinkPics\144\144579_0.jpg"/>
        <xdr:cNvPicPr>
          <a:picLocks/>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4660900" y="1105341325"/>
          <a:ext cx="654050" cy="593725"/>
        </a:xfrm>
        <a:prstGeom prst="rect">
          <a:avLst/>
        </a:prstGeom>
      </xdr:spPr>
    </xdr:pic>
    <xdr:clientData/>
  </xdr:twoCellAnchor>
  <xdr:twoCellAnchor>
    <xdr:from>
      <xdr:col>3</xdr:col>
      <xdr:colOff>12700</xdr:colOff>
      <xdr:row>51</xdr:row>
      <xdr:rowOff>12700</xdr:rowOff>
    </xdr:from>
    <xdr:to>
      <xdr:col>4</xdr:col>
      <xdr:colOff>0</xdr:colOff>
      <xdr:row>51</xdr:row>
      <xdr:rowOff>606425</xdr:rowOff>
    </xdr:to>
    <xdr:pic>
      <xdr:nvPicPr>
        <xdr:cNvPr id="1689" name="Рисунок 1688" descr="\\serv-fs2\1c_photo\LinkPics\144\144377_0.jpg"/>
        <xdr:cNvPicPr>
          <a:picLocks/>
        </xdr:cNvPicPr>
      </xdr:nvPicPr>
      <xdr:blipFill>
        <a:blip xmlns:r="http://schemas.openxmlformats.org/officeDocument/2006/relationships" r:embed="rId36">
          <a:extLst>
            <a:ext uri="{28A0092B-C50C-407E-A947-70E740481C1C}">
              <a14:useLocalDpi xmlns:a14="http://schemas.microsoft.com/office/drawing/2010/main" val="0"/>
            </a:ext>
          </a:extLst>
        </a:blip>
        <a:stretch>
          <a:fillRect/>
        </a:stretch>
      </xdr:blipFill>
      <xdr:spPr>
        <a:xfrm>
          <a:off x="4660900" y="1105998550"/>
          <a:ext cx="654050" cy="593725"/>
        </a:xfrm>
        <a:prstGeom prst="rect">
          <a:avLst/>
        </a:prstGeom>
      </xdr:spPr>
    </xdr:pic>
    <xdr:clientData/>
  </xdr:twoCellAnchor>
  <xdr:twoCellAnchor>
    <xdr:from>
      <xdr:col>3</xdr:col>
      <xdr:colOff>12700</xdr:colOff>
      <xdr:row>52</xdr:row>
      <xdr:rowOff>12700</xdr:rowOff>
    </xdr:from>
    <xdr:to>
      <xdr:col>4</xdr:col>
      <xdr:colOff>0</xdr:colOff>
      <xdr:row>52</xdr:row>
      <xdr:rowOff>606425</xdr:rowOff>
    </xdr:to>
    <xdr:pic>
      <xdr:nvPicPr>
        <xdr:cNvPr id="1833" name="Рисунок 1832" descr="\\serv-fs2\1c_photo\LinkPics\146\146055_0.jpg"/>
        <xdr:cNvPicPr>
          <a:picLocks/>
        </xdr:cNvPicPr>
      </xdr:nvPicPr>
      <xdr:blipFill>
        <a:blip xmlns:r="http://schemas.openxmlformats.org/officeDocument/2006/relationships" r:embed="rId37">
          <a:extLst>
            <a:ext uri="{28A0092B-C50C-407E-A947-70E740481C1C}">
              <a14:useLocalDpi xmlns:a14="http://schemas.microsoft.com/office/drawing/2010/main" val="0"/>
            </a:ext>
          </a:extLst>
        </a:blip>
        <a:stretch>
          <a:fillRect/>
        </a:stretch>
      </xdr:blipFill>
      <xdr:spPr>
        <a:xfrm>
          <a:off x="4660900" y="1200638950"/>
          <a:ext cx="654050" cy="593725"/>
        </a:xfrm>
        <a:prstGeom prst="rect">
          <a:avLst/>
        </a:prstGeom>
      </xdr:spPr>
    </xdr:pic>
    <xdr:clientData/>
  </xdr:twoCellAnchor>
  <xdr:twoCellAnchor>
    <xdr:from>
      <xdr:col>3</xdr:col>
      <xdr:colOff>12700</xdr:colOff>
      <xdr:row>53</xdr:row>
      <xdr:rowOff>12700</xdr:rowOff>
    </xdr:from>
    <xdr:to>
      <xdr:col>4</xdr:col>
      <xdr:colOff>0</xdr:colOff>
      <xdr:row>53</xdr:row>
      <xdr:rowOff>606425</xdr:rowOff>
    </xdr:to>
    <xdr:pic>
      <xdr:nvPicPr>
        <xdr:cNvPr id="1836" name="Рисунок 1835" descr="\\serv-fs2\1c_photo\LinkPics\146\146071_0.jpg"/>
        <xdr:cNvPicPr>
          <a:picLocks/>
        </xdr:cNvPicPr>
      </xdr:nvPicPr>
      <xdr:blipFill>
        <a:blip xmlns:r="http://schemas.openxmlformats.org/officeDocument/2006/relationships" r:embed="rId38">
          <a:extLst>
            <a:ext uri="{28A0092B-C50C-407E-A947-70E740481C1C}">
              <a14:useLocalDpi xmlns:a14="http://schemas.microsoft.com/office/drawing/2010/main" val="0"/>
            </a:ext>
          </a:extLst>
        </a:blip>
        <a:stretch>
          <a:fillRect/>
        </a:stretch>
      </xdr:blipFill>
      <xdr:spPr>
        <a:xfrm>
          <a:off x="4660900" y="1202610625"/>
          <a:ext cx="654050" cy="593725"/>
        </a:xfrm>
        <a:prstGeom prst="rect">
          <a:avLst/>
        </a:prstGeom>
      </xdr:spPr>
    </xdr:pic>
    <xdr:clientData/>
  </xdr:twoCellAnchor>
  <xdr:twoCellAnchor>
    <xdr:from>
      <xdr:col>3</xdr:col>
      <xdr:colOff>12700</xdr:colOff>
      <xdr:row>54</xdr:row>
      <xdr:rowOff>12700</xdr:rowOff>
    </xdr:from>
    <xdr:to>
      <xdr:col>4</xdr:col>
      <xdr:colOff>0</xdr:colOff>
      <xdr:row>54</xdr:row>
      <xdr:rowOff>606425</xdr:rowOff>
    </xdr:to>
    <xdr:pic>
      <xdr:nvPicPr>
        <xdr:cNvPr id="1909" name="Рисунок 1908" descr="\\serv-fs2\1c_photo\LinkPics\151\151676_0.jpg"/>
        <xdr:cNvPicPr>
          <a:picLocks/>
        </xdr:cNvPicPr>
      </xdr:nvPicPr>
      <xdr:blipFill>
        <a:blip xmlns:r="http://schemas.openxmlformats.org/officeDocument/2006/relationships" r:embed="rId39">
          <a:extLst>
            <a:ext uri="{28A0092B-C50C-407E-A947-70E740481C1C}">
              <a14:useLocalDpi xmlns:a14="http://schemas.microsoft.com/office/drawing/2010/main" val="0"/>
            </a:ext>
          </a:extLst>
        </a:blip>
        <a:stretch>
          <a:fillRect/>
        </a:stretch>
      </xdr:blipFill>
      <xdr:spPr>
        <a:xfrm>
          <a:off x="4660900" y="1250588050"/>
          <a:ext cx="654050" cy="593725"/>
        </a:xfrm>
        <a:prstGeom prst="rect">
          <a:avLst/>
        </a:prstGeom>
      </xdr:spPr>
    </xdr:pic>
    <xdr:clientData/>
  </xdr:twoCellAnchor>
  <xdr:twoCellAnchor>
    <xdr:from>
      <xdr:col>3</xdr:col>
      <xdr:colOff>12700</xdr:colOff>
      <xdr:row>55</xdr:row>
      <xdr:rowOff>12700</xdr:rowOff>
    </xdr:from>
    <xdr:to>
      <xdr:col>4</xdr:col>
      <xdr:colOff>0</xdr:colOff>
      <xdr:row>55</xdr:row>
      <xdr:rowOff>606425</xdr:rowOff>
    </xdr:to>
    <xdr:pic>
      <xdr:nvPicPr>
        <xdr:cNvPr id="1911" name="Рисунок 1910" descr="\\serv-fs2\1c_photo\LinkPics\151\151678_0.jpg"/>
        <xdr:cNvPicPr>
          <a:picLocks/>
        </xdr:cNvPicPr>
      </xdr:nvPicPr>
      <xdr:blipFill>
        <a:blip xmlns:r="http://schemas.openxmlformats.org/officeDocument/2006/relationships" r:embed="rId40">
          <a:extLst>
            <a:ext uri="{28A0092B-C50C-407E-A947-70E740481C1C}">
              <a14:useLocalDpi xmlns:a14="http://schemas.microsoft.com/office/drawing/2010/main" val="0"/>
            </a:ext>
          </a:extLst>
        </a:blip>
        <a:stretch>
          <a:fillRect/>
        </a:stretch>
      </xdr:blipFill>
      <xdr:spPr>
        <a:xfrm>
          <a:off x="4660900" y="1251902500"/>
          <a:ext cx="654050" cy="593725"/>
        </a:xfrm>
        <a:prstGeom prst="rect">
          <a:avLst/>
        </a:prstGeom>
      </xdr:spPr>
    </xdr:pic>
    <xdr:clientData/>
  </xdr:twoCellAnchor>
  <xdr:twoCellAnchor>
    <xdr:from>
      <xdr:col>3</xdr:col>
      <xdr:colOff>12700</xdr:colOff>
      <xdr:row>56</xdr:row>
      <xdr:rowOff>12700</xdr:rowOff>
    </xdr:from>
    <xdr:to>
      <xdr:col>4</xdr:col>
      <xdr:colOff>0</xdr:colOff>
      <xdr:row>56</xdr:row>
      <xdr:rowOff>606425</xdr:rowOff>
    </xdr:to>
    <xdr:pic>
      <xdr:nvPicPr>
        <xdr:cNvPr id="1913" name="Рисунок 1912" descr="\\serv-fs2\1c_photo\LinkPics\151\151680_0.jpg"/>
        <xdr:cNvPicPr>
          <a:picLocks/>
        </xdr:cNvPicPr>
      </xdr:nvPicPr>
      <xdr:blipFill>
        <a:blip xmlns:r="http://schemas.openxmlformats.org/officeDocument/2006/relationships" r:embed="rId41">
          <a:extLst>
            <a:ext uri="{28A0092B-C50C-407E-A947-70E740481C1C}">
              <a14:useLocalDpi xmlns:a14="http://schemas.microsoft.com/office/drawing/2010/main" val="0"/>
            </a:ext>
          </a:extLst>
        </a:blip>
        <a:stretch>
          <a:fillRect/>
        </a:stretch>
      </xdr:blipFill>
      <xdr:spPr>
        <a:xfrm>
          <a:off x="4660900" y="1253216950"/>
          <a:ext cx="654050" cy="593725"/>
        </a:xfrm>
        <a:prstGeom prst="rect">
          <a:avLst/>
        </a:prstGeom>
      </xdr:spPr>
    </xdr:pic>
    <xdr:clientData/>
  </xdr:twoCellAnchor>
  <xdr:twoCellAnchor>
    <xdr:from>
      <xdr:col>3</xdr:col>
      <xdr:colOff>12700</xdr:colOff>
      <xdr:row>57</xdr:row>
      <xdr:rowOff>12700</xdr:rowOff>
    </xdr:from>
    <xdr:to>
      <xdr:col>4</xdr:col>
      <xdr:colOff>0</xdr:colOff>
      <xdr:row>57</xdr:row>
      <xdr:rowOff>606425</xdr:rowOff>
    </xdr:to>
    <xdr:pic>
      <xdr:nvPicPr>
        <xdr:cNvPr id="1914" name="Рисунок 1913" descr="\\serv-fs2\1c_photo\LinkPics\151\151681_0.jpg"/>
        <xdr:cNvPicPr>
          <a:picLocks/>
        </xdr:cNvPicPr>
      </xdr:nvPicPr>
      <xdr:blipFill>
        <a:blip xmlns:r="http://schemas.openxmlformats.org/officeDocument/2006/relationships" r:embed="rId42">
          <a:extLst>
            <a:ext uri="{28A0092B-C50C-407E-A947-70E740481C1C}">
              <a14:useLocalDpi xmlns:a14="http://schemas.microsoft.com/office/drawing/2010/main" val="0"/>
            </a:ext>
          </a:extLst>
        </a:blip>
        <a:stretch>
          <a:fillRect/>
        </a:stretch>
      </xdr:blipFill>
      <xdr:spPr>
        <a:xfrm>
          <a:off x="4660900" y="1253874175"/>
          <a:ext cx="654050" cy="593725"/>
        </a:xfrm>
        <a:prstGeom prst="rect">
          <a:avLst/>
        </a:prstGeom>
      </xdr:spPr>
    </xdr:pic>
    <xdr:clientData/>
  </xdr:twoCellAnchor>
  <xdr:twoCellAnchor>
    <xdr:from>
      <xdr:col>3</xdr:col>
      <xdr:colOff>12700</xdr:colOff>
      <xdr:row>58</xdr:row>
      <xdr:rowOff>12700</xdr:rowOff>
    </xdr:from>
    <xdr:to>
      <xdr:col>4</xdr:col>
      <xdr:colOff>0</xdr:colOff>
      <xdr:row>58</xdr:row>
      <xdr:rowOff>606425</xdr:rowOff>
    </xdr:to>
    <xdr:pic>
      <xdr:nvPicPr>
        <xdr:cNvPr id="1915" name="Рисунок 1914" descr="\\serv-fs2\1c_photo\LinkPics\151\151682_0.jpg"/>
        <xdr:cNvPicPr>
          <a:picLocks/>
        </xdr:cNvPicPr>
      </xdr:nvPicPr>
      <xdr:blipFill>
        <a:blip xmlns:r="http://schemas.openxmlformats.org/officeDocument/2006/relationships" r:embed="rId43">
          <a:extLst>
            <a:ext uri="{28A0092B-C50C-407E-A947-70E740481C1C}">
              <a14:useLocalDpi xmlns:a14="http://schemas.microsoft.com/office/drawing/2010/main" val="0"/>
            </a:ext>
          </a:extLst>
        </a:blip>
        <a:stretch>
          <a:fillRect/>
        </a:stretch>
      </xdr:blipFill>
      <xdr:spPr>
        <a:xfrm>
          <a:off x="4660900" y="1254531400"/>
          <a:ext cx="654050" cy="593725"/>
        </a:xfrm>
        <a:prstGeom prst="rect">
          <a:avLst/>
        </a:prstGeom>
      </xdr:spPr>
    </xdr:pic>
    <xdr:clientData/>
  </xdr:twoCellAnchor>
  <xdr:twoCellAnchor>
    <xdr:from>
      <xdr:col>3</xdr:col>
      <xdr:colOff>12700</xdr:colOff>
      <xdr:row>59</xdr:row>
      <xdr:rowOff>12700</xdr:rowOff>
    </xdr:from>
    <xdr:to>
      <xdr:col>4</xdr:col>
      <xdr:colOff>0</xdr:colOff>
      <xdr:row>59</xdr:row>
      <xdr:rowOff>606425</xdr:rowOff>
    </xdr:to>
    <xdr:pic>
      <xdr:nvPicPr>
        <xdr:cNvPr id="1916" name="Рисунок 1915" descr="\\serv-fs2\1c_photo\LinkPics\151\151683_0.jpg"/>
        <xdr:cNvPicPr>
          <a:picLocks/>
        </xdr:cNvPicPr>
      </xdr:nvPicPr>
      <xdr:blipFill>
        <a:blip xmlns:r="http://schemas.openxmlformats.org/officeDocument/2006/relationships" r:embed="rId44">
          <a:extLst>
            <a:ext uri="{28A0092B-C50C-407E-A947-70E740481C1C}">
              <a14:useLocalDpi xmlns:a14="http://schemas.microsoft.com/office/drawing/2010/main" val="0"/>
            </a:ext>
          </a:extLst>
        </a:blip>
        <a:stretch>
          <a:fillRect/>
        </a:stretch>
      </xdr:blipFill>
      <xdr:spPr>
        <a:xfrm>
          <a:off x="4660900" y="1255188625"/>
          <a:ext cx="654050" cy="593725"/>
        </a:xfrm>
        <a:prstGeom prst="rect">
          <a:avLst/>
        </a:prstGeom>
      </xdr:spPr>
    </xdr:pic>
    <xdr:clientData/>
  </xdr:twoCellAnchor>
  <xdr:twoCellAnchor>
    <xdr:from>
      <xdr:col>3</xdr:col>
      <xdr:colOff>12700</xdr:colOff>
      <xdr:row>60</xdr:row>
      <xdr:rowOff>12700</xdr:rowOff>
    </xdr:from>
    <xdr:to>
      <xdr:col>4</xdr:col>
      <xdr:colOff>0</xdr:colOff>
      <xdr:row>60</xdr:row>
      <xdr:rowOff>606425</xdr:rowOff>
    </xdr:to>
    <xdr:pic>
      <xdr:nvPicPr>
        <xdr:cNvPr id="1917" name="Рисунок 1916" descr="\\serv-fs2\1c_photo\LinkPics\151\151762_0.jpg"/>
        <xdr:cNvPicPr>
          <a:picLocks/>
        </xdr:cNvPicPr>
      </xdr:nvPicPr>
      <xdr:blipFill>
        <a:blip xmlns:r="http://schemas.openxmlformats.org/officeDocument/2006/relationships" r:embed="rId45">
          <a:extLst>
            <a:ext uri="{28A0092B-C50C-407E-A947-70E740481C1C}">
              <a14:useLocalDpi xmlns:a14="http://schemas.microsoft.com/office/drawing/2010/main" val="0"/>
            </a:ext>
          </a:extLst>
        </a:blip>
        <a:stretch>
          <a:fillRect/>
        </a:stretch>
      </xdr:blipFill>
      <xdr:spPr>
        <a:xfrm>
          <a:off x="4660900" y="1255845850"/>
          <a:ext cx="654050" cy="593725"/>
        </a:xfrm>
        <a:prstGeom prst="rect">
          <a:avLst/>
        </a:prstGeom>
      </xdr:spPr>
    </xdr:pic>
    <xdr:clientData/>
  </xdr:twoCellAnchor>
  <xdr:twoCellAnchor>
    <xdr:from>
      <xdr:col>3</xdr:col>
      <xdr:colOff>12700</xdr:colOff>
      <xdr:row>61</xdr:row>
      <xdr:rowOff>12700</xdr:rowOff>
    </xdr:from>
    <xdr:to>
      <xdr:col>4</xdr:col>
      <xdr:colOff>0</xdr:colOff>
      <xdr:row>61</xdr:row>
      <xdr:rowOff>606425</xdr:rowOff>
    </xdr:to>
    <xdr:pic>
      <xdr:nvPicPr>
        <xdr:cNvPr id="1918" name="Рисунок 1917" descr="\\serv-fs2\1c_photo\LinkPics\158\158874_0.jpg"/>
        <xdr:cNvPicPr>
          <a:picLocks/>
        </xdr:cNvPicPr>
      </xdr:nvPicPr>
      <xdr:blipFill>
        <a:blip xmlns:r="http://schemas.openxmlformats.org/officeDocument/2006/relationships" r:embed="rId46">
          <a:extLst>
            <a:ext uri="{28A0092B-C50C-407E-A947-70E740481C1C}">
              <a14:useLocalDpi xmlns:a14="http://schemas.microsoft.com/office/drawing/2010/main" val="0"/>
            </a:ext>
          </a:extLst>
        </a:blip>
        <a:stretch>
          <a:fillRect/>
        </a:stretch>
      </xdr:blipFill>
      <xdr:spPr>
        <a:xfrm>
          <a:off x="4660900" y="1256503075"/>
          <a:ext cx="654050" cy="593725"/>
        </a:xfrm>
        <a:prstGeom prst="rect">
          <a:avLst/>
        </a:prstGeom>
      </xdr:spPr>
    </xdr:pic>
    <xdr:clientData/>
  </xdr:twoCellAnchor>
  <xdr:twoCellAnchor>
    <xdr:from>
      <xdr:col>3</xdr:col>
      <xdr:colOff>12700</xdr:colOff>
      <xdr:row>62</xdr:row>
      <xdr:rowOff>12700</xdr:rowOff>
    </xdr:from>
    <xdr:to>
      <xdr:col>4</xdr:col>
      <xdr:colOff>0</xdr:colOff>
      <xdr:row>62</xdr:row>
      <xdr:rowOff>606425</xdr:rowOff>
    </xdr:to>
    <xdr:pic>
      <xdr:nvPicPr>
        <xdr:cNvPr id="1919" name="Рисунок 1918" descr="\\serv-fs2\1c_photo\LinkPics\159\159093_0.jpg"/>
        <xdr:cNvPicPr>
          <a:picLocks/>
        </xdr:cNvPicPr>
      </xdr:nvPicPr>
      <xdr:blipFill>
        <a:blip xmlns:r="http://schemas.openxmlformats.org/officeDocument/2006/relationships" r:embed="rId47">
          <a:extLst>
            <a:ext uri="{28A0092B-C50C-407E-A947-70E740481C1C}">
              <a14:useLocalDpi xmlns:a14="http://schemas.microsoft.com/office/drawing/2010/main" val="0"/>
            </a:ext>
          </a:extLst>
        </a:blip>
        <a:stretch>
          <a:fillRect/>
        </a:stretch>
      </xdr:blipFill>
      <xdr:spPr>
        <a:xfrm>
          <a:off x="4660900" y="1257160300"/>
          <a:ext cx="654050" cy="593725"/>
        </a:xfrm>
        <a:prstGeom prst="rect">
          <a:avLst/>
        </a:prstGeom>
      </xdr:spPr>
    </xdr:pic>
    <xdr:clientData/>
  </xdr:twoCellAnchor>
  <xdr:twoCellAnchor>
    <xdr:from>
      <xdr:col>3</xdr:col>
      <xdr:colOff>12700</xdr:colOff>
      <xdr:row>63</xdr:row>
      <xdr:rowOff>12700</xdr:rowOff>
    </xdr:from>
    <xdr:to>
      <xdr:col>4</xdr:col>
      <xdr:colOff>0</xdr:colOff>
      <xdr:row>63</xdr:row>
      <xdr:rowOff>606425</xdr:rowOff>
    </xdr:to>
    <xdr:pic>
      <xdr:nvPicPr>
        <xdr:cNvPr id="1920" name="Рисунок 1919" descr="\\serv-fs2\1c_photo\LinkPics\159\159703_0.jpg"/>
        <xdr:cNvPicPr>
          <a:picLocks/>
        </xdr:cNvPicPr>
      </xdr:nvPicPr>
      <xdr:blipFill>
        <a:blip xmlns:r="http://schemas.openxmlformats.org/officeDocument/2006/relationships" r:embed="rId48">
          <a:extLst>
            <a:ext uri="{28A0092B-C50C-407E-A947-70E740481C1C}">
              <a14:useLocalDpi xmlns:a14="http://schemas.microsoft.com/office/drawing/2010/main" val="0"/>
            </a:ext>
          </a:extLst>
        </a:blip>
        <a:stretch>
          <a:fillRect/>
        </a:stretch>
      </xdr:blipFill>
      <xdr:spPr>
        <a:xfrm>
          <a:off x="4660900" y="1257817525"/>
          <a:ext cx="654050" cy="593725"/>
        </a:xfrm>
        <a:prstGeom prst="rect">
          <a:avLst/>
        </a:prstGeom>
      </xdr:spPr>
    </xdr:pic>
    <xdr:clientData/>
  </xdr:twoCellAnchor>
  <xdr:twoCellAnchor>
    <xdr:from>
      <xdr:col>3</xdr:col>
      <xdr:colOff>12700</xdr:colOff>
      <xdr:row>64</xdr:row>
      <xdr:rowOff>12700</xdr:rowOff>
    </xdr:from>
    <xdr:to>
      <xdr:col>4</xdr:col>
      <xdr:colOff>0</xdr:colOff>
      <xdr:row>64</xdr:row>
      <xdr:rowOff>606425</xdr:rowOff>
    </xdr:to>
    <xdr:pic>
      <xdr:nvPicPr>
        <xdr:cNvPr id="2039" name="Рисунок 2038" descr="\\serv-fs2\1c_photo\LinkPics\150\150585_0.jpg"/>
        <xdr:cNvPicPr>
          <a:picLocks/>
        </xdr:cNvPicPr>
      </xdr:nvPicPr>
      <xdr:blipFill>
        <a:blip xmlns:r="http://schemas.openxmlformats.org/officeDocument/2006/relationships" r:embed="rId49">
          <a:extLst>
            <a:ext uri="{28A0092B-C50C-407E-A947-70E740481C1C}">
              <a14:useLocalDpi xmlns:a14="http://schemas.microsoft.com/office/drawing/2010/main" val="0"/>
            </a:ext>
          </a:extLst>
        </a:blip>
        <a:stretch>
          <a:fillRect/>
        </a:stretch>
      </xdr:blipFill>
      <xdr:spPr>
        <a:xfrm>
          <a:off x="4660900" y="1336027300"/>
          <a:ext cx="654050" cy="593725"/>
        </a:xfrm>
        <a:prstGeom prst="rect">
          <a:avLst/>
        </a:prstGeom>
      </xdr:spPr>
    </xdr:pic>
    <xdr:clientData/>
  </xdr:twoCellAnchor>
  <xdr:twoCellAnchor>
    <xdr:from>
      <xdr:col>3</xdr:col>
      <xdr:colOff>12700</xdr:colOff>
      <xdr:row>18</xdr:row>
      <xdr:rowOff>12700</xdr:rowOff>
    </xdr:from>
    <xdr:to>
      <xdr:col>4</xdr:col>
      <xdr:colOff>0</xdr:colOff>
      <xdr:row>18</xdr:row>
      <xdr:rowOff>606425</xdr:rowOff>
    </xdr:to>
    <xdr:pic>
      <xdr:nvPicPr>
        <xdr:cNvPr id="2040" name="Рисунок 2039" descr="\\serv-fs2\1c_photo\LinkPics\150\150586_0.jpg"/>
        <xdr:cNvPicPr>
          <a:picLocks/>
        </xdr:cNvPicPr>
      </xdr:nvPicPr>
      <xdr:blipFill>
        <a:blip xmlns:r="http://schemas.openxmlformats.org/officeDocument/2006/relationships" r:embed="rId50">
          <a:extLst>
            <a:ext uri="{28A0092B-C50C-407E-A947-70E740481C1C}">
              <a14:useLocalDpi xmlns:a14="http://schemas.microsoft.com/office/drawing/2010/main" val="0"/>
            </a:ext>
          </a:extLst>
        </a:blip>
        <a:stretch>
          <a:fillRect/>
        </a:stretch>
      </xdr:blipFill>
      <xdr:spPr>
        <a:xfrm>
          <a:off x="4660900" y="1336684525"/>
          <a:ext cx="654050" cy="593725"/>
        </a:xfrm>
        <a:prstGeom prst="rect">
          <a:avLst/>
        </a:prstGeom>
      </xdr:spPr>
    </xdr:pic>
    <xdr:clientData/>
  </xdr:twoCellAnchor>
  <xdr:twoCellAnchor>
    <xdr:from>
      <xdr:col>3</xdr:col>
      <xdr:colOff>12700</xdr:colOff>
      <xdr:row>30</xdr:row>
      <xdr:rowOff>12700</xdr:rowOff>
    </xdr:from>
    <xdr:to>
      <xdr:col>4</xdr:col>
      <xdr:colOff>0</xdr:colOff>
      <xdr:row>30</xdr:row>
      <xdr:rowOff>606425</xdr:rowOff>
    </xdr:to>
    <xdr:pic>
      <xdr:nvPicPr>
        <xdr:cNvPr id="2041" name="Рисунок 2040" descr="\\serv-fs2\1c_photo\LinkPics\150\150587_0.jpg"/>
        <xdr:cNvPicPr>
          <a:picLocks/>
        </xdr:cNvPicPr>
      </xdr:nvPicPr>
      <xdr:blipFill>
        <a:blip xmlns:r="http://schemas.openxmlformats.org/officeDocument/2006/relationships" r:embed="rId51">
          <a:extLst>
            <a:ext uri="{28A0092B-C50C-407E-A947-70E740481C1C}">
              <a14:useLocalDpi xmlns:a14="http://schemas.microsoft.com/office/drawing/2010/main" val="0"/>
            </a:ext>
          </a:extLst>
        </a:blip>
        <a:stretch>
          <a:fillRect/>
        </a:stretch>
      </xdr:blipFill>
      <xdr:spPr>
        <a:xfrm>
          <a:off x="4660900" y="1337341750"/>
          <a:ext cx="654050" cy="593725"/>
        </a:xfrm>
        <a:prstGeom prst="rect">
          <a:avLst/>
        </a:prstGeom>
      </xdr:spPr>
    </xdr:pic>
    <xdr:clientData/>
  </xdr:twoCellAnchor>
  <xdr:twoCellAnchor>
    <xdr:from>
      <xdr:col>3</xdr:col>
      <xdr:colOff>12700</xdr:colOff>
      <xdr:row>19</xdr:row>
      <xdr:rowOff>12700</xdr:rowOff>
    </xdr:from>
    <xdr:to>
      <xdr:col>4</xdr:col>
      <xdr:colOff>0</xdr:colOff>
      <xdr:row>19</xdr:row>
      <xdr:rowOff>606425</xdr:rowOff>
    </xdr:to>
    <xdr:pic>
      <xdr:nvPicPr>
        <xdr:cNvPr id="2042" name="Рисунок 2041" descr="\\serv-fs2\1c_photo\LinkPics\150\150588_0.jpg"/>
        <xdr:cNvPicPr>
          <a:picLocks/>
        </xdr:cNvPicPr>
      </xdr:nvPicPr>
      <xdr:blipFill>
        <a:blip xmlns:r="http://schemas.openxmlformats.org/officeDocument/2006/relationships" r:embed="rId52">
          <a:extLst>
            <a:ext uri="{28A0092B-C50C-407E-A947-70E740481C1C}">
              <a14:useLocalDpi xmlns:a14="http://schemas.microsoft.com/office/drawing/2010/main" val="0"/>
            </a:ext>
          </a:extLst>
        </a:blip>
        <a:stretch>
          <a:fillRect/>
        </a:stretch>
      </xdr:blipFill>
      <xdr:spPr>
        <a:xfrm>
          <a:off x="4660900" y="1337998975"/>
          <a:ext cx="654050" cy="593725"/>
        </a:xfrm>
        <a:prstGeom prst="rect">
          <a:avLst/>
        </a:prstGeom>
      </xdr:spPr>
    </xdr:pic>
    <xdr:clientData/>
  </xdr:twoCellAnchor>
  <xdr:twoCellAnchor>
    <xdr:from>
      <xdr:col>3</xdr:col>
      <xdr:colOff>12700</xdr:colOff>
      <xdr:row>31</xdr:row>
      <xdr:rowOff>12700</xdr:rowOff>
    </xdr:from>
    <xdr:to>
      <xdr:col>4</xdr:col>
      <xdr:colOff>0</xdr:colOff>
      <xdr:row>31</xdr:row>
      <xdr:rowOff>606425</xdr:rowOff>
    </xdr:to>
    <xdr:pic>
      <xdr:nvPicPr>
        <xdr:cNvPr id="2043" name="Рисунок 2042" descr="\\serv-fs2\1c_photo\LinkPics\150\150589_0.jpg"/>
        <xdr:cNvPicPr>
          <a:picLocks/>
        </xdr:cNvPicPr>
      </xdr:nvPicPr>
      <xdr:blipFill>
        <a:blip xmlns:r="http://schemas.openxmlformats.org/officeDocument/2006/relationships" r:embed="rId53">
          <a:extLst>
            <a:ext uri="{28A0092B-C50C-407E-A947-70E740481C1C}">
              <a14:useLocalDpi xmlns:a14="http://schemas.microsoft.com/office/drawing/2010/main" val="0"/>
            </a:ext>
          </a:extLst>
        </a:blip>
        <a:stretch>
          <a:fillRect/>
        </a:stretch>
      </xdr:blipFill>
      <xdr:spPr>
        <a:xfrm>
          <a:off x="4660900" y="1338656200"/>
          <a:ext cx="654050" cy="593725"/>
        </a:xfrm>
        <a:prstGeom prst="rect">
          <a:avLst/>
        </a:prstGeom>
      </xdr:spPr>
    </xdr:pic>
    <xdr:clientData/>
  </xdr:twoCellAnchor>
  <xdr:twoCellAnchor>
    <xdr:from>
      <xdr:col>3</xdr:col>
      <xdr:colOff>12700</xdr:colOff>
      <xdr:row>65</xdr:row>
      <xdr:rowOff>12700</xdr:rowOff>
    </xdr:from>
    <xdr:to>
      <xdr:col>4</xdr:col>
      <xdr:colOff>0</xdr:colOff>
      <xdr:row>65</xdr:row>
      <xdr:rowOff>606425</xdr:rowOff>
    </xdr:to>
    <xdr:pic>
      <xdr:nvPicPr>
        <xdr:cNvPr id="2044" name="Рисунок 2043" descr="\\serv-fs2\1c_photo\LinkPics\150\150590_0.jpg"/>
        <xdr:cNvPicPr>
          <a:picLocks/>
        </xdr:cNvPicPr>
      </xdr:nvPicPr>
      <xdr:blipFill>
        <a:blip xmlns:r="http://schemas.openxmlformats.org/officeDocument/2006/relationships" r:embed="rId54">
          <a:extLst>
            <a:ext uri="{28A0092B-C50C-407E-A947-70E740481C1C}">
              <a14:useLocalDpi xmlns:a14="http://schemas.microsoft.com/office/drawing/2010/main" val="0"/>
            </a:ext>
          </a:extLst>
        </a:blip>
        <a:stretch>
          <a:fillRect/>
        </a:stretch>
      </xdr:blipFill>
      <xdr:spPr>
        <a:xfrm>
          <a:off x="4660900" y="1339313425"/>
          <a:ext cx="654050" cy="593725"/>
        </a:xfrm>
        <a:prstGeom prst="rect">
          <a:avLst/>
        </a:prstGeom>
      </xdr:spPr>
    </xdr:pic>
    <xdr:clientData/>
  </xdr:twoCellAnchor>
  <xdr:twoCellAnchor>
    <xdr:from>
      <xdr:col>3</xdr:col>
      <xdr:colOff>12700</xdr:colOff>
      <xdr:row>66</xdr:row>
      <xdr:rowOff>12700</xdr:rowOff>
    </xdr:from>
    <xdr:to>
      <xdr:col>4</xdr:col>
      <xdr:colOff>0</xdr:colOff>
      <xdr:row>66</xdr:row>
      <xdr:rowOff>606425</xdr:rowOff>
    </xdr:to>
    <xdr:pic>
      <xdr:nvPicPr>
        <xdr:cNvPr id="2046" name="Рисунок 2045" descr="\\serv-fs2\1c_photo\LinkPics\150\150825_0.jpg"/>
        <xdr:cNvPicPr>
          <a:picLocks/>
        </xdr:cNvPicPr>
      </xdr:nvPicPr>
      <xdr:blipFill>
        <a:blip xmlns:r="http://schemas.openxmlformats.org/officeDocument/2006/relationships" r:embed="rId55">
          <a:extLst>
            <a:ext uri="{28A0092B-C50C-407E-A947-70E740481C1C}">
              <a14:useLocalDpi xmlns:a14="http://schemas.microsoft.com/office/drawing/2010/main" val="0"/>
            </a:ext>
          </a:extLst>
        </a:blip>
        <a:stretch>
          <a:fillRect/>
        </a:stretch>
      </xdr:blipFill>
      <xdr:spPr>
        <a:xfrm>
          <a:off x="4660900" y="1340627875"/>
          <a:ext cx="654050" cy="593725"/>
        </a:xfrm>
        <a:prstGeom prst="rect">
          <a:avLst/>
        </a:prstGeom>
      </xdr:spPr>
    </xdr:pic>
    <xdr:clientData/>
  </xdr:twoCellAnchor>
  <xdr:twoCellAnchor>
    <xdr:from>
      <xdr:col>3</xdr:col>
      <xdr:colOff>12700</xdr:colOff>
      <xdr:row>67</xdr:row>
      <xdr:rowOff>12700</xdr:rowOff>
    </xdr:from>
    <xdr:to>
      <xdr:col>4</xdr:col>
      <xdr:colOff>0</xdr:colOff>
      <xdr:row>67</xdr:row>
      <xdr:rowOff>606425</xdr:rowOff>
    </xdr:to>
    <xdr:pic>
      <xdr:nvPicPr>
        <xdr:cNvPr id="2047" name="Рисунок 2046" descr="\\serv-fs2\1c_photo\LinkPics\150\150834_0.jpg"/>
        <xdr:cNvPicPr>
          <a:picLocks/>
        </xdr:cNvPicPr>
      </xdr:nvPicPr>
      <xdr:blipFill>
        <a:blip xmlns:r="http://schemas.openxmlformats.org/officeDocument/2006/relationships" r:embed="rId56">
          <a:extLst>
            <a:ext uri="{28A0092B-C50C-407E-A947-70E740481C1C}">
              <a14:useLocalDpi xmlns:a14="http://schemas.microsoft.com/office/drawing/2010/main" val="0"/>
            </a:ext>
          </a:extLst>
        </a:blip>
        <a:stretch>
          <a:fillRect/>
        </a:stretch>
      </xdr:blipFill>
      <xdr:spPr>
        <a:xfrm>
          <a:off x="4660900" y="1341285100"/>
          <a:ext cx="654050" cy="593725"/>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gratwest.ru/linkpics/090/090992_2.jpg" TargetMode="External"/><Relationship Id="rId18" Type="http://schemas.openxmlformats.org/officeDocument/2006/relationships/hyperlink" Target="http://www.gratwest.ru/linkpics/115/115449_2.jpg" TargetMode="External"/><Relationship Id="rId26" Type="http://schemas.openxmlformats.org/officeDocument/2006/relationships/hyperlink" Target="http://www.gratwest.ru/linkpics/133/133549_2.jpg" TargetMode="External"/><Relationship Id="rId39" Type="http://schemas.openxmlformats.org/officeDocument/2006/relationships/hyperlink" Target="http://www.gratwest.ru/linkpics/151/151676_2.jpg" TargetMode="External"/><Relationship Id="rId21" Type="http://schemas.openxmlformats.org/officeDocument/2006/relationships/hyperlink" Target="http://www.gratwest.ru/linkpics/115/115456_2.jpg" TargetMode="External"/><Relationship Id="rId34" Type="http://schemas.openxmlformats.org/officeDocument/2006/relationships/hyperlink" Target="http://www.gratwest.ru/linkpics/144/144376_2.jpg" TargetMode="External"/><Relationship Id="rId42" Type="http://schemas.openxmlformats.org/officeDocument/2006/relationships/hyperlink" Target="http://www.gratwest.ru/linkpics/151/151681_2.jpg" TargetMode="External"/><Relationship Id="rId47" Type="http://schemas.openxmlformats.org/officeDocument/2006/relationships/hyperlink" Target="http://www.gratwest.ru/linkpics/159/159093_2.jpg" TargetMode="External"/><Relationship Id="rId50" Type="http://schemas.openxmlformats.org/officeDocument/2006/relationships/hyperlink" Target="http://www.gratwest.ru/linkpics/150/150586_2.jpg" TargetMode="External"/><Relationship Id="rId55" Type="http://schemas.openxmlformats.org/officeDocument/2006/relationships/hyperlink" Target="http://www.gratwest.ru/linkpics/150/150825_2.jpg" TargetMode="External"/><Relationship Id="rId7" Type="http://schemas.openxmlformats.org/officeDocument/2006/relationships/hyperlink" Target="http://www.gratwest.ru/linkpics/062/062174_2.jpg" TargetMode="External"/><Relationship Id="rId12" Type="http://schemas.openxmlformats.org/officeDocument/2006/relationships/hyperlink" Target="http://www.gratwest.ru/linkpics/079/079170_2.jpg" TargetMode="External"/><Relationship Id="rId17" Type="http://schemas.openxmlformats.org/officeDocument/2006/relationships/hyperlink" Target="http://www.gratwest.ru/linkpics/105/105352_2.jpg" TargetMode="External"/><Relationship Id="rId25" Type="http://schemas.openxmlformats.org/officeDocument/2006/relationships/hyperlink" Target="http://www.gratwest.ru/linkpics/131/131977_2.jpg" TargetMode="External"/><Relationship Id="rId33" Type="http://schemas.openxmlformats.org/officeDocument/2006/relationships/hyperlink" Target="http://www.gratwest.ru/linkpics/144/144335_2.jpg" TargetMode="External"/><Relationship Id="rId38" Type="http://schemas.openxmlformats.org/officeDocument/2006/relationships/hyperlink" Target="http://www.gratwest.ru/linkpics/146/146071_2.jpg" TargetMode="External"/><Relationship Id="rId46" Type="http://schemas.openxmlformats.org/officeDocument/2006/relationships/hyperlink" Target="http://www.gratwest.ru/linkpics/158/158874_2.jpg" TargetMode="External"/><Relationship Id="rId2" Type="http://schemas.openxmlformats.org/officeDocument/2006/relationships/hyperlink" Target="http://www.gratwest.ru/linkpics/045/045198_2.jpg" TargetMode="External"/><Relationship Id="rId16" Type="http://schemas.openxmlformats.org/officeDocument/2006/relationships/hyperlink" Target="http://www.gratwest.ru/linkpics/105/105351_2.jpg" TargetMode="External"/><Relationship Id="rId20" Type="http://schemas.openxmlformats.org/officeDocument/2006/relationships/hyperlink" Target="http://www.gratwest.ru/linkpics/115/115454_2.jpg" TargetMode="External"/><Relationship Id="rId29" Type="http://schemas.openxmlformats.org/officeDocument/2006/relationships/hyperlink" Target="http://www.gratwest.ru/linkpics/137/137605_2.jpg" TargetMode="External"/><Relationship Id="rId41" Type="http://schemas.openxmlformats.org/officeDocument/2006/relationships/hyperlink" Target="http://www.gratwest.ru/linkpics/151/151680_2.jpg" TargetMode="External"/><Relationship Id="rId54" Type="http://schemas.openxmlformats.org/officeDocument/2006/relationships/hyperlink" Target="http://www.gratwest.ru/linkpics/150/150590_2.jpg" TargetMode="External"/><Relationship Id="rId1" Type="http://schemas.openxmlformats.org/officeDocument/2006/relationships/hyperlink" Target="http://www.gratwest.ru/linkpics/045/045198_2.jpg" TargetMode="External"/><Relationship Id="rId6" Type="http://schemas.openxmlformats.org/officeDocument/2006/relationships/hyperlink" Target="http://www.gratwest.ru/linkpics/062/062171_2.jpg" TargetMode="External"/><Relationship Id="rId11" Type="http://schemas.openxmlformats.org/officeDocument/2006/relationships/hyperlink" Target="http://www.gratwest.ru/linkpics/070/070675_2.jpg" TargetMode="External"/><Relationship Id="rId24" Type="http://schemas.openxmlformats.org/officeDocument/2006/relationships/hyperlink" Target="http://www.gratwest.ru/linkpics/131/131976_2.jpg" TargetMode="External"/><Relationship Id="rId32" Type="http://schemas.openxmlformats.org/officeDocument/2006/relationships/hyperlink" Target="http://www.gratwest.ru/linkpics/144/144323_2.jpg" TargetMode="External"/><Relationship Id="rId37" Type="http://schemas.openxmlformats.org/officeDocument/2006/relationships/hyperlink" Target="http://www.gratwest.ru/linkpics/146/146055_2.jpg" TargetMode="External"/><Relationship Id="rId40" Type="http://schemas.openxmlformats.org/officeDocument/2006/relationships/hyperlink" Target="http://www.gratwest.ru/linkpics/151/151678_2.jpg" TargetMode="External"/><Relationship Id="rId45" Type="http://schemas.openxmlformats.org/officeDocument/2006/relationships/hyperlink" Target="http://www.gratwest.ru/linkpics/151/151762_2.jpg" TargetMode="External"/><Relationship Id="rId53" Type="http://schemas.openxmlformats.org/officeDocument/2006/relationships/hyperlink" Target="http://www.gratwest.ru/linkpics/150/150589_2.jpg" TargetMode="External"/><Relationship Id="rId58" Type="http://schemas.openxmlformats.org/officeDocument/2006/relationships/drawing" Target="../drawings/drawing1.xml"/><Relationship Id="rId5" Type="http://schemas.openxmlformats.org/officeDocument/2006/relationships/hyperlink" Target="http://www.gratwest.ru/linkpics/059/059215_2.jpg" TargetMode="External"/><Relationship Id="rId15" Type="http://schemas.openxmlformats.org/officeDocument/2006/relationships/hyperlink" Target="http://www.gratwest.ru/linkpics/105/105348_2.jpg" TargetMode="External"/><Relationship Id="rId23" Type="http://schemas.openxmlformats.org/officeDocument/2006/relationships/hyperlink" Target="http://www.gratwest.ru/linkpics/121/121834_2.jpg" TargetMode="External"/><Relationship Id="rId28" Type="http://schemas.openxmlformats.org/officeDocument/2006/relationships/hyperlink" Target="http://www.gratwest.ru/linkpics/137/137603_2.jpg" TargetMode="External"/><Relationship Id="rId36" Type="http://schemas.openxmlformats.org/officeDocument/2006/relationships/hyperlink" Target="http://www.gratwest.ru/linkpics/144/144377_2.jpg" TargetMode="External"/><Relationship Id="rId49" Type="http://schemas.openxmlformats.org/officeDocument/2006/relationships/hyperlink" Target="http://www.gratwest.ru/linkpics/150/150585_2.jpg" TargetMode="External"/><Relationship Id="rId57" Type="http://schemas.openxmlformats.org/officeDocument/2006/relationships/printerSettings" Target="../printerSettings/printerSettings1.bin"/><Relationship Id="rId10" Type="http://schemas.openxmlformats.org/officeDocument/2006/relationships/hyperlink" Target="http://www.gratwest.ru/linkpics/070/070536_2.jpg" TargetMode="External"/><Relationship Id="rId19" Type="http://schemas.openxmlformats.org/officeDocument/2006/relationships/hyperlink" Target="http://www.gratwest.ru/linkpics/115/115452_2.jpg" TargetMode="External"/><Relationship Id="rId31" Type="http://schemas.openxmlformats.org/officeDocument/2006/relationships/hyperlink" Target="http://www.gratwest.ru/linkpics/144/144317_2.jpg" TargetMode="External"/><Relationship Id="rId44" Type="http://schemas.openxmlformats.org/officeDocument/2006/relationships/hyperlink" Target="http://www.gratwest.ru/linkpics/151/151683_2.jpg" TargetMode="External"/><Relationship Id="rId52" Type="http://schemas.openxmlformats.org/officeDocument/2006/relationships/hyperlink" Target="http://www.gratwest.ru/linkpics/150/150588_2.jpg" TargetMode="External"/><Relationship Id="rId4" Type="http://schemas.openxmlformats.org/officeDocument/2006/relationships/hyperlink" Target="http://www.gratwest.ru/linkpics/058/058635_2.jpg" TargetMode="External"/><Relationship Id="rId9" Type="http://schemas.openxmlformats.org/officeDocument/2006/relationships/hyperlink" Target="http://www.gratwest.ru/linkpics/063/063449_2.jpg" TargetMode="External"/><Relationship Id="rId14" Type="http://schemas.openxmlformats.org/officeDocument/2006/relationships/hyperlink" Target="http://www.gratwest.ru/linkpics/105/105346_2.jpg" TargetMode="External"/><Relationship Id="rId22" Type="http://schemas.openxmlformats.org/officeDocument/2006/relationships/hyperlink" Target="http://www.gratwest.ru/linkpics/115/115457_2.jpg" TargetMode="External"/><Relationship Id="rId27" Type="http://schemas.openxmlformats.org/officeDocument/2006/relationships/hyperlink" Target="http://www.gratwest.ru/linkpics/137/137600_2.jpg" TargetMode="External"/><Relationship Id="rId30" Type="http://schemas.openxmlformats.org/officeDocument/2006/relationships/hyperlink" Target="http://www.gratwest.ru/linkpics/144/144288_2.jpg" TargetMode="External"/><Relationship Id="rId35" Type="http://schemas.openxmlformats.org/officeDocument/2006/relationships/hyperlink" Target="http://www.gratwest.ru/linkpics/144/144579_2.jpg" TargetMode="External"/><Relationship Id="rId43" Type="http://schemas.openxmlformats.org/officeDocument/2006/relationships/hyperlink" Target="http://www.gratwest.ru/linkpics/151/151682_2.jpg" TargetMode="External"/><Relationship Id="rId48" Type="http://schemas.openxmlformats.org/officeDocument/2006/relationships/hyperlink" Target="http://www.gratwest.ru/linkpics/159/159703_2.jpg" TargetMode="External"/><Relationship Id="rId56" Type="http://schemas.openxmlformats.org/officeDocument/2006/relationships/hyperlink" Target="http://www.gratwest.ru/linkpics/150/150834_2.jpg" TargetMode="External"/><Relationship Id="rId8" Type="http://schemas.openxmlformats.org/officeDocument/2006/relationships/hyperlink" Target="http://www.gratwest.ru/linkpics/063/063451_2.jpg" TargetMode="External"/><Relationship Id="rId51" Type="http://schemas.openxmlformats.org/officeDocument/2006/relationships/hyperlink" Target="http://www.gratwest.ru/linkpics/150/150587_2.jpg" TargetMode="External"/><Relationship Id="rId3" Type="http://schemas.openxmlformats.org/officeDocument/2006/relationships/hyperlink" Target="http://www.gratwest.ru/linkpics/040/040909_2.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O69"/>
  <sheetViews>
    <sheetView tabSelected="1" workbookViewId="0">
      <pane ySplit="12" topLeftCell="A13" activePane="bottomLeft" state="frozen"/>
      <selection pane="bottomLeft" activeCell="AQ14" sqref="AQ14"/>
    </sheetView>
  </sheetViews>
  <sheetFormatPr defaultColWidth="10.42578125" defaultRowHeight="11.4" customHeight="1" outlineLevelRow="1" x14ac:dyDescent="0.2"/>
  <cols>
    <col min="1" max="1" width="10.85546875" style="4" customWidth="1"/>
    <col min="2" max="2" width="11.28515625" style="1" hidden="1" customWidth="1"/>
    <col min="3" max="3" width="58.28515625" style="1" customWidth="1"/>
    <col min="4" max="5" width="11.7109375" style="1" customWidth="1"/>
    <col min="6" max="6" width="10.42578125" style="1" hidden="1" customWidth="1"/>
    <col min="7" max="9" width="17.42578125" style="1" customWidth="1"/>
    <col min="10" max="10" width="15.140625" style="1" customWidth="1"/>
    <col min="11" max="12" width="10.42578125" style="1" hidden="1" customWidth="1"/>
    <col min="13" max="13" width="74.7109375" style="1" hidden="1" customWidth="1"/>
    <col min="14" max="14" width="10.28515625" style="1" hidden="1" customWidth="1"/>
    <col min="15" max="15" width="10.7109375" style="1" hidden="1" customWidth="1"/>
    <col min="16" max="16" width="9" style="1" hidden="1" customWidth="1"/>
    <col min="17" max="17" width="9.85546875" style="1" hidden="1" customWidth="1"/>
    <col min="18" max="18" width="6" style="1" hidden="1" customWidth="1"/>
    <col min="19" max="20" width="15" style="1" hidden="1" customWidth="1"/>
    <col min="21" max="21" width="11.7109375" style="1" hidden="1" customWidth="1"/>
    <col min="22" max="22" width="9.7109375" style="1" hidden="1" customWidth="1"/>
    <col min="23" max="23" width="21" style="1" hidden="1" customWidth="1"/>
    <col min="24" max="24" width="74.7109375" style="1" hidden="1" customWidth="1"/>
    <col min="25" max="25" width="13.85546875" style="1" hidden="1" customWidth="1"/>
    <col min="26" max="26" width="14.7109375" style="1" customWidth="1"/>
    <col min="27" max="27" width="14" style="7" hidden="1" customWidth="1"/>
    <col min="28" max="29" width="12.85546875" style="8" hidden="1" customWidth="1"/>
    <col min="30" max="30" width="12.85546875" style="1" customWidth="1"/>
    <col min="31" max="31" width="11" style="1" customWidth="1"/>
    <col min="32" max="32" width="10.5703125" style="1" hidden="1" customWidth="1"/>
    <col min="33" max="33" width="12.85546875" style="1" hidden="1" customWidth="1"/>
    <col min="34" max="34" width="19.5703125" style="1" customWidth="1"/>
    <col min="35" max="36" width="21" style="1" hidden="1" customWidth="1"/>
    <col min="37" max="37" width="8.85546875" style="1" customWidth="1"/>
    <col min="38" max="38" width="9.140625" style="1" customWidth="1"/>
    <col min="39" max="39" width="18.7109375" style="1" hidden="1" customWidth="1"/>
    <col min="40" max="40" width="10.28515625" style="1" hidden="1" customWidth="1"/>
  </cols>
  <sheetData>
    <row r="1" spans="1:41" ht="11.1" hidden="1" customHeight="1" x14ac:dyDescent="0.2"/>
    <row r="2" spans="1:41" ht="11.1" hidden="1" customHeight="1" outlineLevel="1" x14ac:dyDescent="0.2"/>
    <row r="3" spans="1:41" ht="11.1" hidden="1" customHeight="1" outlineLevel="1" x14ac:dyDescent="0.2"/>
    <row r="4" spans="1:41" ht="11.1" hidden="1" customHeight="1" outlineLevel="1" x14ac:dyDescent="0.2"/>
    <row r="5" spans="1:41" ht="11.1" hidden="1" customHeight="1" outlineLevel="1" x14ac:dyDescent="0.2"/>
    <row r="6" spans="1:41" ht="11.1" hidden="1" customHeight="1" outlineLevel="1" x14ac:dyDescent="0.2"/>
    <row r="7" spans="1:41" ht="11.1" hidden="1" customHeight="1" outlineLevel="1" x14ac:dyDescent="0.2"/>
    <row r="8" spans="1:41" ht="11.1" hidden="1" customHeight="1" outlineLevel="1" x14ac:dyDescent="0.2"/>
    <row r="9" spans="1:41" ht="11.1" hidden="1" customHeight="1" outlineLevel="1" x14ac:dyDescent="0.2">
      <c r="A9" s="4" t="s">
        <v>0</v>
      </c>
    </row>
    <row r="10" spans="1:41" ht="11.1" hidden="1" customHeight="1" outlineLevel="1" x14ac:dyDescent="0.2">
      <c r="D10" s="2" t="s">
        <v>1</v>
      </c>
      <c r="E10" s="2" t="s">
        <v>2</v>
      </c>
      <c r="F10" s="10" t="s">
        <v>3</v>
      </c>
      <c r="G10" s="10"/>
      <c r="H10" s="2" t="s">
        <v>4</v>
      </c>
      <c r="I10" s="2" t="s">
        <v>5</v>
      </c>
      <c r="J10" s="2" t="s">
        <v>6</v>
      </c>
      <c r="K10" s="2" t="s">
        <v>7</v>
      </c>
    </row>
    <row r="11" spans="1:41" s="1" customFormat="1" ht="15" hidden="1" customHeight="1" outlineLevel="1" x14ac:dyDescent="0.2">
      <c r="A11" s="4"/>
      <c r="D11" s="3">
        <v>40</v>
      </c>
      <c r="E11" s="3">
        <v>35</v>
      </c>
      <c r="F11" s="6">
        <v>40</v>
      </c>
      <c r="G11" s="6"/>
      <c r="H11" s="3">
        <v>38</v>
      </c>
      <c r="I11" s="3">
        <v>35</v>
      </c>
      <c r="J11" s="3">
        <v>35</v>
      </c>
      <c r="K11" s="3">
        <v>35</v>
      </c>
      <c r="AA11" s="7"/>
      <c r="AB11" s="8"/>
      <c r="AC11" s="8"/>
    </row>
    <row r="12" spans="1:41" s="1" customFormat="1" ht="26.1" customHeight="1" x14ac:dyDescent="0.2">
      <c r="A12" s="5" t="s">
        <v>8</v>
      </c>
      <c r="B12" s="11" t="s">
        <v>9</v>
      </c>
      <c r="C12" s="11" t="s">
        <v>10</v>
      </c>
      <c r="D12" s="11" t="s">
        <v>11</v>
      </c>
      <c r="E12" s="11" t="s">
        <v>12</v>
      </c>
      <c r="F12" s="11" t="s">
        <v>13</v>
      </c>
      <c r="G12" s="11" t="s">
        <v>14</v>
      </c>
      <c r="H12" s="11" t="s">
        <v>15</v>
      </c>
      <c r="I12" s="11" t="s">
        <v>16</v>
      </c>
      <c r="J12" s="11" t="s">
        <v>17</v>
      </c>
      <c r="K12" s="11" t="s">
        <v>18</v>
      </c>
      <c r="L12" s="11" t="s">
        <v>19</v>
      </c>
      <c r="M12" s="11" t="s">
        <v>20</v>
      </c>
      <c r="N12" s="11" t="s">
        <v>21</v>
      </c>
      <c r="O12" s="11" t="s">
        <v>22</v>
      </c>
      <c r="P12" s="11" t="s">
        <v>23</v>
      </c>
      <c r="Q12" s="11" t="s">
        <v>24</v>
      </c>
      <c r="R12" s="11" t="s">
        <v>25</v>
      </c>
      <c r="S12" s="11" t="s">
        <v>26</v>
      </c>
      <c r="T12" s="11" t="s">
        <v>27</v>
      </c>
      <c r="U12" s="11" t="s">
        <v>28</v>
      </c>
      <c r="V12" s="11" t="s">
        <v>29</v>
      </c>
      <c r="W12" s="11" t="s">
        <v>30</v>
      </c>
      <c r="X12" s="11" t="s">
        <v>31</v>
      </c>
      <c r="Y12" s="11" t="s">
        <v>32</v>
      </c>
      <c r="Z12" s="11" t="s">
        <v>33</v>
      </c>
      <c r="AA12" s="12" t="s">
        <v>34</v>
      </c>
      <c r="AB12" s="13" t="s">
        <v>35</v>
      </c>
      <c r="AC12" s="13" t="s">
        <v>36</v>
      </c>
      <c r="AD12" s="12" t="s">
        <v>37</v>
      </c>
      <c r="AE12" s="11" t="s">
        <v>38</v>
      </c>
      <c r="AF12" s="11" t="s">
        <v>39</v>
      </c>
      <c r="AG12" s="11" t="s">
        <v>40</v>
      </c>
      <c r="AH12" s="14" t="s">
        <v>41</v>
      </c>
      <c r="AI12" s="14" t="s">
        <v>42</v>
      </c>
      <c r="AJ12" s="14" t="s">
        <v>43</v>
      </c>
      <c r="AK12" s="14" t="s">
        <v>44</v>
      </c>
      <c r="AL12" s="9" t="s">
        <v>45</v>
      </c>
      <c r="AM12" s="11" t="s">
        <v>46</v>
      </c>
      <c r="AN12" s="11" t="s">
        <v>47</v>
      </c>
    </row>
    <row r="13" spans="1:41" s="27" customFormat="1" ht="51.9" customHeight="1" x14ac:dyDescent="0.25">
      <c r="A13" s="15" t="s">
        <v>102</v>
      </c>
      <c r="B13" s="16" t="s">
        <v>48</v>
      </c>
      <c r="C13" s="16" t="s">
        <v>103</v>
      </c>
      <c r="D13" s="16"/>
      <c r="E13" s="17" t="s">
        <v>104</v>
      </c>
      <c r="F13" s="16" t="s">
        <v>105</v>
      </c>
      <c r="G13" s="16" t="s">
        <v>58</v>
      </c>
      <c r="H13" s="16" t="s">
        <v>59</v>
      </c>
      <c r="I13" s="16" t="s">
        <v>106</v>
      </c>
      <c r="J13" s="18">
        <v>500</v>
      </c>
      <c r="K13" s="16" t="s">
        <v>48</v>
      </c>
      <c r="L13" s="18">
        <v>500</v>
      </c>
      <c r="M13" s="16" t="s">
        <v>107</v>
      </c>
      <c r="N13" s="19">
        <v>14.5</v>
      </c>
      <c r="O13" s="19">
        <v>9.6999999999999993</v>
      </c>
      <c r="P13" s="19">
        <v>2.9</v>
      </c>
      <c r="Q13" s="20">
        <v>4.08E-4</v>
      </c>
      <c r="R13" s="19">
        <v>0.186</v>
      </c>
      <c r="S13" s="18">
        <v>12</v>
      </c>
      <c r="T13" s="18">
        <v>96</v>
      </c>
      <c r="U13" s="16" t="s">
        <v>49</v>
      </c>
      <c r="V13" s="16" t="s">
        <v>50</v>
      </c>
      <c r="W13" s="16" t="s">
        <v>108</v>
      </c>
      <c r="X13" s="16" t="s">
        <v>109</v>
      </c>
      <c r="Y13" s="18">
        <v>1</v>
      </c>
      <c r="Z13" s="16" t="s">
        <v>64</v>
      </c>
      <c r="AA13" s="21" t="s">
        <v>110</v>
      </c>
      <c r="AB13" s="22">
        <v>1502</v>
      </c>
      <c r="AC13" s="22">
        <v>2309</v>
      </c>
      <c r="AD13" s="23">
        <v>70</v>
      </c>
      <c r="AE13" s="22">
        <v>1297</v>
      </c>
      <c r="AF13" s="16" t="s">
        <v>6</v>
      </c>
      <c r="AG13" s="24">
        <f t="shared" ref="AG13:AG20" si="0">IF(AF13=$D$10,$D$11,IF(AF13=$E$10,$E$11,IF(AF13=$F$10,$F$11,IF(AF13=$H$10,$H$11,IF(AF13=$I$10,$I$11,IF(AF13=$J$10,$J$11,IF(AF13=$K$10,$K$11,0)))))))</f>
        <v>35</v>
      </c>
      <c r="AH13" s="25">
        <f t="shared" ref="AH13:AH20" si="1">IF(AD13= "",AE13*(100 -AG13) / 100,AE13*(100 -AD13) / 100)</f>
        <v>389.1</v>
      </c>
      <c r="AI13" s="22">
        <v>1179.0899999999999</v>
      </c>
      <c r="AJ13" s="25">
        <f t="shared" ref="AJ13:AJ20" si="2">ROUND(IF(AD13= "",AI13*(100 -AG13) / 100,AI13*(100 -AD13) / 100),2)</f>
        <v>353.73</v>
      </c>
      <c r="AK13" s="16"/>
      <c r="AL13" s="24">
        <f t="shared" ref="AL13:AL20" si="3">IF(AK13="",0,AH13*AK13)</f>
        <v>0</v>
      </c>
      <c r="AM13" s="16" t="s">
        <v>48</v>
      </c>
      <c r="AN13" s="16" t="s">
        <v>111</v>
      </c>
      <c r="AO13" s="26"/>
    </row>
    <row r="14" spans="1:41" s="27" customFormat="1" ht="51.9" customHeight="1" x14ac:dyDescent="0.25">
      <c r="A14" s="15" t="s">
        <v>223</v>
      </c>
      <c r="B14" s="16" t="s">
        <v>48</v>
      </c>
      <c r="C14" s="16" t="s">
        <v>224</v>
      </c>
      <c r="D14" s="16"/>
      <c r="E14" s="17" t="s">
        <v>225</v>
      </c>
      <c r="F14" s="16" t="s">
        <v>226</v>
      </c>
      <c r="G14" s="16" t="s">
        <v>58</v>
      </c>
      <c r="H14" s="16" t="s">
        <v>59</v>
      </c>
      <c r="I14" s="16" t="s">
        <v>106</v>
      </c>
      <c r="J14" s="18">
        <v>500</v>
      </c>
      <c r="K14" s="16" t="s">
        <v>48</v>
      </c>
      <c r="L14" s="18">
        <v>500</v>
      </c>
      <c r="M14" s="16" t="s">
        <v>227</v>
      </c>
      <c r="N14" s="19">
        <v>14.5</v>
      </c>
      <c r="O14" s="19">
        <v>10</v>
      </c>
      <c r="P14" s="19">
        <v>3</v>
      </c>
      <c r="Q14" s="20">
        <v>4.35E-4</v>
      </c>
      <c r="R14" s="19">
        <v>0.16900000000000001</v>
      </c>
      <c r="S14" s="18">
        <v>12</v>
      </c>
      <c r="T14" s="18">
        <v>96</v>
      </c>
      <c r="U14" s="16" t="s">
        <v>49</v>
      </c>
      <c r="V14" s="16" t="s">
        <v>50</v>
      </c>
      <c r="W14" s="16" t="s">
        <v>228</v>
      </c>
      <c r="X14" s="16" t="s">
        <v>229</v>
      </c>
      <c r="Y14" s="18">
        <v>1</v>
      </c>
      <c r="Z14" s="16" t="s">
        <v>64</v>
      </c>
      <c r="AA14" s="21" t="s">
        <v>110</v>
      </c>
      <c r="AB14" s="22">
        <v>1961</v>
      </c>
      <c r="AC14" s="22">
        <v>3014</v>
      </c>
      <c r="AD14" s="23">
        <v>70</v>
      </c>
      <c r="AE14" s="22">
        <v>1279</v>
      </c>
      <c r="AF14" s="16" t="s">
        <v>66</v>
      </c>
      <c r="AG14" s="24">
        <f t="shared" si="0"/>
        <v>35</v>
      </c>
      <c r="AH14" s="25">
        <f t="shared" si="1"/>
        <v>383.7</v>
      </c>
      <c r="AI14" s="22">
        <v>1162.73</v>
      </c>
      <c r="AJ14" s="25">
        <f t="shared" si="2"/>
        <v>348.82</v>
      </c>
      <c r="AK14" s="16"/>
      <c r="AL14" s="24">
        <f t="shared" si="3"/>
        <v>0</v>
      </c>
      <c r="AM14" s="16" t="s">
        <v>48</v>
      </c>
      <c r="AN14" s="16" t="s">
        <v>149</v>
      </c>
      <c r="AO14" s="26"/>
    </row>
    <row r="15" spans="1:41" s="27" customFormat="1" ht="51.9" customHeight="1" x14ac:dyDescent="0.25">
      <c r="A15" s="15" t="s">
        <v>230</v>
      </c>
      <c r="B15" s="16" t="s">
        <v>48</v>
      </c>
      <c r="C15" s="16" t="s">
        <v>231</v>
      </c>
      <c r="D15" s="16"/>
      <c r="E15" s="17" t="s">
        <v>232</v>
      </c>
      <c r="F15" s="16" t="s">
        <v>233</v>
      </c>
      <c r="G15" s="16" t="s">
        <v>58</v>
      </c>
      <c r="H15" s="16" t="s">
        <v>59</v>
      </c>
      <c r="I15" s="16" t="s">
        <v>106</v>
      </c>
      <c r="J15" s="18">
        <v>500</v>
      </c>
      <c r="K15" s="16" t="s">
        <v>48</v>
      </c>
      <c r="L15" s="18">
        <v>500</v>
      </c>
      <c r="M15" s="16" t="s">
        <v>234</v>
      </c>
      <c r="N15" s="19">
        <v>14.5</v>
      </c>
      <c r="O15" s="19">
        <v>9.6999999999999993</v>
      </c>
      <c r="P15" s="19">
        <v>2.8</v>
      </c>
      <c r="Q15" s="20">
        <v>3.9399999999999998E-4</v>
      </c>
      <c r="R15" s="19">
        <v>0.16500000000000001</v>
      </c>
      <c r="S15" s="18">
        <v>12</v>
      </c>
      <c r="T15" s="18">
        <v>96</v>
      </c>
      <c r="U15" s="16" t="s">
        <v>49</v>
      </c>
      <c r="V15" s="16" t="s">
        <v>50</v>
      </c>
      <c r="W15" s="16" t="s">
        <v>235</v>
      </c>
      <c r="X15" s="16" t="s">
        <v>236</v>
      </c>
      <c r="Y15" s="18">
        <v>1</v>
      </c>
      <c r="Z15" s="16" t="s">
        <v>64</v>
      </c>
      <c r="AA15" s="21" t="s">
        <v>110</v>
      </c>
      <c r="AB15" s="22">
        <v>1962</v>
      </c>
      <c r="AC15" s="22">
        <v>3016</v>
      </c>
      <c r="AD15" s="23">
        <v>70</v>
      </c>
      <c r="AE15" s="22">
        <v>1282</v>
      </c>
      <c r="AF15" s="16" t="s">
        <v>66</v>
      </c>
      <c r="AG15" s="24">
        <f t="shared" si="0"/>
        <v>35</v>
      </c>
      <c r="AH15" s="25">
        <f t="shared" si="1"/>
        <v>384.6</v>
      </c>
      <c r="AI15" s="22">
        <v>1165.45</v>
      </c>
      <c r="AJ15" s="25">
        <f t="shared" si="2"/>
        <v>349.64</v>
      </c>
      <c r="AK15" s="16"/>
      <c r="AL15" s="24">
        <f t="shared" si="3"/>
        <v>0</v>
      </c>
      <c r="AM15" s="16" t="s">
        <v>48</v>
      </c>
      <c r="AN15" s="16" t="s">
        <v>67</v>
      </c>
      <c r="AO15" s="26"/>
    </row>
    <row r="16" spans="1:41" s="27" customFormat="1" ht="51.9" customHeight="1" x14ac:dyDescent="0.25">
      <c r="A16" s="15" t="s">
        <v>244</v>
      </c>
      <c r="B16" s="16" t="s">
        <v>48</v>
      </c>
      <c r="C16" s="16" t="s">
        <v>245</v>
      </c>
      <c r="D16" s="16"/>
      <c r="E16" s="17" t="s">
        <v>246</v>
      </c>
      <c r="F16" s="16" t="s">
        <v>247</v>
      </c>
      <c r="G16" s="16" t="s">
        <v>58</v>
      </c>
      <c r="H16" s="16" t="s">
        <v>59</v>
      </c>
      <c r="I16" s="16" t="s">
        <v>106</v>
      </c>
      <c r="J16" s="18">
        <v>500</v>
      </c>
      <c r="K16" s="16" t="s">
        <v>48</v>
      </c>
      <c r="L16" s="18">
        <v>500</v>
      </c>
      <c r="M16" s="16" t="s">
        <v>248</v>
      </c>
      <c r="N16" s="19">
        <v>12</v>
      </c>
      <c r="O16" s="19">
        <v>12.3</v>
      </c>
      <c r="P16" s="19">
        <v>12.3</v>
      </c>
      <c r="Q16" s="20">
        <v>1.815E-3</v>
      </c>
      <c r="R16" s="19">
        <v>0.30199999999999999</v>
      </c>
      <c r="S16" s="18">
        <v>6</v>
      </c>
      <c r="T16" s="18">
        <v>24</v>
      </c>
      <c r="U16" s="16" t="s">
        <v>49</v>
      </c>
      <c r="V16" s="16" t="s">
        <v>50</v>
      </c>
      <c r="W16" s="16" t="s">
        <v>249</v>
      </c>
      <c r="X16" s="16" t="s">
        <v>250</v>
      </c>
      <c r="Y16" s="18">
        <v>1</v>
      </c>
      <c r="Z16" s="16" t="s">
        <v>64</v>
      </c>
      <c r="AA16" s="21" t="s">
        <v>110</v>
      </c>
      <c r="AB16" s="22">
        <v>2420</v>
      </c>
      <c r="AC16" s="22">
        <v>3719</v>
      </c>
      <c r="AD16" s="23">
        <v>70</v>
      </c>
      <c r="AE16" s="22">
        <v>2197</v>
      </c>
      <c r="AF16" s="16" t="s">
        <v>6</v>
      </c>
      <c r="AG16" s="24">
        <f t="shared" si="0"/>
        <v>35</v>
      </c>
      <c r="AH16" s="25">
        <f t="shared" si="1"/>
        <v>659.1</v>
      </c>
      <c r="AI16" s="22">
        <v>1997.27</v>
      </c>
      <c r="AJ16" s="25">
        <f t="shared" si="2"/>
        <v>599.17999999999995</v>
      </c>
      <c r="AK16" s="16"/>
      <c r="AL16" s="24">
        <f t="shared" si="3"/>
        <v>0</v>
      </c>
      <c r="AM16" s="16" t="s">
        <v>48</v>
      </c>
      <c r="AN16" s="16" t="s">
        <v>77</v>
      </c>
      <c r="AO16" s="26"/>
    </row>
    <row r="17" spans="1:41" s="27" customFormat="1" ht="51.9" customHeight="1" x14ac:dyDescent="0.25">
      <c r="A17" s="15" t="s">
        <v>283</v>
      </c>
      <c r="B17" s="16" t="s">
        <v>48</v>
      </c>
      <c r="C17" s="16" t="s">
        <v>284</v>
      </c>
      <c r="D17" s="16"/>
      <c r="E17" s="17" t="s">
        <v>285</v>
      </c>
      <c r="F17" s="16" t="s">
        <v>286</v>
      </c>
      <c r="G17" s="16" t="s">
        <v>58</v>
      </c>
      <c r="H17" s="16" t="s">
        <v>59</v>
      </c>
      <c r="I17" s="16" t="s">
        <v>106</v>
      </c>
      <c r="J17" s="18">
        <v>500</v>
      </c>
      <c r="K17" s="16" t="s">
        <v>48</v>
      </c>
      <c r="L17" s="18">
        <v>500</v>
      </c>
      <c r="M17" s="16" t="s">
        <v>287</v>
      </c>
      <c r="N17" s="19">
        <v>14.5</v>
      </c>
      <c r="O17" s="19">
        <v>9.5</v>
      </c>
      <c r="P17" s="19">
        <v>3</v>
      </c>
      <c r="Q17" s="20">
        <v>4.1300000000000001E-4</v>
      </c>
      <c r="R17" s="19">
        <v>0.188</v>
      </c>
      <c r="S17" s="18">
        <v>12</v>
      </c>
      <c r="T17" s="18">
        <v>96</v>
      </c>
      <c r="U17" s="16" t="s">
        <v>49</v>
      </c>
      <c r="V17" s="16" t="s">
        <v>50</v>
      </c>
      <c r="W17" s="16" t="s">
        <v>288</v>
      </c>
      <c r="X17" s="16" t="s">
        <v>289</v>
      </c>
      <c r="Y17" s="18">
        <v>1</v>
      </c>
      <c r="Z17" s="16" t="s">
        <v>64</v>
      </c>
      <c r="AA17" s="21" t="s">
        <v>76</v>
      </c>
      <c r="AB17" s="22">
        <v>1941</v>
      </c>
      <c r="AC17" s="22">
        <v>2983</v>
      </c>
      <c r="AD17" s="23">
        <v>65</v>
      </c>
      <c r="AE17" s="22">
        <v>1230</v>
      </c>
      <c r="AF17" s="16" t="s">
        <v>66</v>
      </c>
      <c r="AG17" s="24">
        <f t="shared" si="0"/>
        <v>35</v>
      </c>
      <c r="AH17" s="25">
        <f t="shared" si="1"/>
        <v>430.5</v>
      </c>
      <c r="AI17" s="22">
        <v>1118.18</v>
      </c>
      <c r="AJ17" s="25">
        <f t="shared" si="2"/>
        <v>391.36</v>
      </c>
      <c r="AK17" s="16"/>
      <c r="AL17" s="24">
        <f t="shared" si="3"/>
        <v>0</v>
      </c>
      <c r="AM17" s="16" t="s">
        <v>48</v>
      </c>
      <c r="AN17" s="16" t="s">
        <v>290</v>
      </c>
      <c r="AO17" s="26"/>
    </row>
    <row r="18" spans="1:41" s="27" customFormat="1" ht="51.9" customHeight="1" x14ac:dyDescent="0.25">
      <c r="A18" s="15" t="s">
        <v>291</v>
      </c>
      <c r="B18" s="16" t="s">
        <v>48</v>
      </c>
      <c r="C18" s="16" t="s">
        <v>292</v>
      </c>
      <c r="D18" s="16"/>
      <c r="E18" s="17" t="s">
        <v>293</v>
      </c>
      <c r="F18" s="16" t="s">
        <v>294</v>
      </c>
      <c r="G18" s="16" t="s">
        <v>58</v>
      </c>
      <c r="H18" s="16" t="s">
        <v>59</v>
      </c>
      <c r="I18" s="16" t="s">
        <v>106</v>
      </c>
      <c r="J18" s="18">
        <v>247</v>
      </c>
      <c r="K18" s="16" t="s">
        <v>48</v>
      </c>
      <c r="L18" s="18">
        <v>247</v>
      </c>
      <c r="M18" s="16" t="s">
        <v>295</v>
      </c>
      <c r="N18" s="19">
        <v>12</v>
      </c>
      <c r="O18" s="19">
        <v>12</v>
      </c>
      <c r="P18" s="19">
        <v>12</v>
      </c>
      <c r="Q18" s="20">
        <v>1.7279999999999999E-3</v>
      </c>
      <c r="R18" s="19">
        <v>0.36299999999999999</v>
      </c>
      <c r="S18" s="18">
        <v>24</v>
      </c>
      <c r="T18" s="18">
        <v>24</v>
      </c>
      <c r="U18" s="16" t="s">
        <v>49</v>
      </c>
      <c r="V18" s="16" t="s">
        <v>50</v>
      </c>
      <c r="W18" s="16" t="s">
        <v>296</v>
      </c>
      <c r="X18" s="16" t="s">
        <v>297</v>
      </c>
      <c r="Y18" s="18">
        <v>1</v>
      </c>
      <c r="Z18" s="16" t="s">
        <v>64</v>
      </c>
      <c r="AA18" s="21" t="s">
        <v>76</v>
      </c>
      <c r="AB18" s="22">
        <v>3079</v>
      </c>
      <c r="AC18" s="22">
        <v>4732</v>
      </c>
      <c r="AD18" s="23">
        <v>65</v>
      </c>
      <c r="AE18" s="22">
        <v>2043</v>
      </c>
      <c r="AF18" s="16" t="s">
        <v>66</v>
      </c>
      <c r="AG18" s="24">
        <f t="shared" si="0"/>
        <v>35</v>
      </c>
      <c r="AH18" s="25">
        <f t="shared" si="1"/>
        <v>715.05</v>
      </c>
      <c r="AI18" s="22">
        <v>1857.27</v>
      </c>
      <c r="AJ18" s="25">
        <f t="shared" si="2"/>
        <v>650.04</v>
      </c>
      <c r="AK18" s="16"/>
      <c r="AL18" s="24">
        <f t="shared" si="3"/>
        <v>0</v>
      </c>
      <c r="AM18" s="16" t="s">
        <v>48</v>
      </c>
      <c r="AN18" s="16" t="s">
        <v>274</v>
      </c>
      <c r="AO18" s="26"/>
    </row>
    <row r="19" spans="1:41" s="27" customFormat="1" ht="51.9" customHeight="1" x14ac:dyDescent="0.25">
      <c r="A19" s="15" t="s">
        <v>424</v>
      </c>
      <c r="B19" s="16" t="s">
        <v>48</v>
      </c>
      <c r="C19" s="16" t="s">
        <v>425</v>
      </c>
      <c r="D19" s="16"/>
      <c r="E19" s="17" t="s">
        <v>426</v>
      </c>
      <c r="F19" s="16" t="s">
        <v>427</v>
      </c>
      <c r="G19" s="16" t="s">
        <v>58</v>
      </c>
      <c r="H19" s="16" t="s">
        <v>59</v>
      </c>
      <c r="I19" s="16" t="s">
        <v>106</v>
      </c>
      <c r="J19" s="18">
        <v>500</v>
      </c>
      <c r="K19" s="16" t="s">
        <v>48</v>
      </c>
      <c r="L19" s="18">
        <v>500</v>
      </c>
      <c r="M19" s="16" t="s">
        <v>428</v>
      </c>
      <c r="N19" s="19">
        <v>14.5</v>
      </c>
      <c r="O19" s="19">
        <v>14.5</v>
      </c>
      <c r="P19" s="19">
        <v>2.8</v>
      </c>
      <c r="Q19" s="20">
        <v>5.8900000000000001E-4</v>
      </c>
      <c r="R19" s="19">
        <v>0.25</v>
      </c>
      <c r="S19" s="18">
        <v>12</v>
      </c>
      <c r="T19" s="18">
        <v>96</v>
      </c>
      <c r="U19" s="16" t="s">
        <v>49</v>
      </c>
      <c r="V19" s="16" t="s">
        <v>50</v>
      </c>
      <c r="W19" s="16" t="s">
        <v>429</v>
      </c>
      <c r="X19" s="16" t="s">
        <v>430</v>
      </c>
      <c r="Y19" s="18">
        <v>1</v>
      </c>
      <c r="Z19" s="16" t="s">
        <v>64</v>
      </c>
      <c r="AA19" s="21" t="s">
        <v>110</v>
      </c>
      <c r="AB19" s="22">
        <v>3062</v>
      </c>
      <c r="AC19" s="22">
        <v>4706</v>
      </c>
      <c r="AD19" s="23">
        <v>70</v>
      </c>
      <c r="AE19" s="22">
        <v>2040</v>
      </c>
      <c r="AF19" s="16" t="s">
        <v>66</v>
      </c>
      <c r="AG19" s="24">
        <f t="shared" si="0"/>
        <v>35</v>
      </c>
      <c r="AH19" s="25">
        <f t="shared" si="1"/>
        <v>612</v>
      </c>
      <c r="AI19" s="22">
        <v>1854.55</v>
      </c>
      <c r="AJ19" s="25">
        <f t="shared" si="2"/>
        <v>556.37</v>
      </c>
      <c r="AK19" s="16"/>
      <c r="AL19" s="24">
        <f t="shared" si="3"/>
        <v>0</v>
      </c>
      <c r="AM19" s="16" t="s">
        <v>48</v>
      </c>
      <c r="AN19" s="16" t="s">
        <v>431</v>
      </c>
      <c r="AO19" s="26"/>
    </row>
    <row r="20" spans="1:41" s="27" customFormat="1" ht="51.9" customHeight="1" x14ac:dyDescent="0.25">
      <c r="A20" s="15" t="s">
        <v>439</v>
      </c>
      <c r="B20" s="16" t="s">
        <v>48</v>
      </c>
      <c r="C20" s="16" t="s">
        <v>440</v>
      </c>
      <c r="D20" s="16"/>
      <c r="E20" s="17" t="s">
        <v>441</v>
      </c>
      <c r="F20" s="16" t="s">
        <v>442</v>
      </c>
      <c r="G20" s="16" t="s">
        <v>58</v>
      </c>
      <c r="H20" s="16" t="s">
        <v>59</v>
      </c>
      <c r="I20" s="16" t="s">
        <v>106</v>
      </c>
      <c r="J20" s="18">
        <v>500</v>
      </c>
      <c r="K20" s="16" t="s">
        <v>48</v>
      </c>
      <c r="L20" s="18">
        <v>500</v>
      </c>
      <c r="M20" s="16" t="s">
        <v>443</v>
      </c>
      <c r="N20" s="19">
        <v>14.5</v>
      </c>
      <c r="O20" s="19">
        <v>9.8000000000000007</v>
      </c>
      <c r="P20" s="19">
        <v>2.8</v>
      </c>
      <c r="Q20" s="20">
        <v>3.9800000000000002E-4</v>
      </c>
      <c r="R20" s="19">
        <v>0.183</v>
      </c>
      <c r="S20" s="18">
        <v>12</v>
      </c>
      <c r="T20" s="18">
        <v>96</v>
      </c>
      <c r="U20" s="16" t="s">
        <v>49</v>
      </c>
      <c r="V20" s="16" t="s">
        <v>50</v>
      </c>
      <c r="W20" s="16" t="s">
        <v>444</v>
      </c>
      <c r="X20" s="16" t="s">
        <v>445</v>
      </c>
      <c r="Y20" s="18">
        <v>1</v>
      </c>
      <c r="Z20" s="16" t="s">
        <v>64</v>
      </c>
      <c r="AA20" s="21" t="s">
        <v>76</v>
      </c>
      <c r="AB20" s="22">
        <v>2448</v>
      </c>
      <c r="AC20" s="22">
        <v>3763</v>
      </c>
      <c r="AD20" s="23">
        <v>65</v>
      </c>
      <c r="AE20" s="22">
        <v>1593</v>
      </c>
      <c r="AF20" s="16" t="s">
        <v>66</v>
      </c>
      <c r="AG20" s="24">
        <f t="shared" si="0"/>
        <v>35</v>
      </c>
      <c r="AH20" s="25">
        <f t="shared" si="1"/>
        <v>557.54999999999995</v>
      </c>
      <c r="AI20" s="22">
        <v>1448.18</v>
      </c>
      <c r="AJ20" s="25">
        <f t="shared" si="2"/>
        <v>506.86</v>
      </c>
      <c r="AK20" s="16"/>
      <c r="AL20" s="24">
        <f t="shared" si="3"/>
        <v>0</v>
      </c>
      <c r="AM20" s="16" t="s">
        <v>48</v>
      </c>
      <c r="AN20" s="16" t="s">
        <v>416</v>
      </c>
      <c r="AO20" s="26"/>
    </row>
    <row r="21" spans="1:41" s="27" customFormat="1" ht="51.9" customHeight="1" x14ac:dyDescent="0.25">
      <c r="A21" s="15" t="s">
        <v>86</v>
      </c>
      <c r="B21" s="16" t="s">
        <v>48</v>
      </c>
      <c r="C21" s="16" t="s">
        <v>87</v>
      </c>
      <c r="D21" s="16"/>
      <c r="E21" s="17" t="s">
        <v>88</v>
      </c>
      <c r="F21" s="16" t="s">
        <v>89</v>
      </c>
      <c r="G21" s="16" t="s">
        <v>58</v>
      </c>
      <c r="H21" s="16" t="s">
        <v>59</v>
      </c>
      <c r="I21" s="16" t="s">
        <v>90</v>
      </c>
      <c r="J21" s="18">
        <v>500</v>
      </c>
      <c r="K21" s="16" t="s">
        <v>48</v>
      </c>
      <c r="L21" s="18">
        <v>500</v>
      </c>
      <c r="M21" s="16" t="s">
        <v>91</v>
      </c>
      <c r="N21" s="19">
        <v>24</v>
      </c>
      <c r="O21" s="19">
        <v>28</v>
      </c>
      <c r="P21" s="19">
        <v>6</v>
      </c>
      <c r="Q21" s="20">
        <v>4.032E-3</v>
      </c>
      <c r="R21" s="19">
        <v>0.82399999999999995</v>
      </c>
      <c r="S21" s="18">
        <v>6</v>
      </c>
      <c r="T21" s="18">
        <v>6</v>
      </c>
      <c r="U21" s="16" t="s">
        <v>49</v>
      </c>
      <c r="V21" s="16" t="s">
        <v>50</v>
      </c>
      <c r="W21" s="16" t="s">
        <v>92</v>
      </c>
      <c r="X21" s="16" t="s">
        <v>93</v>
      </c>
      <c r="Y21" s="18">
        <v>1</v>
      </c>
      <c r="Z21" s="16" t="s">
        <v>64</v>
      </c>
      <c r="AA21" s="21" t="s">
        <v>65</v>
      </c>
      <c r="AB21" s="22">
        <v>4760</v>
      </c>
      <c r="AC21" s="22">
        <v>7316</v>
      </c>
      <c r="AD21" s="23">
        <v>55</v>
      </c>
      <c r="AE21" s="22">
        <v>4238</v>
      </c>
      <c r="AF21" s="16" t="s">
        <v>6</v>
      </c>
      <c r="AG21" s="24">
        <f t="shared" ref="AG21:AG37" si="4">IF(AF21=$D$10,$D$11,IF(AF21=$E$10,$E$11,IF(AF21=$F$10,$F$11,IF(AF21=$H$10,$H$11,IF(AF21=$I$10,$I$11,IF(AF21=$J$10,$J$11,IF(AF21=$K$10,$K$11,0)))))))</f>
        <v>35</v>
      </c>
      <c r="AH21" s="22">
        <f t="shared" ref="AH21:AH37" si="5">IF(AD21= "",AE21*(100 -AG21) / 100,AE21*(100 -AD21) / 100)</f>
        <v>1907.1</v>
      </c>
      <c r="AI21" s="22">
        <v>3852.73</v>
      </c>
      <c r="AJ21" s="22">
        <f t="shared" ref="AJ21:AJ37" si="6">ROUND(IF(AD21= "",AI21*(100 -AG21) / 100,AI21*(100 -AD21) / 100),2)</f>
        <v>1733.73</v>
      </c>
      <c r="AK21" s="16"/>
      <c r="AL21" s="24">
        <f t="shared" ref="AL21:AL37" si="7">IF(AK21="",0,AH21*AK21)</f>
        <v>0</v>
      </c>
      <c r="AM21" s="16" t="s">
        <v>48</v>
      </c>
      <c r="AN21" s="16" t="s">
        <v>94</v>
      </c>
      <c r="AO21" s="26"/>
    </row>
    <row r="22" spans="1:41" s="27" customFormat="1" ht="51.9" customHeight="1" x14ac:dyDescent="0.25">
      <c r="A22" s="15" t="s">
        <v>142</v>
      </c>
      <c r="B22" s="16" t="s">
        <v>48</v>
      </c>
      <c r="C22" s="16" t="s">
        <v>143</v>
      </c>
      <c r="D22" s="16"/>
      <c r="E22" s="17" t="s">
        <v>144</v>
      </c>
      <c r="F22" s="16" t="s">
        <v>145</v>
      </c>
      <c r="G22" s="16" t="s">
        <v>58</v>
      </c>
      <c r="H22" s="16" t="s">
        <v>59</v>
      </c>
      <c r="I22" s="16" t="s">
        <v>90</v>
      </c>
      <c r="J22" s="18">
        <v>500</v>
      </c>
      <c r="K22" s="16" t="s">
        <v>48</v>
      </c>
      <c r="L22" s="18">
        <v>500</v>
      </c>
      <c r="M22" s="16" t="s">
        <v>146</v>
      </c>
      <c r="N22" s="19">
        <v>24</v>
      </c>
      <c r="O22" s="19">
        <v>28.5</v>
      </c>
      <c r="P22" s="19">
        <v>10.5</v>
      </c>
      <c r="Q22" s="20">
        <v>7.182E-3</v>
      </c>
      <c r="R22" s="19">
        <v>0.85199999999999998</v>
      </c>
      <c r="S22" s="18">
        <v>6</v>
      </c>
      <c r="T22" s="18">
        <v>6</v>
      </c>
      <c r="U22" s="16" t="s">
        <v>49</v>
      </c>
      <c r="V22" s="16" t="s">
        <v>50</v>
      </c>
      <c r="W22" s="16" t="s">
        <v>147</v>
      </c>
      <c r="X22" s="16" t="s">
        <v>148</v>
      </c>
      <c r="Y22" s="18">
        <v>1</v>
      </c>
      <c r="Z22" s="16" t="s">
        <v>64</v>
      </c>
      <c r="AA22" s="21" t="s">
        <v>76</v>
      </c>
      <c r="AB22" s="22">
        <v>4947</v>
      </c>
      <c r="AC22" s="22">
        <v>7604</v>
      </c>
      <c r="AD22" s="23">
        <v>65</v>
      </c>
      <c r="AE22" s="22">
        <v>4575</v>
      </c>
      <c r="AF22" s="16" t="s">
        <v>6</v>
      </c>
      <c r="AG22" s="24">
        <f t="shared" si="4"/>
        <v>35</v>
      </c>
      <c r="AH22" s="22">
        <f t="shared" si="5"/>
        <v>1601.25</v>
      </c>
      <c r="AI22" s="22">
        <v>4159.09</v>
      </c>
      <c r="AJ22" s="22">
        <f t="shared" si="6"/>
        <v>1455.68</v>
      </c>
      <c r="AK22" s="16"/>
      <c r="AL22" s="24">
        <f t="shared" si="7"/>
        <v>0</v>
      </c>
      <c r="AM22" s="16" t="s">
        <v>48</v>
      </c>
      <c r="AN22" s="16" t="s">
        <v>94</v>
      </c>
      <c r="AO22" s="26"/>
    </row>
    <row r="23" spans="1:41" s="27" customFormat="1" ht="51.9" customHeight="1" x14ac:dyDescent="0.25">
      <c r="A23" s="15" t="s">
        <v>181</v>
      </c>
      <c r="B23" s="16" t="s">
        <v>48</v>
      </c>
      <c r="C23" s="16" t="s">
        <v>182</v>
      </c>
      <c r="D23" s="16"/>
      <c r="E23" s="17" t="s">
        <v>183</v>
      </c>
      <c r="F23" s="16" t="s">
        <v>184</v>
      </c>
      <c r="G23" s="16" t="s">
        <v>58</v>
      </c>
      <c r="H23" s="16" t="s">
        <v>59</v>
      </c>
      <c r="I23" s="16" t="s">
        <v>90</v>
      </c>
      <c r="J23" s="18">
        <v>500</v>
      </c>
      <c r="K23" s="16" t="s">
        <v>48</v>
      </c>
      <c r="L23" s="18">
        <v>500</v>
      </c>
      <c r="M23" s="16" t="s">
        <v>185</v>
      </c>
      <c r="N23" s="19">
        <v>24</v>
      </c>
      <c r="O23" s="19">
        <v>29</v>
      </c>
      <c r="P23" s="19">
        <v>6</v>
      </c>
      <c r="Q23" s="20">
        <v>4.176E-3</v>
      </c>
      <c r="R23" s="19">
        <v>0.75</v>
      </c>
      <c r="S23" s="18">
        <v>6</v>
      </c>
      <c r="T23" s="18">
        <v>6</v>
      </c>
      <c r="U23" s="16" t="s">
        <v>49</v>
      </c>
      <c r="V23" s="16" t="s">
        <v>50</v>
      </c>
      <c r="W23" s="16" t="s">
        <v>186</v>
      </c>
      <c r="X23" s="16" t="s">
        <v>187</v>
      </c>
      <c r="Y23" s="18">
        <v>1</v>
      </c>
      <c r="Z23" s="16" t="s">
        <v>64</v>
      </c>
      <c r="AA23" s="21" t="s">
        <v>110</v>
      </c>
      <c r="AB23" s="22">
        <v>4458</v>
      </c>
      <c r="AC23" s="22">
        <v>6851</v>
      </c>
      <c r="AD23" s="23">
        <v>70</v>
      </c>
      <c r="AE23" s="22">
        <v>4068</v>
      </c>
      <c r="AF23" s="16" t="s">
        <v>6</v>
      </c>
      <c r="AG23" s="24">
        <f t="shared" si="4"/>
        <v>35</v>
      </c>
      <c r="AH23" s="22">
        <f t="shared" si="5"/>
        <v>1220.4000000000001</v>
      </c>
      <c r="AI23" s="22">
        <v>3698.18</v>
      </c>
      <c r="AJ23" s="22">
        <f t="shared" si="6"/>
        <v>1109.45</v>
      </c>
      <c r="AK23" s="16"/>
      <c r="AL23" s="24">
        <f t="shared" si="7"/>
        <v>0</v>
      </c>
      <c r="AM23" s="16" t="s">
        <v>48</v>
      </c>
      <c r="AN23" s="16" t="s">
        <v>53</v>
      </c>
      <c r="AO23" s="26"/>
    </row>
    <row r="24" spans="1:41" s="27" customFormat="1" ht="51.9" customHeight="1" x14ac:dyDescent="0.25">
      <c r="A24" s="15" t="s">
        <v>165</v>
      </c>
      <c r="B24" s="16" t="s">
        <v>48</v>
      </c>
      <c r="C24" s="16" t="s">
        <v>166</v>
      </c>
      <c r="D24" s="16"/>
      <c r="E24" s="17" t="s">
        <v>167</v>
      </c>
      <c r="F24" s="16" t="s">
        <v>168</v>
      </c>
      <c r="G24" s="16" t="s">
        <v>58</v>
      </c>
      <c r="H24" s="16" t="s">
        <v>59</v>
      </c>
      <c r="I24" s="16" t="s">
        <v>169</v>
      </c>
      <c r="J24" s="18">
        <v>336</v>
      </c>
      <c r="K24" s="16" t="s">
        <v>48</v>
      </c>
      <c r="L24" s="18">
        <v>336</v>
      </c>
      <c r="M24" s="16" t="s">
        <v>170</v>
      </c>
      <c r="N24" s="19">
        <v>18</v>
      </c>
      <c r="O24" s="19">
        <v>5.6</v>
      </c>
      <c r="P24" s="19">
        <v>15.6</v>
      </c>
      <c r="Q24" s="20">
        <v>1.572E-3</v>
      </c>
      <c r="R24" s="19">
        <v>0.40799999999999997</v>
      </c>
      <c r="S24" s="18">
        <v>6</v>
      </c>
      <c r="T24" s="18">
        <v>24</v>
      </c>
      <c r="U24" s="16" t="s">
        <v>49</v>
      </c>
      <c r="V24" s="16" t="s">
        <v>50</v>
      </c>
      <c r="W24" s="16" t="s">
        <v>171</v>
      </c>
      <c r="X24" s="16" t="s">
        <v>172</v>
      </c>
      <c r="Y24" s="18">
        <v>1</v>
      </c>
      <c r="Z24" s="16" t="s">
        <v>64</v>
      </c>
      <c r="AA24" s="21" t="s">
        <v>76</v>
      </c>
      <c r="AB24" s="22">
        <v>2441</v>
      </c>
      <c r="AC24" s="22">
        <v>3752</v>
      </c>
      <c r="AD24" s="23">
        <v>65</v>
      </c>
      <c r="AE24" s="22">
        <v>2204</v>
      </c>
      <c r="AF24" s="16" t="s">
        <v>6</v>
      </c>
      <c r="AG24" s="24">
        <f t="shared" si="4"/>
        <v>35</v>
      </c>
      <c r="AH24" s="25">
        <f t="shared" si="5"/>
        <v>771.4</v>
      </c>
      <c r="AI24" s="22">
        <v>2003.64</v>
      </c>
      <c r="AJ24" s="25">
        <f t="shared" si="6"/>
        <v>701.27</v>
      </c>
      <c r="AK24" s="16"/>
      <c r="AL24" s="24">
        <f t="shared" si="7"/>
        <v>0</v>
      </c>
      <c r="AM24" s="16" t="s">
        <v>48</v>
      </c>
      <c r="AN24" s="16" t="s">
        <v>67</v>
      </c>
      <c r="AO24" s="26"/>
    </row>
    <row r="25" spans="1:41" s="27" customFormat="1" ht="51.9" customHeight="1" x14ac:dyDescent="0.25">
      <c r="A25" s="15" t="s">
        <v>202</v>
      </c>
      <c r="B25" s="16" t="s">
        <v>48</v>
      </c>
      <c r="C25" s="16" t="s">
        <v>203</v>
      </c>
      <c r="D25" s="16"/>
      <c r="E25" s="17" t="s">
        <v>204</v>
      </c>
      <c r="F25" s="16" t="s">
        <v>205</v>
      </c>
      <c r="G25" s="16" t="s">
        <v>58</v>
      </c>
      <c r="H25" s="16" t="s">
        <v>59</v>
      </c>
      <c r="I25" s="16" t="s">
        <v>169</v>
      </c>
      <c r="J25" s="18">
        <v>500</v>
      </c>
      <c r="K25" s="16" t="s">
        <v>48</v>
      </c>
      <c r="L25" s="18">
        <v>500</v>
      </c>
      <c r="M25" s="16" t="s">
        <v>206</v>
      </c>
      <c r="N25" s="19">
        <v>17</v>
      </c>
      <c r="O25" s="19">
        <v>24</v>
      </c>
      <c r="P25" s="19">
        <v>4.5</v>
      </c>
      <c r="Q25" s="20">
        <v>1.836E-3</v>
      </c>
      <c r="R25" s="19">
        <v>0.433</v>
      </c>
      <c r="S25" s="18">
        <v>6</v>
      </c>
      <c r="T25" s="18">
        <v>24</v>
      </c>
      <c r="U25" s="16" t="s">
        <v>49</v>
      </c>
      <c r="V25" s="16" t="s">
        <v>50</v>
      </c>
      <c r="W25" s="16" t="s">
        <v>207</v>
      </c>
      <c r="X25" s="16" t="s">
        <v>208</v>
      </c>
      <c r="Y25" s="18">
        <v>1</v>
      </c>
      <c r="Z25" s="16" t="s">
        <v>64</v>
      </c>
      <c r="AA25" s="21" t="s">
        <v>110</v>
      </c>
      <c r="AB25" s="22">
        <v>2470</v>
      </c>
      <c r="AC25" s="22">
        <v>3796</v>
      </c>
      <c r="AD25" s="23">
        <v>70</v>
      </c>
      <c r="AE25" s="22">
        <v>2210</v>
      </c>
      <c r="AF25" s="16" t="s">
        <v>6</v>
      </c>
      <c r="AG25" s="24">
        <f t="shared" si="4"/>
        <v>35</v>
      </c>
      <c r="AH25" s="25">
        <f t="shared" si="5"/>
        <v>663</v>
      </c>
      <c r="AI25" s="22">
        <v>2009.09</v>
      </c>
      <c r="AJ25" s="25">
        <f t="shared" si="6"/>
        <v>602.73</v>
      </c>
      <c r="AK25" s="16"/>
      <c r="AL25" s="24">
        <f t="shared" si="7"/>
        <v>0</v>
      </c>
      <c r="AM25" s="16" t="s">
        <v>48</v>
      </c>
      <c r="AN25" s="16" t="s">
        <v>51</v>
      </c>
      <c r="AO25" s="26"/>
    </row>
    <row r="26" spans="1:41" s="27" customFormat="1" ht="51.9" customHeight="1" x14ac:dyDescent="0.25">
      <c r="A26" s="15" t="s">
        <v>209</v>
      </c>
      <c r="B26" s="16" t="s">
        <v>48</v>
      </c>
      <c r="C26" s="16" t="s">
        <v>210</v>
      </c>
      <c r="D26" s="16"/>
      <c r="E26" s="17" t="s">
        <v>211</v>
      </c>
      <c r="F26" s="16" t="s">
        <v>212</v>
      </c>
      <c r="G26" s="16" t="s">
        <v>58</v>
      </c>
      <c r="H26" s="16" t="s">
        <v>59</v>
      </c>
      <c r="I26" s="16" t="s">
        <v>169</v>
      </c>
      <c r="J26" s="18">
        <v>500</v>
      </c>
      <c r="K26" s="16" t="s">
        <v>48</v>
      </c>
      <c r="L26" s="18">
        <v>500</v>
      </c>
      <c r="M26" s="16" t="s">
        <v>213</v>
      </c>
      <c r="N26" s="19">
        <v>24.5</v>
      </c>
      <c r="O26" s="19">
        <v>17</v>
      </c>
      <c r="P26" s="19">
        <v>4.5</v>
      </c>
      <c r="Q26" s="20">
        <v>1.874E-3</v>
      </c>
      <c r="R26" s="19">
        <v>0.35</v>
      </c>
      <c r="S26" s="18">
        <v>6</v>
      </c>
      <c r="T26" s="18">
        <v>24</v>
      </c>
      <c r="U26" s="16" t="s">
        <v>49</v>
      </c>
      <c r="V26" s="16" t="s">
        <v>50</v>
      </c>
      <c r="W26" s="16" t="s">
        <v>214</v>
      </c>
      <c r="X26" s="16" t="s">
        <v>215</v>
      </c>
      <c r="Y26" s="18">
        <v>1</v>
      </c>
      <c r="Z26" s="16" t="s">
        <v>64</v>
      </c>
      <c r="AA26" s="21" t="s">
        <v>110</v>
      </c>
      <c r="AB26" s="22">
        <v>2548</v>
      </c>
      <c r="AC26" s="22">
        <v>3916</v>
      </c>
      <c r="AD26" s="23">
        <v>70</v>
      </c>
      <c r="AE26" s="22">
        <v>2293</v>
      </c>
      <c r="AF26" s="16" t="s">
        <v>6</v>
      </c>
      <c r="AG26" s="24">
        <f t="shared" si="4"/>
        <v>35</v>
      </c>
      <c r="AH26" s="25">
        <f t="shared" si="5"/>
        <v>687.9</v>
      </c>
      <c r="AI26" s="22">
        <v>2084.5500000000002</v>
      </c>
      <c r="AJ26" s="25">
        <f t="shared" si="6"/>
        <v>625.37</v>
      </c>
      <c r="AK26" s="16"/>
      <c r="AL26" s="24">
        <f t="shared" si="7"/>
        <v>0</v>
      </c>
      <c r="AM26" s="16" t="s">
        <v>48</v>
      </c>
      <c r="AN26" s="16" t="s">
        <v>78</v>
      </c>
      <c r="AO26" s="26"/>
    </row>
    <row r="27" spans="1:41" s="27" customFormat="1" ht="51.9" customHeight="1" x14ac:dyDescent="0.25">
      <c r="A27" s="15" t="s">
        <v>216</v>
      </c>
      <c r="B27" s="16" t="s">
        <v>48</v>
      </c>
      <c r="C27" s="16" t="s">
        <v>217</v>
      </c>
      <c r="D27" s="16"/>
      <c r="E27" s="17" t="s">
        <v>218</v>
      </c>
      <c r="F27" s="16" t="s">
        <v>219</v>
      </c>
      <c r="G27" s="16" t="s">
        <v>58</v>
      </c>
      <c r="H27" s="16" t="s">
        <v>59</v>
      </c>
      <c r="I27" s="16" t="s">
        <v>169</v>
      </c>
      <c r="J27" s="18">
        <v>500</v>
      </c>
      <c r="K27" s="16" t="s">
        <v>48</v>
      </c>
      <c r="L27" s="18">
        <v>500</v>
      </c>
      <c r="M27" s="16" t="s">
        <v>220</v>
      </c>
      <c r="N27" s="19">
        <v>24.5</v>
      </c>
      <c r="O27" s="19">
        <v>17.5</v>
      </c>
      <c r="P27" s="19">
        <v>4.5</v>
      </c>
      <c r="Q27" s="20">
        <v>1.9289999999999999E-3</v>
      </c>
      <c r="R27" s="19">
        <v>0.32800000000000001</v>
      </c>
      <c r="S27" s="18">
        <v>6</v>
      </c>
      <c r="T27" s="18">
        <v>24</v>
      </c>
      <c r="U27" s="16" t="s">
        <v>49</v>
      </c>
      <c r="V27" s="16" t="s">
        <v>50</v>
      </c>
      <c r="W27" s="16" t="s">
        <v>221</v>
      </c>
      <c r="X27" s="16" t="s">
        <v>222</v>
      </c>
      <c r="Y27" s="18">
        <v>1</v>
      </c>
      <c r="Z27" s="16" t="s">
        <v>64</v>
      </c>
      <c r="AA27" s="21" t="s">
        <v>141</v>
      </c>
      <c r="AB27" s="22">
        <v>2438</v>
      </c>
      <c r="AC27" s="22">
        <v>3747</v>
      </c>
      <c r="AD27" s="23">
        <v>60</v>
      </c>
      <c r="AE27" s="22">
        <v>2173</v>
      </c>
      <c r="AF27" s="16" t="s">
        <v>6</v>
      </c>
      <c r="AG27" s="24">
        <f t="shared" si="4"/>
        <v>35</v>
      </c>
      <c r="AH27" s="25">
        <f t="shared" si="5"/>
        <v>869.2</v>
      </c>
      <c r="AI27" s="22">
        <v>1975.45</v>
      </c>
      <c r="AJ27" s="25">
        <f t="shared" si="6"/>
        <v>790.18</v>
      </c>
      <c r="AK27" s="16"/>
      <c r="AL27" s="24">
        <f t="shared" si="7"/>
        <v>0</v>
      </c>
      <c r="AM27" s="16" t="s">
        <v>48</v>
      </c>
      <c r="AN27" s="16" t="s">
        <v>52</v>
      </c>
      <c r="AO27" s="26"/>
    </row>
    <row r="28" spans="1:41" s="27" customFormat="1" ht="51.9" customHeight="1" x14ac:dyDescent="0.25">
      <c r="A28" s="15" t="s">
        <v>258</v>
      </c>
      <c r="B28" s="16" t="s">
        <v>48</v>
      </c>
      <c r="C28" s="16" t="s">
        <v>259</v>
      </c>
      <c r="D28" s="16"/>
      <c r="E28" s="17" t="s">
        <v>260</v>
      </c>
      <c r="F28" s="16" t="s">
        <v>261</v>
      </c>
      <c r="G28" s="16" t="s">
        <v>58</v>
      </c>
      <c r="H28" s="16" t="s">
        <v>59</v>
      </c>
      <c r="I28" s="16" t="s">
        <v>169</v>
      </c>
      <c r="J28" s="18">
        <v>460</v>
      </c>
      <c r="K28" s="16" t="s">
        <v>48</v>
      </c>
      <c r="L28" s="18">
        <v>462</v>
      </c>
      <c r="M28" s="16" t="s">
        <v>262</v>
      </c>
      <c r="N28" s="19">
        <v>17</v>
      </c>
      <c r="O28" s="19">
        <v>24</v>
      </c>
      <c r="P28" s="19">
        <v>4.5</v>
      </c>
      <c r="Q28" s="20">
        <v>1.836E-3</v>
      </c>
      <c r="R28" s="19">
        <v>0.47899999999999998</v>
      </c>
      <c r="S28" s="18">
        <v>6</v>
      </c>
      <c r="T28" s="18">
        <v>24</v>
      </c>
      <c r="U28" s="16" t="s">
        <v>49</v>
      </c>
      <c r="V28" s="16" t="s">
        <v>50</v>
      </c>
      <c r="W28" s="16" t="s">
        <v>263</v>
      </c>
      <c r="X28" s="16" t="s">
        <v>264</v>
      </c>
      <c r="Y28" s="18">
        <v>1</v>
      </c>
      <c r="Z28" s="16" t="s">
        <v>64</v>
      </c>
      <c r="AA28" s="21" t="s">
        <v>65</v>
      </c>
      <c r="AB28" s="22">
        <v>2553</v>
      </c>
      <c r="AC28" s="22">
        <v>3924</v>
      </c>
      <c r="AD28" s="23">
        <v>55</v>
      </c>
      <c r="AE28" s="22">
        <v>2271</v>
      </c>
      <c r="AF28" s="16" t="s">
        <v>6</v>
      </c>
      <c r="AG28" s="24">
        <f t="shared" si="4"/>
        <v>35</v>
      </c>
      <c r="AH28" s="22">
        <f t="shared" si="5"/>
        <v>1021.95</v>
      </c>
      <c r="AI28" s="22">
        <v>2064.5500000000002</v>
      </c>
      <c r="AJ28" s="25">
        <f t="shared" si="6"/>
        <v>929.05</v>
      </c>
      <c r="AK28" s="16"/>
      <c r="AL28" s="24">
        <f t="shared" si="7"/>
        <v>0</v>
      </c>
      <c r="AM28" s="16" t="s">
        <v>48</v>
      </c>
      <c r="AN28" s="16" t="s">
        <v>265</v>
      </c>
      <c r="AO28" s="26"/>
    </row>
    <row r="29" spans="1:41" s="27" customFormat="1" ht="51.9" customHeight="1" x14ac:dyDescent="0.25">
      <c r="A29" s="15" t="s">
        <v>266</v>
      </c>
      <c r="B29" s="16" t="s">
        <v>48</v>
      </c>
      <c r="C29" s="16" t="s">
        <v>267</v>
      </c>
      <c r="D29" s="16"/>
      <c r="E29" s="17" t="s">
        <v>268</v>
      </c>
      <c r="F29" s="16" t="s">
        <v>269</v>
      </c>
      <c r="G29" s="16" t="s">
        <v>58</v>
      </c>
      <c r="H29" s="16" t="s">
        <v>59</v>
      </c>
      <c r="I29" s="16" t="s">
        <v>169</v>
      </c>
      <c r="J29" s="18">
        <v>500</v>
      </c>
      <c r="K29" s="16" t="s">
        <v>48</v>
      </c>
      <c r="L29" s="18">
        <v>500</v>
      </c>
      <c r="M29" s="16" t="s">
        <v>270</v>
      </c>
      <c r="N29" s="19">
        <v>17</v>
      </c>
      <c r="O29" s="19">
        <v>24</v>
      </c>
      <c r="P29" s="19">
        <v>4.5</v>
      </c>
      <c r="Q29" s="20">
        <v>1.836E-3</v>
      </c>
      <c r="R29" s="19">
        <v>0.47099999999999997</v>
      </c>
      <c r="S29" s="18">
        <v>6</v>
      </c>
      <c r="T29" s="18">
        <v>24</v>
      </c>
      <c r="U29" s="16" t="s">
        <v>49</v>
      </c>
      <c r="V29" s="16" t="s">
        <v>50</v>
      </c>
      <c r="W29" s="16" t="s">
        <v>271</v>
      </c>
      <c r="X29" s="16" t="s">
        <v>272</v>
      </c>
      <c r="Y29" s="18">
        <v>1</v>
      </c>
      <c r="Z29" s="16" t="s">
        <v>64</v>
      </c>
      <c r="AA29" s="21" t="s">
        <v>110</v>
      </c>
      <c r="AB29" s="22">
        <v>3440</v>
      </c>
      <c r="AC29" s="22">
        <v>5287</v>
      </c>
      <c r="AD29" s="23">
        <v>70</v>
      </c>
      <c r="AE29" s="22">
        <v>2298</v>
      </c>
      <c r="AF29" s="16" t="s">
        <v>66</v>
      </c>
      <c r="AG29" s="24">
        <f t="shared" si="4"/>
        <v>35</v>
      </c>
      <c r="AH29" s="25">
        <f t="shared" si="5"/>
        <v>689.4</v>
      </c>
      <c r="AI29" s="22">
        <v>2089.09</v>
      </c>
      <c r="AJ29" s="25">
        <f t="shared" si="6"/>
        <v>626.73</v>
      </c>
      <c r="AK29" s="16"/>
      <c r="AL29" s="24">
        <f t="shared" si="7"/>
        <v>0</v>
      </c>
      <c r="AM29" s="16" t="s">
        <v>48</v>
      </c>
      <c r="AN29" s="16" t="s">
        <v>265</v>
      </c>
      <c r="AO29" s="26"/>
    </row>
    <row r="30" spans="1:41" s="27" customFormat="1" ht="51.9" customHeight="1" x14ac:dyDescent="0.25">
      <c r="A30" s="15" t="s">
        <v>313</v>
      </c>
      <c r="B30" s="16" t="s">
        <v>48</v>
      </c>
      <c r="C30" s="16" t="s">
        <v>314</v>
      </c>
      <c r="D30" s="16"/>
      <c r="E30" s="17" t="s">
        <v>315</v>
      </c>
      <c r="F30" s="16" t="s">
        <v>316</v>
      </c>
      <c r="G30" s="16" t="s">
        <v>58</v>
      </c>
      <c r="H30" s="16" t="s">
        <v>59</v>
      </c>
      <c r="I30" s="16" t="s">
        <v>169</v>
      </c>
      <c r="J30" s="18">
        <v>500</v>
      </c>
      <c r="K30" s="16" t="s">
        <v>48</v>
      </c>
      <c r="L30" s="18">
        <v>500</v>
      </c>
      <c r="M30" s="16" t="s">
        <v>317</v>
      </c>
      <c r="N30" s="19">
        <v>14.5</v>
      </c>
      <c r="O30" s="19">
        <v>9.6999999999999993</v>
      </c>
      <c r="P30" s="19">
        <v>2.9</v>
      </c>
      <c r="Q30" s="20">
        <v>4.08E-4</v>
      </c>
      <c r="R30" s="19">
        <v>0.13300000000000001</v>
      </c>
      <c r="S30" s="18">
        <v>12</v>
      </c>
      <c r="T30" s="18">
        <v>96</v>
      </c>
      <c r="U30" s="16" t="s">
        <v>49</v>
      </c>
      <c r="V30" s="16" t="s">
        <v>50</v>
      </c>
      <c r="W30" s="16" t="s">
        <v>318</v>
      </c>
      <c r="X30" s="16" t="s">
        <v>319</v>
      </c>
      <c r="Y30" s="18">
        <v>1</v>
      </c>
      <c r="Z30" s="16" t="s">
        <v>64</v>
      </c>
      <c r="AA30" s="21" t="s">
        <v>110</v>
      </c>
      <c r="AB30" s="22">
        <v>1949</v>
      </c>
      <c r="AC30" s="22">
        <v>2996</v>
      </c>
      <c r="AD30" s="23">
        <v>70</v>
      </c>
      <c r="AE30" s="22">
        <v>1676</v>
      </c>
      <c r="AF30" s="16" t="s">
        <v>6</v>
      </c>
      <c r="AG30" s="24">
        <f t="shared" si="4"/>
        <v>35</v>
      </c>
      <c r="AH30" s="25">
        <f t="shared" si="5"/>
        <v>502.8</v>
      </c>
      <c r="AI30" s="22">
        <v>1523.64</v>
      </c>
      <c r="AJ30" s="25">
        <f t="shared" si="6"/>
        <v>457.09</v>
      </c>
      <c r="AK30" s="16"/>
      <c r="AL30" s="24">
        <f t="shared" si="7"/>
        <v>0</v>
      </c>
      <c r="AM30" s="16" t="s">
        <v>48</v>
      </c>
      <c r="AN30" s="16" t="s">
        <v>273</v>
      </c>
      <c r="AO30" s="26"/>
    </row>
    <row r="31" spans="1:41" s="27" customFormat="1" ht="51.9" customHeight="1" x14ac:dyDescent="0.25">
      <c r="A31" s="15" t="s">
        <v>432</v>
      </c>
      <c r="B31" s="16" t="s">
        <v>48</v>
      </c>
      <c r="C31" s="16" t="s">
        <v>433</v>
      </c>
      <c r="D31" s="16"/>
      <c r="E31" s="17" t="s">
        <v>434</v>
      </c>
      <c r="F31" s="16" t="s">
        <v>435</v>
      </c>
      <c r="G31" s="16" t="s">
        <v>58</v>
      </c>
      <c r="H31" s="16" t="s">
        <v>59</v>
      </c>
      <c r="I31" s="16" t="s">
        <v>169</v>
      </c>
      <c r="J31" s="18">
        <v>500</v>
      </c>
      <c r="K31" s="16" t="s">
        <v>48</v>
      </c>
      <c r="L31" s="18">
        <v>500</v>
      </c>
      <c r="M31" s="16" t="s">
        <v>436</v>
      </c>
      <c r="N31" s="19">
        <v>24.5</v>
      </c>
      <c r="O31" s="19">
        <v>17</v>
      </c>
      <c r="P31" s="19">
        <v>4.5999999999999996</v>
      </c>
      <c r="Q31" s="20">
        <v>1.916E-3</v>
      </c>
      <c r="R31" s="19">
        <v>0.36499999999999999</v>
      </c>
      <c r="S31" s="18">
        <v>6</v>
      </c>
      <c r="T31" s="18">
        <v>24</v>
      </c>
      <c r="U31" s="16" t="s">
        <v>49</v>
      </c>
      <c r="V31" s="16" t="s">
        <v>50</v>
      </c>
      <c r="W31" s="16" t="s">
        <v>437</v>
      </c>
      <c r="X31" s="16" t="s">
        <v>438</v>
      </c>
      <c r="Y31" s="18">
        <v>1</v>
      </c>
      <c r="Z31" s="16" t="s">
        <v>64</v>
      </c>
      <c r="AA31" s="21" t="s">
        <v>110</v>
      </c>
      <c r="AB31" s="22">
        <v>2760</v>
      </c>
      <c r="AC31" s="22">
        <v>4243</v>
      </c>
      <c r="AD31" s="23">
        <v>70</v>
      </c>
      <c r="AE31" s="22">
        <v>2524</v>
      </c>
      <c r="AF31" s="16" t="s">
        <v>6</v>
      </c>
      <c r="AG31" s="24">
        <f t="shared" si="4"/>
        <v>35</v>
      </c>
      <c r="AH31" s="25">
        <f t="shared" si="5"/>
        <v>757.2</v>
      </c>
      <c r="AI31" s="22">
        <v>2294.5500000000002</v>
      </c>
      <c r="AJ31" s="25">
        <f t="shared" si="6"/>
        <v>688.37</v>
      </c>
      <c r="AK31" s="16"/>
      <c r="AL31" s="24">
        <f t="shared" si="7"/>
        <v>0</v>
      </c>
      <c r="AM31" s="16" t="s">
        <v>48</v>
      </c>
      <c r="AN31" s="16" t="s">
        <v>416</v>
      </c>
      <c r="AO31" s="26"/>
    </row>
    <row r="32" spans="1:41" s="27" customFormat="1" ht="51.9" customHeight="1" x14ac:dyDescent="0.25">
      <c r="A32" s="15" t="s">
        <v>446</v>
      </c>
      <c r="B32" s="16" t="s">
        <v>48</v>
      </c>
      <c r="C32" s="16" t="s">
        <v>447</v>
      </c>
      <c r="D32" s="16"/>
      <c r="E32" s="17" t="s">
        <v>448</v>
      </c>
      <c r="F32" s="16" t="s">
        <v>449</v>
      </c>
      <c r="G32" s="16" t="s">
        <v>58</v>
      </c>
      <c r="H32" s="16" t="s">
        <v>59</v>
      </c>
      <c r="I32" s="16" t="s">
        <v>169</v>
      </c>
      <c r="J32" s="18">
        <v>500</v>
      </c>
      <c r="K32" s="16" t="s">
        <v>48</v>
      </c>
      <c r="L32" s="18">
        <v>500</v>
      </c>
      <c r="M32" s="16" t="s">
        <v>450</v>
      </c>
      <c r="N32" s="19">
        <v>24</v>
      </c>
      <c r="O32" s="19">
        <v>17</v>
      </c>
      <c r="P32" s="19">
        <v>4.5</v>
      </c>
      <c r="Q32" s="20">
        <v>1.836E-3</v>
      </c>
      <c r="R32" s="19">
        <v>0.33500000000000002</v>
      </c>
      <c r="S32" s="18">
        <v>6</v>
      </c>
      <c r="T32" s="18">
        <v>24</v>
      </c>
      <c r="U32" s="16" t="s">
        <v>49</v>
      </c>
      <c r="V32" s="16" t="s">
        <v>50</v>
      </c>
      <c r="W32" s="16" t="s">
        <v>451</v>
      </c>
      <c r="X32" s="16" t="s">
        <v>452</v>
      </c>
      <c r="Y32" s="18">
        <v>1</v>
      </c>
      <c r="Z32" s="16" t="s">
        <v>64</v>
      </c>
      <c r="AA32" s="21" t="s">
        <v>76</v>
      </c>
      <c r="AB32" s="22">
        <v>2667</v>
      </c>
      <c r="AC32" s="22">
        <v>4099</v>
      </c>
      <c r="AD32" s="23">
        <v>65</v>
      </c>
      <c r="AE32" s="22">
        <v>2425</v>
      </c>
      <c r="AF32" s="16" t="s">
        <v>6</v>
      </c>
      <c r="AG32" s="24">
        <f t="shared" si="4"/>
        <v>35</v>
      </c>
      <c r="AH32" s="25">
        <f t="shared" si="5"/>
        <v>848.75</v>
      </c>
      <c r="AI32" s="22">
        <v>2204.5500000000002</v>
      </c>
      <c r="AJ32" s="25">
        <f t="shared" si="6"/>
        <v>771.59</v>
      </c>
      <c r="AK32" s="16"/>
      <c r="AL32" s="24">
        <f t="shared" si="7"/>
        <v>0</v>
      </c>
      <c r="AM32" s="16" t="s">
        <v>48</v>
      </c>
      <c r="AN32" s="16" t="s">
        <v>416</v>
      </c>
      <c r="AO32" s="26"/>
    </row>
    <row r="33" spans="1:41" s="27" customFormat="1" ht="51.9" customHeight="1" x14ac:dyDescent="0.25">
      <c r="A33" s="15" t="s">
        <v>113</v>
      </c>
      <c r="B33" s="16" t="s">
        <v>48</v>
      </c>
      <c r="C33" s="16" t="s">
        <v>114</v>
      </c>
      <c r="D33" s="16"/>
      <c r="E33" s="17" t="s">
        <v>115</v>
      </c>
      <c r="F33" s="16" t="s">
        <v>116</v>
      </c>
      <c r="G33" s="16" t="s">
        <v>58</v>
      </c>
      <c r="H33" s="16" t="s">
        <v>59</v>
      </c>
      <c r="I33" s="16" t="s">
        <v>112</v>
      </c>
      <c r="J33" s="18">
        <v>500</v>
      </c>
      <c r="K33" s="16" t="s">
        <v>48</v>
      </c>
      <c r="L33" s="18">
        <v>500</v>
      </c>
      <c r="M33" s="16" t="s">
        <v>117</v>
      </c>
      <c r="N33" s="19">
        <v>21</v>
      </c>
      <c r="O33" s="19">
        <v>1.5</v>
      </c>
      <c r="P33" s="19">
        <v>18.5</v>
      </c>
      <c r="Q33" s="20">
        <v>5.8299999999999997E-4</v>
      </c>
      <c r="R33" s="19">
        <v>0.17699999999999999</v>
      </c>
      <c r="S33" s="18">
        <v>8</v>
      </c>
      <c r="T33" s="18">
        <v>48</v>
      </c>
      <c r="U33" s="16" t="s">
        <v>49</v>
      </c>
      <c r="V33" s="16" t="s">
        <v>50</v>
      </c>
      <c r="W33" s="16" t="s">
        <v>118</v>
      </c>
      <c r="X33" s="16" t="s">
        <v>119</v>
      </c>
      <c r="Y33" s="18">
        <v>1</v>
      </c>
      <c r="Z33" s="16" t="s">
        <v>64</v>
      </c>
      <c r="AA33" s="21" t="s">
        <v>110</v>
      </c>
      <c r="AB33" s="22">
        <v>1575</v>
      </c>
      <c r="AC33" s="22">
        <v>2420</v>
      </c>
      <c r="AD33" s="23">
        <v>70</v>
      </c>
      <c r="AE33" s="22">
        <v>1315</v>
      </c>
      <c r="AF33" s="16" t="s">
        <v>6</v>
      </c>
      <c r="AG33" s="24">
        <f t="shared" si="4"/>
        <v>35</v>
      </c>
      <c r="AH33" s="25">
        <f t="shared" si="5"/>
        <v>394.5</v>
      </c>
      <c r="AI33" s="22">
        <v>1195.45</v>
      </c>
      <c r="AJ33" s="25">
        <f t="shared" si="6"/>
        <v>358.64</v>
      </c>
      <c r="AK33" s="16"/>
      <c r="AL33" s="24">
        <f t="shared" si="7"/>
        <v>0</v>
      </c>
      <c r="AM33" s="16" t="s">
        <v>48</v>
      </c>
      <c r="AN33" s="16" t="s">
        <v>67</v>
      </c>
      <c r="AO33" s="26"/>
    </row>
    <row r="34" spans="1:41" s="27" customFormat="1" ht="51.9" customHeight="1" x14ac:dyDescent="0.25">
      <c r="A34" s="15" t="s">
        <v>120</v>
      </c>
      <c r="B34" s="16" t="s">
        <v>48</v>
      </c>
      <c r="C34" s="16" t="s">
        <v>121</v>
      </c>
      <c r="D34" s="16"/>
      <c r="E34" s="17" t="s">
        <v>122</v>
      </c>
      <c r="F34" s="16" t="s">
        <v>123</v>
      </c>
      <c r="G34" s="16" t="s">
        <v>58</v>
      </c>
      <c r="H34" s="16" t="s">
        <v>59</v>
      </c>
      <c r="I34" s="16" t="s">
        <v>112</v>
      </c>
      <c r="J34" s="18">
        <v>500</v>
      </c>
      <c r="K34" s="16" t="s">
        <v>48</v>
      </c>
      <c r="L34" s="18">
        <v>500</v>
      </c>
      <c r="M34" s="16" t="s">
        <v>124</v>
      </c>
      <c r="N34" s="19">
        <v>21</v>
      </c>
      <c r="O34" s="19">
        <v>1.5</v>
      </c>
      <c r="P34" s="19">
        <v>18.5</v>
      </c>
      <c r="Q34" s="20">
        <v>5.8299999999999997E-4</v>
      </c>
      <c r="R34" s="19">
        <v>0.16500000000000001</v>
      </c>
      <c r="S34" s="18">
        <v>8</v>
      </c>
      <c r="T34" s="18">
        <v>48</v>
      </c>
      <c r="U34" s="16" t="s">
        <v>49</v>
      </c>
      <c r="V34" s="16" t="s">
        <v>50</v>
      </c>
      <c r="W34" s="16" t="s">
        <v>125</v>
      </c>
      <c r="X34" s="16" t="s">
        <v>126</v>
      </c>
      <c r="Y34" s="18">
        <v>1</v>
      </c>
      <c r="Z34" s="16" t="s">
        <v>64</v>
      </c>
      <c r="AA34" s="21" t="s">
        <v>76</v>
      </c>
      <c r="AB34" s="22">
        <v>1561</v>
      </c>
      <c r="AC34" s="22">
        <v>2399</v>
      </c>
      <c r="AD34" s="23">
        <v>65</v>
      </c>
      <c r="AE34" s="22">
        <v>1315</v>
      </c>
      <c r="AF34" s="16" t="s">
        <v>6</v>
      </c>
      <c r="AG34" s="24">
        <f t="shared" si="4"/>
        <v>35</v>
      </c>
      <c r="AH34" s="25">
        <f t="shared" si="5"/>
        <v>460.25</v>
      </c>
      <c r="AI34" s="22">
        <v>1195.45</v>
      </c>
      <c r="AJ34" s="25">
        <f t="shared" si="6"/>
        <v>418.41</v>
      </c>
      <c r="AK34" s="16"/>
      <c r="AL34" s="24">
        <f t="shared" si="7"/>
        <v>0</v>
      </c>
      <c r="AM34" s="16" t="s">
        <v>48</v>
      </c>
      <c r="AN34" s="16" t="s">
        <v>111</v>
      </c>
      <c r="AO34" s="26"/>
    </row>
    <row r="35" spans="1:41" s="27" customFormat="1" ht="51.9" customHeight="1" x14ac:dyDescent="0.25">
      <c r="A35" s="15" t="s">
        <v>134</v>
      </c>
      <c r="B35" s="16" t="s">
        <v>48</v>
      </c>
      <c r="C35" s="16" t="s">
        <v>135</v>
      </c>
      <c r="D35" s="16"/>
      <c r="E35" s="17" t="s">
        <v>136</v>
      </c>
      <c r="F35" s="16" t="s">
        <v>137</v>
      </c>
      <c r="G35" s="16" t="s">
        <v>58</v>
      </c>
      <c r="H35" s="16" t="s">
        <v>59</v>
      </c>
      <c r="I35" s="16" t="s">
        <v>112</v>
      </c>
      <c r="J35" s="18">
        <v>500</v>
      </c>
      <c r="K35" s="16" t="s">
        <v>48</v>
      </c>
      <c r="L35" s="18">
        <v>500</v>
      </c>
      <c r="M35" s="16" t="s">
        <v>138</v>
      </c>
      <c r="N35" s="19">
        <v>21</v>
      </c>
      <c r="O35" s="19">
        <v>1.5</v>
      </c>
      <c r="P35" s="19">
        <v>18.5</v>
      </c>
      <c r="Q35" s="20">
        <v>5.8299999999999997E-4</v>
      </c>
      <c r="R35" s="19">
        <v>0.17699999999999999</v>
      </c>
      <c r="S35" s="18">
        <v>8</v>
      </c>
      <c r="T35" s="18">
        <v>48</v>
      </c>
      <c r="U35" s="16" t="s">
        <v>49</v>
      </c>
      <c r="V35" s="16" t="s">
        <v>50</v>
      </c>
      <c r="W35" s="16" t="s">
        <v>139</v>
      </c>
      <c r="X35" s="16" t="s">
        <v>140</v>
      </c>
      <c r="Y35" s="18">
        <v>1</v>
      </c>
      <c r="Z35" s="16" t="s">
        <v>64</v>
      </c>
      <c r="AA35" s="21" t="s">
        <v>141</v>
      </c>
      <c r="AB35" s="22">
        <v>1590</v>
      </c>
      <c r="AC35" s="22">
        <v>2444</v>
      </c>
      <c r="AD35" s="23">
        <v>60</v>
      </c>
      <c r="AE35" s="22">
        <v>1349</v>
      </c>
      <c r="AF35" s="16" t="s">
        <v>66</v>
      </c>
      <c r="AG35" s="24">
        <f t="shared" si="4"/>
        <v>35</v>
      </c>
      <c r="AH35" s="25">
        <f t="shared" si="5"/>
        <v>539.6</v>
      </c>
      <c r="AI35" s="22">
        <v>1226.3599999999999</v>
      </c>
      <c r="AJ35" s="25">
        <f t="shared" si="6"/>
        <v>490.54</v>
      </c>
      <c r="AK35" s="16"/>
      <c r="AL35" s="24">
        <f t="shared" si="7"/>
        <v>0</v>
      </c>
      <c r="AM35" s="16" t="s">
        <v>48</v>
      </c>
      <c r="AN35" s="16" t="s">
        <v>111</v>
      </c>
      <c r="AO35" s="26"/>
    </row>
    <row r="36" spans="1:41" s="27" customFormat="1" ht="51.9" customHeight="1" x14ac:dyDescent="0.25">
      <c r="A36" s="15" t="s">
        <v>158</v>
      </c>
      <c r="B36" s="16" t="s">
        <v>48</v>
      </c>
      <c r="C36" s="16" t="s">
        <v>159</v>
      </c>
      <c r="D36" s="16"/>
      <c r="E36" s="17" t="s">
        <v>160</v>
      </c>
      <c r="F36" s="16" t="s">
        <v>161</v>
      </c>
      <c r="G36" s="16" t="s">
        <v>58</v>
      </c>
      <c r="H36" s="16" t="s">
        <v>59</v>
      </c>
      <c r="I36" s="16" t="s">
        <v>112</v>
      </c>
      <c r="J36" s="18">
        <v>500</v>
      </c>
      <c r="K36" s="16" t="s">
        <v>48</v>
      </c>
      <c r="L36" s="18">
        <v>500</v>
      </c>
      <c r="M36" s="16" t="s">
        <v>162</v>
      </c>
      <c r="N36" s="19">
        <v>21</v>
      </c>
      <c r="O36" s="19">
        <v>1.5</v>
      </c>
      <c r="P36" s="19">
        <v>17</v>
      </c>
      <c r="Q36" s="20">
        <v>5.3600000000000002E-4</v>
      </c>
      <c r="R36" s="19">
        <v>1.6E-2</v>
      </c>
      <c r="S36" s="18">
        <v>8</v>
      </c>
      <c r="T36" s="18">
        <v>48</v>
      </c>
      <c r="U36" s="16" t="s">
        <v>49</v>
      </c>
      <c r="V36" s="16" t="s">
        <v>50</v>
      </c>
      <c r="W36" s="16" t="s">
        <v>163</v>
      </c>
      <c r="X36" s="16" t="s">
        <v>164</v>
      </c>
      <c r="Y36" s="18">
        <v>1</v>
      </c>
      <c r="Z36" s="16" t="s">
        <v>64</v>
      </c>
      <c r="AA36" s="21" t="s">
        <v>110</v>
      </c>
      <c r="AB36" s="22">
        <v>1540</v>
      </c>
      <c r="AC36" s="22">
        <v>2367</v>
      </c>
      <c r="AD36" s="23">
        <v>70</v>
      </c>
      <c r="AE36" s="22">
        <v>1329</v>
      </c>
      <c r="AF36" s="16" t="s">
        <v>6</v>
      </c>
      <c r="AG36" s="24">
        <f t="shared" si="4"/>
        <v>35</v>
      </c>
      <c r="AH36" s="25">
        <f t="shared" si="5"/>
        <v>398.7</v>
      </c>
      <c r="AI36" s="22">
        <v>1208.18</v>
      </c>
      <c r="AJ36" s="25">
        <f t="shared" si="6"/>
        <v>362.45</v>
      </c>
      <c r="AK36" s="16"/>
      <c r="AL36" s="24">
        <f t="shared" si="7"/>
        <v>0</v>
      </c>
      <c r="AM36" s="16" t="s">
        <v>48</v>
      </c>
      <c r="AN36" s="16" t="s">
        <v>67</v>
      </c>
      <c r="AO36" s="26"/>
    </row>
    <row r="37" spans="1:41" s="27" customFormat="1" ht="51.9" customHeight="1" x14ac:dyDescent="0.25">
      <c r="A37" s="15" t="s">
        <v>237</v>
      </c>
      <c r="B37" s="16" t="s">
        <v>48</v>
      </c>
      <c r="C37" s="16" t="s">
        <v>238</v>
      </c>
      <c r="D37" s="16"/>
      <c r="E37" s="17" t="s">
        <v>239</v>
      </c>
      <c r="F37" s="16" t="s">
        <v>240</v>
      </c>
      <c r="G37" s="16" t="s">
        <v>58</v>
      </c>
      <c r="H37" s="16" t="s">
        <v>59</v>
      </c>
      <c r="I37" s="16" t="s">
        <v>112</v>
      </c>
      <c r="J37" s="18">
        <v>500</v>
      </c>
      <c r="K37" s="16" t="s">
        <v>48</v>
      </c>
      <c r="L37" s="18">
        <v>500</v>
      </c>
      <c r="M37" s="16" t="s">
        <v>241</v>
      </c>
      <c r="N37" s="19">
        <v>16.5</v>
      </c>
      <c r="O37" s="19">
        <v>16</v>
      </c>
      <c r="P37" s="19">
        <v>1</v>
      </c>
      <c r="Q37" s="20">
        <v>2.6400000000000002E-4</v>
      </c>
      <c r="R37" s="19">
        <v>0.16900000000000001</v>
      </c>
      <c r="S37" s="18">
        <v>8</v>
      </c>
      <c r="T37" s="18">
        <v>48</v>
      </c>
      <c r="U37" s="16" t="s">
        <v>49</v>
      </c>
      <c r="V37" s="16" t="s">
        <v>50</v>
      </c>
      <c r="W37" s="16" t="s">
        <v>242</v>
      </c>
      <c r="X37" s="16" t="s">
        <v>243</v>
      </c>
      <c r="Y37" s="18">
        <v>1</v>
      </c>
      <c r="Z37" s="16" t="s">
        <v>64</v>
      </c>
      <c r="AA37" s="21" t="s">
        <v>110</v>
      </c>
      <c r="AB37" s="22">
        <v>1323</v>
      </c>
      <c r="AC37" s="22">
        <v>2033</v>
      </c>
      <c r="AD37" s="23">
        <v>70</v>
      </c>
      <c r="AE37" s="22">
        <v>1085</v>
      </c>
      <c r="AF37" s="16" t="s">
        <v>6</v>
      </c>
      <c r="AG37" s="24">
        <f t="shared" si="4"/>
        <v>35</v>
      </c>
      <c r="AH37" s="25">
        <f t="shared" si="5"/>
        <v>325.5</v>
      </c>
      <c r="AI37" s="25">
        <v>986.36</v>
      </c>
      <c r="AJ37" s="25">
        <f t="shared" si="6"/>
        <v>295.91000000000003</v>
      </c>
      <c r="AK37" s="16"/>
      <c r="AL37" s="24">
        <f t="shared" si="7"/>
        <v>0</v>
      </c>
      <c r="AM37" s="16" t="s">
        <v>48</v>
      </c>
      <c r="AN37" s="16" t="s">
        <v>77</v>
      </c>
      <c r="AO37" s="26"/>
    </row>
    <row r="38" spans="1:41" s="27" customFormat="1" ht="51.9" customHeight="1" x14ac:dyDescent="0.25">
      <c r="A38" s="15" t="s">
        <v>275</v>
      </c>
      <c r="B38" s="16" t="s">
        <v>48</v>
      </c>
      <c r="C38" s="16" t="s">
        <v>276</v>
      </c>
      <c r="D38" s="16"/>
      <c r="E38" s="17" t="s">
        <v>277</v>
      </c>
      <c r="F38" s="16" t="s">
        <v>278</v>
      </c>
      <c r="G38" s="16" t="s">
        <v>58</v>
      </c>
      <c r="H38" s="16" t="s">
        <v>59</v>
      </c>
      <c r="I38" s="16" t="s">
        <v>112</v>
      </c>
      <c r="J38" s="18">
        <v>500</v>
      </c>
      <c r="K38" s="16" t="s">
        <v>48</v>
      </c>
      <c r="L38" s="18">
        <v>500</v>
      </c>
      <c r="M38" s="16" t="s">
        <v>279</v>
      </c>
      <c r="N38" s="19">
        <v>16</v>
      </c>
      <c r="O38" s="19">
        <v>16</v>
      </c>
      <c r="P38" s="19">
        <v>1.5</v>
      </c>
      <c r="Q38" s="20">
        <v>3.8400000000000001E-4</v>
      </c>
      <c r="R38" s="19">
        <v>0.246</v>
      </c>
      <c r="S38" s="18">
        <v>8</v>
      </c>
      <c r="T38" s="18">
        <v>48</v>
      </c>
      <c r="U38" s="16" t="s">
        <v>49</v>
      </c>
      <c r="V38" s="16" t="s">
        <v>50</v>
      </c>
      <c r="W38" s="16" t="s">
        <v>280</v>
      </c>
      <c r="X38" s="16" t="s">
        <v>281</v>
      </c>
      <c r="Y38" s="18">
        <v>1</v>
      </c>
      <c r="Z38" s="16" t="s">
        <v>64</v>
      </c>
      <c r="AA38" s="21" t="s">
        <v>141</v>
      </c>
      <c r="AB38" s="22">
        <v>1520</v>
      </c>
      <c r="AC38" s="22">
        <v>2336</v>
      </c>
      <c r="AD38" s="23">
        <v>60</v>
      </c>
      <c r="AE38" s="22">
        <v>1292</v>
      </c>
      <c r="AF38" s="16" t="s">
        <v>6</v>
      </c>
      <c r="AG38" s="24">
        <f t="shared" ref="AG38:AG68" si="8">IF(AF38=$D$10,$D$11,IF(AF38=$E$10,$E$11,IF(AF38=$F$10,$F$11,IF(AF38=$H$10,$H$11,IF(AF38=$I$10,$I$11,IF(AF38=$J$10,$J$11,IF(AF38=$K$10,$K$11,0)))))))</f>
        <v>35</v>
      </c>
      <c r="AH38" s="25">
        <f t="shared" ref="AH38:AH68" si="9">IF(AD38= "",AE38*(100 -AG38) / 100,AE38*(100 -AD38) / 100)</f>
        <v>516.79999999999995</v>
      </c>
      <c r="AI38" s="22">
        <v>1174.55</v>
      </c>
      <c r="AJ38" s="25">
        <f t="shared" ref="AJ38:AJ68" si="10">ROUND(IF(AD38= "",AI38*(100 -AG38) / 100,AI38*(100 -AD38) / 100),2)</f>
        <v>469.82</v>
      </c>
      <c r="AK38" s="16"/>
      <c r="AL38" s="24">
        <f t="shared" ref="AL38:AL68" si="11">IF(AK38="",0,AH38*AK38)</f>
        <v>0</v>
      </c>
      <c r="AM38" s="16" t="s">
        <v>48</v>
      </c>
      <c r="AN38" s="16" t="s">
        <v>282</v>
      </c>
      <c r="AO38" s="26"/>
    </row>
    <row r="39" spans="1:41" s="27" customFormat="1" ht="51.9" customHeight="1" x14ac:dyDescent="0.25">
      <c r="A39" s="15" t="s">
        <v>54</v>
      </c>
      <c r="B39" s="16" t="s">
        <v>48</v>
      </c>
      <c r="C39" s="16" t="s">
        <v>55</v>
      </c>
      <c r="D39" s="16"/>
      <c r="E39" s="17" t="s">
        <v>56</v>
      </c>
      <c r="F39" s="16" t="s">
        <v>57</v>
      </c>
      <c r="G39" s="16" t="s">
        <v>58</v>
      </c>
      <c r="H39" s="16" t="s">
        <v>59</v>
      </c>
      <c r="I39" s="16" t="s">
        <v>60</v>
      </c>
      <c r="J39" s="18">
        <v>500</v>
      </c>
      <c r="K39" s="16" t="s">
        <v>48</v>
      </c>
      <c r="L39" s="18">
        <v>500</v>
      </c>
      <c r="M39" s="16" t="s">
        <v>61</v>
      </c>
      <c r="N39" s="19">
        <v>24</v>
      </c>
      <c r="O39" s="19">
        <v>6</v>
      </c>
      <c r="P39" s="19">
        <v>24.5</v>
      </c>
      <c r="Q39" s="20">
        <v>3.5279999999999999E-3</v>
      </c>
      <c r="R39" s="19">
        <v>0.60399999999999998</v>
      </c>
      <c r="S39" s="18">
        <v>6</v>
      </c>
      <c r="T39" s="18">
        <v>6</v>
      </c>
      <c r="U39" s="16" t="s">
        <v>49</v>
      </c>
      <c r="V39" s="16" t="s">
        <v>50</v>
      </c>
      <c r="W39" s="16" t="s">
        <v>62</v>
      </c>
      <c r="X39" s="16" t="s">
        <v>63</v>
      </c>
      <c r="Y39" s="18">
        <v>1</v>
      </c>
      <c r="Z39" s="16" t="s">
        <v>64</v>
      </c>
      <c r="AA39" s="21" t="s">
        <v>65</v>
      </c>
      <c r="AB39" s="22">
        <v>3561</v>
      </c>
      <c r="AC39" s="22">
        <v>5473</v>
      </c>
      <c r="AD39" s="23">
        <v>55</v>
      </c>
      <c r="AE39" s="22">
        <v>3307</v>
      </c>
      <c r="AF39" s="16" t="s">
        <v>66</v>
      </c>
      <c r="AG39" s="24">
        <f t="shared" si="8"/>
        <v>35</v>
      </c>
      <c r="AH39" s="22">
        <f t="shared" si="9"/>
        <v>1488.15</v>
      </c>
      <c r="AI39" s="22">
        <v>3006.36</v>
      </c>
      <c r="AJ39" s="22">
        <f t="shared" si="10"/>
        <v>1352.86</v>
      </c>
      <c r="AK39" s="16"/>
      <c r="AL39" s="24">
        <f t="shared" si="11"/>
        <v>0</v>
      </c>
      <c r="AM39" s="16" t="s">
        <v>48</v>
      </c>
      <c r="AN39" s="16" t="s">
        <v>67</v>
      </c>
      <c r="AO39" s="26"/>
    </row>
    <row r="40" spans="1:41" s="27" customFormat="1" ht="51.9" customHeight="1" x14ac:dyDescent="0.25">
      <c r="A40" s="15" t="s">
        <v>54</v>
      </c>
      <c r="B40" s="16" t="s">
        <v>48</v>
      </c>
      <c r="C40" s="16" t="s">
        <v>55</v>
      </c>
      <c r="D40" s="16"/>
      <c r="E40" s="17" t="s">
        <v>56</v>
      </c>
      <c r="F40" s="16" t="s">
        <v>57</v>
      </c>
      <c r="G40" s="16" t="s">
        <v>58</v>
      </c>
      <c r="H40" s="16" t="s">
        <v>59</v>
      </c>
      <c r="I40" s="16" t="s">
        <v>60</v>
      </c>
      <c r="J40" s="18">
        <v>500</v>
      </c>
      <c r="K40" s="16" t="s">
        <v>48</v>
      </c>
      <c r="L40" s="18">
        <v>500</v>
      </c>
      <c r="M40" s="16" t="s">
        <v>61</v>
      </c>
      <c r="N40" s="19">
        <v>24</v>
      </c>
      <c r="O40" s="19">
        <v>6</v>
      </c>
      <c r="P40" s="19">
        <v>24.5</v>
      </c>
      <c r="Q40" s="20">
        <v>3.5279999999999999E-3</v>
      </c>
      <c r="R40" s="19">
        <v>0.60399999999999998</v>
      </c>
      <c r="S40" s="18">
        <v>6</v>
      </c>
      <c r="T40" s="18">
        <v>6</v>
      </c>
      <c r="U40" s="16" t="s">
        <v>49</v>
      </c>
      <c r="V40" s="16" t="s">
        <v>50</v>
      </c>
      <c r="W40" s="16" t="s">
        <v>68</v>
      </c>
      <c r="X40" s="16" t="s">
        <v>63</v>
      </c>
      <c r="Y40" s="18">
        <v>1</v>
      </c>
      <c r="Z40" s="16" t="s">
        <v>64</v>
      </c>
      <c r="AA40" s="21" t="s">
        <v>65</v>
      </c>
      <c r="AB40" s="22">
        <v>3561</v>
      </c>
      <c r="AC40" s="22">
        <v>5473</v>
      </c>
      <c r="AD40" s="23">
        <v>55</v>
      </c>
      <c r="AE40" s="22">
        <v>3307</v>
      </c>
      <c r="AF40" s="16" t="s">
        <v>66</v>
      </c>
      <c r="AG40" s="24">
        <f t="shared" si="8"/>
        <v>35</v>
      </c>
      <c r="AH40" s="22">
        <f t="shared" si="9"/>
        <v>1488.15</v>
      </c>
      <c r="AI40" s="22">
        <v>3006.36</v>
      </c>
      <c r="AJ40" s="22">
        <f t="shared" si="10"/>
        <v>1352.86</v>
      </c>
      <c r="AK40" s="16"/>
      <c r="AL40" s="24">
        <f t="shared" si="11"/>
        <v>0</v>
      </c>
      <c r="AM40" s="16" t="s">
        <v>48</v>
      </c>
      <c r="AN40" s="16" t="s">
        <v>67</v>
      </c>
      <c r="AO40" s="26"/>
    </row>
    <row r="41" spans="1:41" s="27" customFormat="1" ht="51.9" customHeight="1" x14ac:dyDescent="0.25">
      <c r="A41" s="15" t="s">
        <v>69</v>
      </c>
      <c r="B41" s="16" t="s">
        <v>48</v>
      </c>
      <c r="C41" s="16" t="s">
        <v>70</v>
      </c>
      <c r="D41" s="16"/>
      <c r="E41" s="17" t="s">
        <v>71</v>
      </c>
      <c r="F41" s="16" t="s">
        <v>72</v>
      </c>
      <c r="G41" s="16" t="s">
        <v>58</v>
      </c>
      <c r="H41" s="16" t="s">
        <v>59</v>
      </c>
      <c r="I41" s="16" t="s">
        <v>60</v>
      </c>
      <c r="J41" s="18">
        <v>500</v>
      </c>
      <c r="K41" s="16" t="s">
        <v>48</v>
      </c>
      <c r="L41" s="18">
        <v>500</v>
      </c>
      <c r="M41" s="16" t="s">
        <v>73</v>
      </c>
      <c r="N41" s="19">
        <v>24</v>
      </c>
      <c r="O41" s="19">
        <v>4.5</v>
      </c>
      <c r="P41" s="19">
        <v>24</v>
      </c>
      <c r="Q41" s="20">
        <v>2.5920000000000001E-3</v>
      </c>
      <c r="R41" s="19">
        <v>0.53600000000000003</v>
      </c>
      <c r="S41" s="18">
        <v>6</v>
      </c>
      <c r="T41" s="18">
        <v>6</v>
      </c>
      <c r="U41" s="16" t="s">
        <v>49</v>
      </c>
      <c r="V41" s="16" t="s">
        <v>50</v>
      </c>
      <c r="W41" s="16" t="s">
        <v>74</v>
      </c>
      <c r="X41" s="16" t="s">
        <v>75</v>
      </c>
      <c r="Y41" s="18">
        <v>1</v>
      </c>
      <c r="Z41" s="16" t="s">
        <v>64</v>
      </c>
      <c r="AA41" s="21" t="s">
        <v>76</v>
      </c>
      <c r="AB41" s="22">
        <v>3338</v>
      </c>
      <c r="AC41" s="22">
        <v>5131</v>
      </c>
      <c r="AD41" s="23">
        <v>65</v>
      </c>
      <c r="AE41" s="22">
        <v>3020</v>
      </c>
      <c r="AF41" s="16" t="s">
        <v>6</v>
      </c>
      <c r="AG41" s="24">
        <f t="shared" si="8"/>
        <v>35</v>
      </c>
      <c r="AH41" s="22">
        <f t="shared" si="9"/>
        <v>1057</v>
      </c>
      <c r="AI41" s="22">
        <v>2745.45</v>
      </c>
      <c r="AJ41" s="25">
        <f t="shared" si="10"/>
        <v>960.91</v>
      </c>
      <c r="AK41" s="16"/>
      <c r="AL41" s="24">
        <f t="shared" si="11"/>
        <v>0</v>
      </c>
      <c r="AM41" s="16" t="s">
        <v>48</v>
      </c>
      <c r="AN41" s="16" t="s">
        <v>77</v>
      </c>
      <c r="AO41" s="26"/>
    </row>
    <row r="42" spans="1:41" s="27" customFormat="1" ht="51.9" customHeight="1" x14ac:dyDescent="0.25">
      <c r="A42" s="15" t="s">
        <v>79</v>
      </c>
      <c r="B42" s="16" t="s">
        <v>48</v>
      </c>
      <c r="C42" s="16" t="s">
        <v>80</v>
      </c>
      <c r="D42" s="16"/>
      <c r="E42" s="17" t="s">
        <v>81</v>
      </c>
      <c r="F42" s="16" t="s">
        <v>82</v>
      </c>
      <c r="G42" s="16" t="s">
        <v>58</v>
      </c>
      <c r="H42" s="16" t="s">
        <v>59</v>
      </c>
      <c r="I42" s="16" t="s">
        <v>60</v>
      </c>
      <c r="J42" s="18">
        <v>360</v>
      </c>
      <c r="K42" s="16" t="s">
        <v>48</v>
      </c>
      <c r="L42" s="18">
        <v>361</v>
      </c>
      <c r="M42" s="16" t="s">
        <v>83</v>
      </c>
      <c r="N42" s="19">
        <v>24</v>
      </c>
      <c r="O42" s="19">
        <v>4.5999999999999996</v>
      </c>
      <c r="P42" s="19">
        <v>23.9</v>
      </c>
      <c r="Q42" s="20">
        <v>2.6389999999999999E-3</v>
      </c>
      <c r="R42" s="19">
        <v>0.5</v>
      </c>
      <c r="S42" s="18">
        <v>6</v>
      </c>
      <c r="T42" s="18">
        <v>6</v>
      </c>
      <c r="U42" s="16" t="s">
        <v>49</v>
      </c>
      <c r="V42" s="16" t="s">
        <v>50</v>
      </c>
      <c r="W42" s="16" t="s">
        <v>84</v>
      </c>
      <c r="X42" s="16" t="s">
        <v>85</v>
      </c>
      <c r="Y42" s="18">
        <v>1</v>
      </c>
      <c r="Z42" s="16" t="s">
        <v>64</v>
      </c>
      <c r="AA42" s="21" t="s">
        <v>65</v>
      </c>
      <c r="AB42" s="22">
        <v>3192</v>
      </c>
      <c r="AC42" s="22">
        <v>4906</v>
      </c>
      <c r="AD42" s="23">
        <v>55</v>
      </c>
      <c r="AE42" s="22">
        <v>2908</v>
      </c>
      <c r="AF42" s="16" t="s">
        <v>6</v>
      </c>
      <c r="AG42" s="24">
        <f t="shared" si="8"/>
        <v>35</v>
      </c>
      <c r="AH42" s="22">
        <f t="shared" si="9"/>
        <v>1308.5999999999999</v>
      </c>
      <c r="AI42" s="22">
        <v>2643.64</v>
      </c>
      <c r="AJ42" s="22">
        <f t="shared" si="10"/>
        <v>1189.6400000000001</v>
      </c>
      <c r="AK42" s="16"/>
      <c r="AL42" s="24">
        <f t="shared" si="11"/>
        <v>0</v>
      </c>
      <c r="AM42" s="16" t="s">
        <v>48</v>
      </c>
      <c r="AN42" s="16" t="s">
        <v>77</v>
      </c>
      <c r="AO42" s="26"/>
    </row>
    <row r="43" spans="1:41" s="27" customFormat="1" ht="51.9" customHeight="1" x14ac:dyDescent="0.25">
      <c r="A43" s="15" t="s">
        <v>95</v>
      </c>
      <c r="B43" s="16" t="s">
        <v>48</v>
      </c>
      <c r="C43" s="16" t="s">
        <v>96</v>
      </c>
      <c r="D43" s="16"/>
      <c r="E43" s="17" t="s">
        <v>97</v>
      </c>
      <c r="F43" s="16" t="s">
        <v>98</v>
      </c>
      <c r="G43" s="16" t="s">
        <v>58</v>
      </c>
      <c r="H43" s="16" t="s">
        <v>59</v>
      </c>
      <c r="I43" s="16" t="s">
        <v>60</v>
      </c>
      <c r="J43" s="18">
        <v>399</v>
      </c>
      <c r="K43" s="16" t="s">
        <v>48</v>
      </c>
      <c r="L43" s="18">
        <v>399</v>
      </c>
      <c r="M43" s="16" t="s">
        <v>99</v>
      </c>
      <c r="N43" s="19">
        <v>23.9</v>
      </c>
      <c r="O43" s="19">
        <v>6</v>
      </c>
      <c r="P43" s="19">
        <v>23.8</v>
      </c>
      <c r="Q43" s="20">
        <v>3.4129999999999998E-3</v>
      </c>
      <c r="R43" s="19">
        <v>0.55000000000000004</v>
      </c>
      <c r="S43" s="18">
        <v>6</v>
      </c>
      <c r="T43" s="18">
        <v>6</v>
      </c>
      <c r="U43" s="16" t="s">
        <v>49</v>
      </c>
      <c r="V43" s="16" t="s">
        <v>50</v>
      </c>
      <c r="W43" s="16" t="s">
        <v>100</v>
      </c>
      <c r="X43" s="16" t="s">
        <v>101</v>
      </c>
      <c r="Y43" s="18">
        <v>1</v>
      </c>
      <c r="Z43" s="16" t="s">
        <v>64</v>
      </c>
      <c r="AA43" s="21" t="s">
        <v>76</v>
      </c>
      <c r="AB43" s="22">
        <v>4513</v>
      </c>
      <c r="AC43" s="22">
        <v>6936</v>
      </c>
      <c r="AD43" s="23">
        <v>65</v>
      </c>
      <c r="AE43" s="22">
        <v>3134</v>
      </c>
      <c r="AF43" s="16" t="s">
        <v>66</v>
      </c>
      <c r="AG43" s="24">
        <f t="shared" si="8"/>
        <v>35</v>
      </c>
      <c r="AH43" s="22">
        <f t="shared" si="9"/>
        <v>1096.9000000000001</v>
      </c>
      <c r="AI43" s="22">
        <v>2849.09</v>
      </c>
      <c r="AJ43" s="25">
        <f t="shared" si="10"/>
        <v>997.18</v>
      </c>
      <c r="AK43" s="16"/>
      <c r="AL43" s="24">
        <f t="shared" si="11"/>
        <v>0</v>
      </c>
      <c r="AM43" s="16" t="s">
        <v>48</v>
      </c>
      <c r="AN43" s="16" t="s">
        <v>67</v>
      </c>
      <c r="AO43" s="26"/>
    </row>
    <row r="44" spans="1:41" s="27" customFormat="1" ht="51.9" customHeight="1" x14ac:dyDescent="0.25">
      <c r="A44" s="15" t="s">
        <v>127</v>
      </c>
      <c r="B44" s="16" t="s">
        <v>48</v>
      </c>
      <c r="C44" s="16" t="s">
        <v>128</v>
      </c>
      <c r="D44" s="16"/>
      <c r="E44" s="17" t="s">
        <v>129</v>
      </c>
      <c r="F44" s="16" t="s">
        <v>130</v>
      </c>
      <c r="G44" s="16" t="s">
        <v>58</v>
      </c>
      <c r="H44" s="16" t="s">
        <v>59</v>
      </c>
      <c r="I44" s="16" t="s">
        <v>60</v>
      </c>
      <c r="J44" s="18">
        <v>500</v>
      </c>
      <c r="K44" s="16" t="s">
        <v>48</v>
      </c>
      <c r="L44" s="18">
        <v>500</v>
      </c>
      <c r="M44" s="16" t="s">
        <v>131</v>
      </c>
      <c r="N44" s="19">
        <v>24.5</v>
      </c>
      <c r="O44" s="19">
        <v>4.7</v>
      </c>
      <c r="P44" s="19">
        <v>24.5</v>
      </c>
      <c r="Q44" s="20">
        <v>2.8210000000000002E-3</v>
      </c>
      <c r="R44" s="19">
        <v>0.57499999999999996</v>
      </c>
      <c r="S44" s="18">
        <v>6</v>
      </c>
      <c r="T44" s="18">
        <v>6</v>
      </c>
      <c r="U44" s="16" t="s">
        <v>49</v>
      </c>
      <c r="V44" s="16" t="s">
        <v>50</v>
      </c>
      <c r="W44" s="16" t="s">
        <v>132</v>
      </c>
      <c r="X44" s="16" t="s">
        <v>133</v>
      </c>
      <c r="Y44" s="18">
        <v>1</v>
      </c>
      <c r="Z44" s="16" t="s">
        <v>64</v>
      </c>
      <c r="AA44" s="21" t="s">
        <v>110</v>
      </c>
      <c r="AB44" s="22">
        <v>3526</v>
      </c>
      <c r="AC44" s="22">
        <v>5418</v>
      </c>
      <c r="AD44" s="23">
        <v>70</v>
      </c>
      <c r="AE44" s="22">
        <v>3124</v>
      </c>
      <c r="AF44" s="16" t="s">
        <v>6</v>
      </c>
      <c r="AG44" s="24">
        <f t="shared" si="8"/>
        <v>35</v>
      </c>
      <c r="AH44" s="25">
        <f t="shared" si="9"/>
        <v>937.2</v>
      </c>
      <c r="AI44" s="22">
        <v>2840</v>
      </c>
      <c r="AJ44" s="25">
        <f t="shared" si="10"/>
        <v>852</v>
      </c>
      <c r="AK44" s="16"/>
      <c r="AL44" s="24">
        <f t="shared" si="11"/>
        <v>0</v>
      </c>
      <c r="AM44" s="16" t="s">
        <v>48</v>
      </c>
      <c r="AN44" s="16" t="s">
        <v>51</v>
      </c>
      <c r="AO44" s="26"/>
    </row>
    <row r="45" spans="1:41" s="27" customFormat="1" ht="51.9" customHeight="1" x14ac:dyDescent="0.25">
      <c r="A45" s="15" t="s">
        <v>150</v>
      </c>
      <c r="B45" s="16" t="s">
        <v>48</v>
      </c>
      <c r="C45" s="16" t="s">
        <v>151</v>
      </c>
      <c r="D45" s="16"/>
      <c r="E45" s="17" t="s">
        <v>152</v>
      </c>
      <c r="F45" s="16" t="s">
        <v>153</v>
      </c>
      <c r="G45" s="16" t="s">
        <v>58</v>
      </c>
      <c r="H45" s="16" t="s">
        <v>59</v>
      </c>
      <c r="I45" s="16" t="s">
        <v>60</v>
      </c>
      <c r="J45" s="18">
        <v>500</v>
      </c>
      <c r="K45" s="16" t="s">
        <v>48</v>
      </c>
      <c r="L45" s="18">
        <v>500</v>
      </c>
      <c r="M45" s="16" t="s">
        <v>154</v>
      </c>
      <c r="N45" s="19">
        <v>24.5</v>
      </c>
      <c r="O45" s="19">
        <v>24</v>
      </c>
      <c r="P45" s="19">
        <v>4.5</v>
      </c>
      <c r="Q45" s="20">
        <v>2.6459999999999999E-3</v>
      </c>
      <c r="R45" s="19">
        <v>0.502</v>
      </c>
      <c r="S45" s="18">
        <v>6</v>
      </c>
      <c r="T45" s="18">
        <v>6</v>
      </c>
      <c r="U45" s="16" t="s">
        <v>49</v>
      </c>
      <c r="V45" s="16" t="s">
        <v>50</v>
      </c>
      <c r="W45" s="16" t="s">
        <v>155</v>
      </c>
      <c r="X45" s="16" t="s">
        <v>156</v>
      </c>
      <c r="Y45" s="18">
        <v>1</v>
      </c>
      <c r="Z45" s="16" t="s">
        <v>64</v>
      </c>
      <c r="AA45" s="21" t="s">
        <v>76</v>
      </c>
      <c r="AB45" s="22">
        <v>3332</v>
      </c>
      <c r="AC45" s="22">
        <v>5121</v>
      </c>
      <c r="AD45" s="23">
        <v>65</v>
      </c>
      <c r="AE45" s="22">
        <v>3046</v>
      </c>
      <c r="AF45" s="16" t="s">
        <v>6</v>
      </c>
      <c r="AG45" s="24">
        <f t="shared" si="8"/>
        <v>35</v>
      </c>
      <c r="AH45" s="22">
        <f t="shared" si="9"/>
        <v>1066.0999999999999</v>
      </c>
      <c r="AI45" s="22">
        <v>2769.09</v>
      </c>
      <c r="AJ45" s="25">
        <f t="shared" si="10"/>
        <v>969.18</v>
      </c>
      <c r="AK45" s="16"/>
      <c r="AL45" s="24">
        <f t="shared" si="11"/>
        <v>0</v>
      </c>
      <c r="AM45" s="16" t="s">
        <v>48</v>
      </c>
      <c r="AN45" s="16" t="s">
        <v>67</v>
      </c>
      <c r="AO45" s="26"/>
    </row>
    <row r="46" spans="1:41" s="27" customFormat="1" ht="51.9" customHeight="1" x14ac:dyDescent="0.25">
      <c r="A46" s="15" t="s">
        <v>173</v>
      </c>
      <c r="B46" s="16" t="s">
        <v>48</v>
      </c>
      <c r="C46" s="16" t="s">
        <v>174</v>
      </c>
      <c r="D46" s="16"/>
      <c r="E46" s="17" t="s">
        <v>175</v>
      </c>
      <c r="F46" s="16" t="s">
        <v>176</v>
      </c>
      <c r="G46" s="16" t="s">
        <v>58</v>
      </c>
      <c r="H46" s="16" t="s">
        <v>59</v>
      </c>
      <c r="I46" s="16" t="s">
        <v>60</v>
      </c>
      <c r="J46" s="18">
        <v>500</v>
      </c>
      <c r="K46" s="16" t="s">
        <v>48</v>
      </c>
      <c r="L46" s="18">
        <v>500</v>
      </c>
      <c r="M46" s="16" t="s">
        <v>177</v>
      </c>
      <c r="N46" s="19">
        <v>24</v>
      </c>
      <c r="O46" s="19">
        <v>6</v>
      </c>
      <c r="P46" s="19">
        <v>29</v>
      </c>
      <c r="Q46" s="20">
        <v>4.176E-3</v>
      </c>
      <c r="R46" s="19">
        <v>0.66500000000000004</v>
      </c>
      <c r="S46" s="18">
        <v>6</v>
      </c>
      <c r="T46" s="18">
        <v>6</v>
      </c>
      <c r="U46" s="16" t="s">
        <v>49</v>
      </c>
      <c r="V46" s="16" t="s">
        <v>50</v>
      </c>
      <c r="W46" s="16" t="s">
        <v>178</v>
      </c>
      <c r="X46" s="16" t="s">
        <v>179</v>
      </c>
      <c r="Y46" s="18">
        <v>1</v>
      </c>
      <c r="Z46" s="16" t="s">
        <v>64</v>
      </c>
      <c r="AA46" s="21" t="s">
        <v>76</v>
      </c>
      <c r="AB46" s="22">
        <v>4184</v>
      </c>
      <c r="AC46" s="22">
        <v>6431</v>
      </c>
      <c r="AD46" s="23">
        <v>65</v>
      </c>
      <c r="AE46" s="22">
        <v>3828</v>
      </c>
      <c r="AF46" s="16" t="s">
        <v>6</v>
      </c>
      <c r="AG46" s="24">
        <f t="shared" si="8"/>
        <v>35</v>
      </c>
      <c r="AH46" s="22">
        <f t="shared" si="9"/>
        <v>1339.8</v>
      </c>
      <c r="AI46" s="22">
        <v>3480</v>
      </c>
      <c r="AJ46" s="22">
        <f t="shared" si="10"/>
        <v>1218</v>
      </c>
      <c r="AK46" s="16"/>
      <c r="AL46" s="24">
        <f t="shared" si="11"/>
        <v>0</v>
      </c>
      <c r="AM46" s="16" t="s">
        <v>48</v>
      </c>
      <c r="AN46" s="16" t="s">
        <v>180</v>
      </c>
      <c r="AO46" s="26"/>
    </row>
    <row r="47" spans="1:41" s="27" customFormat="1" ht="51.9" customHeight="1" x14ac:dyDescent="0.25">
      <c r="A47" s="15" t="s">
        <v>188</v>
      </c>
      <c r="B47" s="16" t="s">
        <v>48</v>
      </c>
      <c r="C47" s="16" t="s">
        <v>189</v>
      </c>
      <c r="D47" s="16"/>
      <c r="E47" s="17" t="s">
        <v>190</v>
      </c>
      <c r="F47" s="16" t="s">
        <v>191</v>
      </c>
      <c r="G47" s="16" t="s">
        <v>58</v>
      </c>
      <c r="H47" s="16" t="s">
        <v>59</v>
      </c>
      <c r="I47" s="16" t="s">
        <v>60</v>
      </c>
      <c r="J47" s="18">
        <v>500</v>
      </c>
      <c r="K47" s="16" t="s">
        <v>48</v>
      </c>
      <c r="L47" s="18">
        <v>500</v>
      </c>
      <c r="M47" s="16" t="s">
        <v>192</v>
      </c>
      <c r="N47" s="19">
        <v>24</v>
      </c>
      <c r="O47" s="19">
        <v>24</v>
      </c>
      <c r="P47" s="19">
        <v>4.5</v>
      </c>
      <c r="Q47" s="20">
        <v>2.5920000000000001E-3</v>
      </c>
      <c r="R47" s="19">
        <v>0.58299999999999996</v>
      </c>
      <c r="S47" s="18">
        <v>6</v>
      </c>
      <c r="T47" s="18">
        <v>6</v>
      </c>
      <c r="U47" s="16" t="s">
        <v>49</v>
      </c>
      <c r="V47" s="16" t="s">
        <v>50</v>
      </c>
      <c r="W47" s="16" t="s">
        <v>193</v>
      </c>
      <c r="X47" s="16" t="s">
        <v>194</v>
      </c>
      <c r="Y47" s="18">
        <v>1</v>
      </c>
      <c r="Z47" s="16" t="s">
        <v>64</v>
      </c>
      <c r="AA47" s="21" t="s">
        <v>141</v>
      </c>
      <c r="AB47" s="22">
        <v>3290</v>
      </c>
      <c r="AC47" s="22">
        <v>5057</v>
      </c>
      <c r="AD47" s="23">
        <v>60</v>
      </c>
      <c r="AE47" s="22">
        <v>3001</v>
      </c>
      <c r="AF47" s="16" t="s">
        <v>6</v>
      </c>
      <c r="AG47" s="24">
        <f t="shared" si="8"/>
        <v>35</v>
      </c>
      <c r="AH47" s="22">
        <f t="shared" si="9"/>
        <v>1200.4000000000001</v>
      </c>
      <c r="AI47" s="22">
        <v>2728.18</v>
      </c>
      <c r="AJ47" s="22">
        <f t="shared" si="10"/>
        <v>1091.27</v>
      </c>
      <c r="AK47" s="16"/>
      <c r="AL47" s="24">
        <f t="shared" si="11"/>
        <v>0</v>
      </c>
      <c r="AM47" s="16" t="s">
        <v>48</v>
      </c>
      <c r="AN47" s="16" t="s">
        <v>77</v>
      </c>
      <c r="AO47" s="26"/>
    </row>
    <row r="48" spans="1:41" s="27" customFormat="1" ht="51.9" customHeight="1" x14ac:dyDescent="0.25">
      <c r="A48" s="15" t="s">
        <v>195</v>
      </c>
      <c r="B48" s="16" t="s">
        <v>48</v>
      </c>
      <c r="C48" s="16" t="s">
        <v>196</v>
      </c>
      <c r="D48" s="16"/>
      <c r="E48" s="17" t="s">
        <v>197</v>
      </c>
      <c r="F48" s="16" t="s">
        <v>198</v>
      </c>
      <c r="G48" s="16" t="s">
        <v>58</v>
      </c>
      <c r="H48" s="16" t="s">
        <v>59</v>
      </c>
      <c r="I48" s="16" t="s">
        <v>60</v>
      </c>
      <c r="J48" s="18">
        <v>500</v>
      </c>
      <c r="K48" s="16" t="s">
        <v>48</v>
      </c>
      <c r="L48" s="18">
        <v>500</v>
      </c>
      <c r="M48" s="16" t="s">
        <v>199</v>
      </c>
      <c r="N48" s="19">
        <v>24</v>
      </c>
      <c r="O48" s="19">
        <v>24</v>
      </c>
      <c r="P48" s="19">
        <v>6</v>
      </c>
      <c r="Q48" s="20">
        <v>3.4559999999999999E-3</v>
      </c>
      <c r="R48" s="19">
        <v>0.49399999999999999</v>
      </c>
      <c r="S48" s="18">
        <v>6</v>
      </c>
      <c r="T48" s="18">
        <v>6</v>
      </c>
      <c r="U48" s="16" t="s">
        <v>49</v>
      </c>
      <c r="V48" s="16" t="s">
        <v>50</v>
      </c>
      <c r="W48" s="16" t="s">
        <v>200</v>
      </c>
      <c r="X48" s="16" t="s">
        <v>201</v>
      </c>
      <c r="Y48" s="18">
        <v>1</v>
      </c>
      <c r="Z48" s="16" t="s">
        <v>64</v>
      </c>
      <c r="AA48" s="21" t="s">
        <v>76</v>
      </c>
      <c r="AB48" s="22">
        <v>3501</v>
      </c>
      <c r="AC48" s="22">
        <v>5381</v>
      </c>
      <c r="AD48" s="23">
        <v>65</v>
      </c>
      <c r="AE48" s="22">
        <v>3196</v>
      </c>
      <c r="AF48" s="16" t="s">
        <v>6</v>
      </c>
      <c r="AG48" s="24">
        <f t="shared" si="8"/>
        <v>35</v>
      </c>
      <c r="AH48" s="22">
        <f t="shared" si="9"/>
        <v>1118.5999999999999</v>
      </c>
      <c r="AI48" s="22">
        <v>2905.45</v>
      </c>
      <c r="AJ48" s="22">
        <f t="shared" si="10"/>
        <v>1016.91</v>
      </c>
      <c r="AK48" s="16"/>
      <c r="AL48" s="24">
        <f t="shared" si="11"/>
        <v>0</v>
      </c>
      <c r="AM48" s="16" t="s">
        <v>48</v>
      </c>
      <c r="AN48" s="16" t="s">
        <v>77</v>
      </c>
      <c r="AO48" s="26"/>
    </row>
    <row r="49" spans="1:41" s="27" customFormat="1" ht="51.9" customHeight="1" x14ac:dyDescent="0.25">
      <c r="A49" s="15" t="s">
        <v>251</v>
      </c>
      <c r="B49" s="16" t="s">
        <v>48</v>
      </c>
      <c r="C49" s="16" t="s">
        <v>252</v>
      </c>
      <c r="D49" s="16"/>
      <c r="E49" s="17" t="s">
        <v>253</v>
      </c>
      <c r="F49" s="16" t="s">
        <v>254</v>
      </c>
      <c r="G49" s="16" t="s">
        <v>58</v>
      </c>
      <c r="H49" s="16" t="s">
        <v>59</v>
      </c>
      <c r="I49" s="16" t="s">
        <v>60</v>
      </c>
      <c r="J49" s="18">
        <v>500</v>
      </c>
      <c r="K49" s="16" t="s">
        <v>48</v>
      </c>
      <c r="L49" s="18">
        <v>500</v>
      </c>
      <c r="M49" s="16" t="s">
        <v>255</v>
      </c>
      <c r="N49" s="19">
        <v>24.5</v>
      </c>
      <c r="O49" s="19">
        <v>29</v>
      </c>
      <c r="P49" s="19">
        <v>7.5</v>
      </c>
      <c r="Q49" s="20">
        <v>5.3290000000000004E-3</v>
      </c>
      <c r="R49" s="19">
        <v>0.81499999999999995</v>
      </c>
      <c r="S49" s="18">
        <v>6</v>
      </c>
      <c r="T49" s="18">
        <v>6</v>
      </c>
      <c r="U49" s="16" t="s">
        <v>49</v>
      </c>
      <c r="V49" s="16" t="s">
        <v>50</v>
      </c>
      <c r="W49" s="16" t="s">
        <v>256</v>
      </c>
      <c r="X49" s="16" t="s">
        <v>257</v>
      </c>
      <c r="Y49" s="18">
        <v>1</v>
      </c>
      <c r="Z49" s="16" t="s">
        <v>64</v>
      </c>
      <c r="AA49" s="21" t="s">
        <v>110</v>
      </c>
      <c r="AB49" s="22">
        <v>4117</v>
      </c>
      <c r="AC49" s="22">
        <v>6328</v>
      </c>
      <c r="AD49" s="23">
        <v>70</v>
      </c>
      <c r="AE49" s="22">
        <v>3757</v>
      </c>
      <c r="AF49" s="16" t="s">
        <v>6</v>
      </c>
      <c r="AG49" s="24">
        <f t="shared" si="8"/>
        <v>35</v>
      </c>
      <c r="AH49" s="22">
        <f t="shared" si="9"/>
        <v>1127.0999999999999</v>
      </c>
      <c r="AI49" s="22">
        <v>3415.45</v>
      </c>
      <c r="AJ49" s="22">
        <f t="shared" si="10"/>
        <v>1024.6400000000001</v>
      </c>
      <c r="AK49" s="16"/>
      <c r="AL49" s="24">
        <f t="shared" si="11"/>
        <v>0</v>
      </c>
      <c r="AM49" s="16" t="s">
        <v>48</v>
      </c>
      <c r="AN49" s="16" t="s">
        <v>157</v>
      </c>
      <c r="AO49" s="26"/>
    </row>
    <row r="50" spans="1:41" s="27" customFormat="1" ht="51.9" customHeight="1" x14ac:dyDescent="0.25">
      <c r="A50" s="15" t="s">
        <v>298</v>
      </c>
      <c r="B50" s="16" t="s">
        <v>48</v>
      </c>
      <c r="C50" s="16" t="s">
        <v>299</v>
      </c>
      <c r="D50" s="16"/>
      <c r="E50" s="17" t="s">
        <v>300</v>
      </c>
      <c r="F50" s="16" t="s">
        <v>301</v>
      </c>
      <c r="G50" s="16" t="s">
        <v>58</v>
      </c>
      <c r="H50" s="16" t="s">
        <v>59</v>
      </c>
      <c r="I50" s="16" t="s">
        <v>60</v>
      </c>
      <c r="J50" s="18">
        <v>500</v>
      </c>
      <c r="K50" s="16" t="s">
        <v>48</v>
      </c>
      <c r="L50" s="18">
        <v>500</v>
      </c>
      <c r="M50" s="16" t="s">
        <v>302</v>
      </c>
      <c r="N50" s="19">
        <v>24.2</v>
      </c>
      <c r="O50" s="19">
        <v>24</v>
      </c>
      <c r="P50" s="19">
        <v>6.2</v>
      </c>
      <c r="Q50" s="20">
        <v>3.601E-3</v>
      </c>
      <c r="R50" s="19">
        <v>0.58799999999999997</v>
      </c>
      <c r="S50" s="18">
        <v>6</v>
      </c>
      <c r="T50" s="18">
        <v>6</v>
      </c>
      <c r="U50" s="16" t="s">
        <v>49</v>
      </c>
      <c r="V50" s="16" t="s">
        <v>50</v>
      </c>
      <c r="W50" s="16" t="s">
        <v>303</v>
      </c>
      <c r="X50" s="16" t="s">
        <v>304</v>
      </c>
      <c r="Y50" s="18">
        <v>1</v>
      </c>
      <c r="Z50" s="16" t="s">
        <v>64</v>
      </c>
      <c r="AA50" s="21" t="s">
        <v>110</v>
      </c>
      <c r="AB50" s="22">
        <v>2928</v>
      </c>
      <c r="AC50" s="22">
        <v>4499</v>
      </c>
      <c r="AD50" s="23">
        <v>70</v>
      </c>
      <c r="AE50" s="22">
        <v>2673</v>
      </c>
      <c r="AF50" s="16" t="s">
        <v>6</v>
      </c>
      <c r="AG50" s="24">
        <f t="shared" si="8"/>
        <v>35</v>
      </c>
      <c r="AH50" s="25">
        <f t="shared" si="9"/>
        <v>801.9</v>
      </c>
      <c r="AI50" s="22">
        <v>2430</v>
      </c>
      <c r="AJ50" s="25">
        <f t="shared" si="10"/>
        <v>729</v>
      </c>
      <c r="AK50" s="16"/>
      <c r="AL50" s="24">
        <f t="shared" si="11"/>
        <v>0</v>
      </c>
      <c r="AM50" s="16" t="s">
        <v>48</v>
      </c>
      <c r="AN50" s="16" t="s">
        <v>305</v>
      </c>
      <c r="AO50" s="26"/>
    </row>
    <row r="51" spans="1:41" s="27" customFormat="1" ht="51.9" customHeight="1" x14ac:dyDescent="0.25">
      <c r="A51" s="15" t="s">
        <v>306</v>
      </c>
      <c r="B51" s="16" t="s">
        <v>48</v>
      </c>
      <c r="C51" s="16" t="s">
        <v>307</v>
      </c>
      <c r="D51" s="16"/>
      <c r="E51" s="17" t="s">
        <v>308</v>
      </c>
      <c r="F51" s="16" t="s">
        <v>309</v>
      </c>
      <c r="G51" s="16" t="s">
        <v>58</v>
      </c>
      <c r="H51" s="16" t="s">
        <v>59</v>
      </c>
      <c r="I51" s="16" t="s">
        <v>60</v>
      </c>
      <c r="J51" s="18">
        <v>500</v>
      </c>
      <c r="K51" s="16" t="s">
        <v>48</v>
      </c>
      <c r="L51" s="18">
        <v>500</v>
      </c>
      <c r="M51" s="16" t="s">
        <v>310</v>
      </c>
      <c r="N51" s="19">
        <v>29</v>
      </c>
      <c r="O51" s="19">
        <v>7.5</v>
      </c>
      <c r="P51" s="19">
        <v>29</v>
      </c>
      <c r="Q51" s="20">
        <v>6.3080000000000002E-3</v>
      </c>
      <c r="R51" s="19">
        <v>1.05</v>
      </c>
      <c r="S51" s="18">
        <v>6</v>
      </c>
      <c r="T51" s="18">
        <v>6</v>
      </c>
      <c r="U51" s="16" t="s">
        <v>49</v>
      </c>
      <c r="V51" s="16" t="s">
        <v>50</v>
      </c>
      <c r="W51" s="16" t="s">
        <v>311</v>
      </c>
      <c r="X51" s="16" t="s">
        <v>312</v>
      </c>
      <c r="Y51" s="18">
        <v>1</v>
      </c>
      <c r="Z51" s="16" t="s">
        <v>64</v>
      </c>
      <c r="AA51" s="21" t="s">
        <v>76</v>
      </c>
      <c r="AB51" s="22">
        <v>4877</v>
      </c>
      <c r="AC51" s="22">
        <v>7496</v>
      </c>
      <c r="AD51" s="23">
        <v>65</v>
      </c>
      <c r="AE51" s="22">
        <v>4452</v>
      </c>
      <c r="AF51" s="16" t="s">
        <v>6</v>
      </c>
      <c r="AG51" s="24">
        <f t="shared" si="8"/>
        <v>35</v>
      </c>
      <c r="AH51" s="22">
        <f t="shared" si="9"/>
        <v>1558.2</v>
      </c>
      <c r="AI51" s="22">
        <v>4047.27</v>
      </c>
      <c r="AJ51" s="22">
        <f t="shared" si="10"/>
        <v>1416.54</v>
      </c>
      <c r="AK51" s="16"/>
      <c r="AL51" s="24">
        <f t="shared" si="11"/>
        <v>0</v>
      </c>
      <c r="AM51" s="16" t="s">
        <v>48</v>
      </c>
      <c r="AN51" s="16" t="s">
        <v>290</v>
      </c>
      <c r="AO51" s="26"/>
    </row>
    <row r="52" spans="1:41" s="27" customFormat="1" ht="51.9" customHeight="1" x14ac:dyDescent="0.25">
      <c r="A52" s="15" t="s">
        <v>320</v>
      </c>
      <c r="B52" s="16" t="s">
        <v>48</v>
      </c>
      <c r="C52" s="16" t="s">
        <v>321</v>
      </c>
      <c r="D52" s="16"/>
      <c r="E52" s="17" t="s">
        <v>322</v>
      </c>
      <c r="F52" s="16" t="s">
        <v>323</v>
      </c>
      <c r="G52" s="16" t="s">
        <v>58</v>
      </c>
      <c r="H52" s="16" t="s">
        <v>59</v>
      </c>
      <c r="I52" s="16" t="s">
        <v>60</v>
      </c>
      <c r="J52" s="18">
        <v>442</v>
      </c>
      <c r="K52" s="16" t="s">
        <v>48</v>
      </c>
      <c r="L52" s="18">
        <v>442</v>
      </c>
      <c r="M52" s="16" t="s">
        <v>324</v>
      </c>
      <c r="N52" s="19">
        <v>24</v>
      </c>
      <c r="O52" s="19">
        <v>9</v>
      </c>
      <c r="P52" s="19">
        <v>24</v>
      </c>
      <c r="Q52" s="20">
        <v>5.1840000000000002E-3</v>
      </c>
      <c r="R52" s="19">
        <v>0.88300000000000001</v>
      </c>
      <c r="S52" s="18">
        <v>6</v>
      </c>
      <c r="T52" s="18">
        <v>6</v>
      </c>
      <c r="U52" s="16" t="s">
        <v>49</v>
      </c>
      <c r="V52" s="16" t="s">
        <v>50</v>
      </c>
      <c r="W52" s="16" t="s">
        <v>325</v>
      </c>
      <c r="X52" s="16" t="s">
        <v>326</v>
      </c>
      <c r="Y52" s="18">
        <v>1</v>
      </c>
      <c r="Z52" s="16" t="s">
        <v>64</v>
      </c>
      <c r="AA52" s="21" t="s">
        <v>76</v>
      </c>
      <c r="AB52" s="22">
        <v>3671</v>
      </c>
      <c r="AC52" s="22">
        <v>5642</v>
      </c>
      <c r="AD52" s="23">
        <v>65</v>
      </c>
      <c r="AE52" s="22">
        <v>3407</v>
      </c>
      <c r="AF52" s="16" t="s">
        <v>6</v>
      </c>
      <c r="AG52" s="24">
        <f t="shared" si="8"/>
        <v>35</v>
      </c>
      <c r="AH52" s="22">
        <f t="shared" si="9"/>
        <v>1192.45</v>
      </c>
      <c r="AI52" s="22">
        <v>3097.27</v>
      </c>
      <c r="AJ52" s="22">
        <f t="shared" si="10"/>
        <v>1084.04</v>
      </c>
      <c r="AK52" s="16"/>
      <c r="AL52" s="24">
        <f t="shared" si="11"/>
        <v>0</v>
      </c>
      <c r="AM52" s="16" t="s">
        <v>48</v>
      </c>
      <c r="AN52" s="16" t="s">
        <v>327</v>
      </c>
      <c r="AO52" s="26"/>
    </row>
    <row r="53" spans="1:41" s="27" customFormat="1" ht="51.9" customHeight="1" x14ac:dyDescent="0.25">
      <c r="A53" s="15" t="s">
        <v>329</v>
      </c>
      <c r="B53" s="16" t="s">
        <v>48</v>
      </c>
      <c r="C53" s="16" t="s">
        <v>330</v>
      </c>
      <c r="D53" s="16"/>
      <c r="E53" s="17" t="s">
        <v>331</v>
      </c>
      <c r="F53" s="16" t="s">
        <v>332</v>
      </c>
      <c r="G53" s="16" t="s">
        <v>58</v>
      </c>
      <c r="H53" s="16" t="s">
        <v>59</v>
      </c>
      <c r="I53" s="16" t="s">
        <v>60</v>
      </c>
      <c r="J53" s="18">
        <v>500</v>
      </c>
      <c r="K53" s="16" t="s">
        <v>48</v>
      </c>
      <c r="L53" s="18">
        <v>500</v>
      </c>
      <c r="M53" s="16" t="s">
        <v>333</v>
      </c>
      <c r="N53" s="19">
        <v>29</v>
      </c>
      <c r="O53" s="19">
        <v>29</v>
      </c>
      <c r="P53" s="19">
        <v>7.7</v>
      </c>
      <c r="Q53" s="20">
        <v>6.476E-3</v>
      </c>
      <c r="R53" s="19">
        <v>0.91100000000000003</v>
      </c>
      <c r="S53" s="18">
        <v>6</v>
      </c>
      <c r="T53" s="18">
        <v>6</v>
      </c>
      <c r="U53" s="16" t="s">
        <v>49</v>
      </c>
      <c r="V53" s="16" t="s">
        <v>50</v>
      </c>
      <c r="W53" s="16" t="s">
        <v>334</v>
      </c>
      <c r="X53" s="16" t="s">
        <v>335</v>
      </c>
      <c r="Y53" s="18">
        <v>1</v>
      </c>
      <c r="Z53" s="16" t="s">
        <v>64</v>
      </c>
      <c r="AA53" s="21" t="s">
        <v>110</v>
      </c>
      <c r="AB53" s="22">
        <v>4793</v>
      </c>
      <c r="AC53" s="22">
        <v>7368</v>
      </c>
      <c r="AD53" s="23">
        <v>70</v>
      </c>
      <c r="AE53" s="22">
        <v>4427</v>
      </c>
      <c r="AF53" s="16" t="s">
        <v>6</v>
      </c>
      <c r="AG53" s="24">
        <f t="shared" si="8"/>
        <v>35</v>
      </c>
      <c r="AH53" s="22">
        <f t="shared" si="9"/>
        <v>1328.1</v>
      </c>
      <c r="AI53" s="22">
        <v>4024.55</v>
      </c>
      <c r="AJ53" s="22">
        <f t="shared" si="10"/>
        <v>1207.3699999999999</v>
      </c>
      <c r="AK53" s="16"/>
      <c r="AL53" s="24">
        <f t="shared" si="11"/>
        <v>0</v>
      </c>
      <c r="AM53" s="16" t="s">
        <v>48</v>
      </c>
      <c r="AN53" s="16" t="s">
        <v>328</v>
      </c>
      <c r="AO53" s="26"/>
    </row>
    <row r="54" spans="1:41" s="27" customFormat="1" ht="51.9" customHeight="1" x14ac:dyDescent="0.25">
      <c r="A54" s="15" t="s">
        <v>336</v>
      </c>
      <c r="B54" s="16" t="s">
        <v>48</v>
      </c>
      <c r="C54" s="16" t="s">
        <v>337</v>
      </c>
      <c r="D54" s="16"/>
      <c r="E54" s="17" t="s">
        <v>338</v>
      </c>
      <c r="F54" s="16" t="s">
        <v>339</v>
      </c>
      <c r="G54" s="16" t="s">
        <v>58</v>
      </c>
      <c r="H54" s="16" t="s">
        <v>59</v>
      </c>
      <c r="I54" s="16" t="s">
        <v>60</v>
      </c>
      <c r="J54" s="18">
        <v>161</v>
      </c>
      <c r="K54" s="16" t="s">
        <v>48</v>
      </c>
      <c r="L54" s="18">
        <v>161</v>
      </c>
      <c r="M54" s="16" t="s">
        <v>340</v>
      </c>
      <c r="N54" s="19">
        <v>24</v>
      </c>
      <c r="O54" s="19">
        <v>24</v>
      </c>
      <c r="P54" s="19">
        <v>6</v>
      </c>
      <c r="Q54" s="20">
        <v>3.4559999999999999E-3</v>
      </c>
      <c r="R54" s="19">
        <v>0.5</v>
      </c>
      <c r="S54" s="18">
        <v>6</v>
      </c>
      <c r="T54" s="18">
        <v>6</v>
      </c>
      <c r="U54" s="16" t="s">
        <v>49</v>
      </c>
      <c r="V54" s="16" t="s">
        <v>50</v>
      </c>
      <c r="W54" s="16" t="s">
        <v>341</v>
      </c>
      <c r="X54" s="16" t="s">
        <v>342</v>
      </c>
      <c r="Y54" s="18">
        <v>1</v>
      </c>
      <c r="Z54" s="16" t="s">
        <v>64</v>
      </c>
      <c r="AA54" s="21" t="s">
        <v>76</v>
      </c>
      <c r="AB54" s="22">
        <v>3957</v>
      </c>
      <c r="AC54" s="22">
        <v>6082</v>
      </c>
      <c r="AD54" s="23">
        <v>65</v>
      </c>
      <c r="AE54" s="22">
        <v>2680</v>
      </c>
      <c r="AF54" s="16" t="s">
        <v>66</v>
      </c>
      <c r="AG54" s="24">
        <f t="shared" si="8"/>
        <v>35</v>
      </c>
      <c r="AH54" s="25">
        <f t="shared" si="9"/>
        <v>938</v>
      </c>
      <c r="AI54" s="22">
        <v>2436.36</v>
      </c>
      <c r="AJ54" s="25">
        <f t="shared" si="10"/>
        <v>852.73</v>
      </c>
      <c r="AK54" s="16"/>
      <c r="AL54" s="24">
        <f t="shared" si="11"/>
        <v>0</v>
      </c>
      <c r="AM54" s="16" t="s">
        <v>48</v>
      </c>
      <c r="AN54" s="16" t="s">
        <v>328</v>
      </c>
      <c r="AO54" s="26"/>
    </row>
    <row r="55" spans="1:41" s="27" customFormat="1" ht="51.9" customHeight="1" x14ac:dyDescent="0.25">
      <c r="A55" s="15" t="s">
        <v>343</v>
      </c>
      <c r="B55" s="16" t="s">
        <v>48</v>
      </c>
      <c r="C55" s="16" t="s">
        <v>344</v>
      </c>
      <c r="D55" s="16"/>
      <c r="E55" s="17" t="s">
        <v>345</v>
      </c>
      <c r="F55" s="16" t="s">
        <v>346</v>
      </c>
      <c r="G55" s="16" t="s">
        <v>58</v>
      </c>
      <c r="H55" s="16" t="s">
        <v>59</v>
      </c>
      <c r="I55" s="16" t="s">
        <v>60</v>
      </c>
      <c r="J55" s="18">
        <v>500</v>
      </c>
      <c r="K55" s="16" t="s">
        <v>48</v>
      </c>
      <c r="L55" s="18">
        <v>500</v>
      </c>
      <c r="M55" s="16" t="s">
        <v>347</v>
      </c>
      <c r="N55" s="19">
        <v>24.5</v>
      </c>
      <c r="O55" s="19">
        <v>6</v>
      </c>
      <c r="P55" s="19">
        <v>24</v>
      </c>
      <c r="Q55" s="20">
        <v>3.5279999999999999E-3</v>
      </c>
      <c r="R55" s="19">
        <v>0.49</v>
      </c>
      <c r="S55" s="18">
        <v>18</v>
      </c>
      <c r="T55" s="18">
        <v>18</v>
      </c>
      <c r="U55" s="16" t="s">
        <v>49</v>
      </c>
      <c r="V55" s="16" t="s">
        <v>50</v>
      </c>
      <c r="W55" s="16" t="s">
        <v>348</v>
      </c>
      <c r="X55" s="16" t="s">
        <v>349</v>
      </c>
      <c r="Y55" s="18">
        <v>1</v>
      </c>
      <c r="Z55" s="16" t="s">
        <v>64</v>
      </c>
      <c r="AA55" s="21" t="s">
        <v>141</v>
      </c>
      <c r="AB55" s="22">
        <v>2195</v>
      </c>
      <c r="AC55" s="22">
        <v>3374</v>
      </c>
      <c r="AD55" s="23">
        <v>60</v>
      </c>
      <c r="AE55" s="22">
        <v>1772</v>
      </c>
      <c r="AF55" s="16" t="s">
        <v>6</v>
      </c>
      <c r="AG55" s="24">
        <f t="shared" si="8"/>
        <v>35</v>
      </c>
      <c r="AH55" s="25">
        <f t="shared" si="9"/>
        <v>708.8</v>
      </c>
      <c r="AI55" s="22">
        <v>1610.91</v>
      </c>
      <c r="AJ55" s="25">
        <f t="shared" si="10"/>
        <v>644.36</v>
      </c>
      <c r="AK55" s="16"/>
      <c r="AL55" s="24">
        <f t="shared" si="11"/>
        <v>0</v>
      </c>
      <c r="AM55" s="16" t="s">
        <v>48</v>
      </c>
      <c r="AN55" s="16" t="s">
        <v>350</v>
      </c>
      <c r="AO55" s="26"/>
    </row>
    <row r="56" spans="1:41" s="27" customFormat="1" ht="51.9" customHeight="1" x14ac:dyDescent="0.25">
      <c r="A56" s="15" t="s">
        <v>351</v>
      </c>
      <c r="B56" s="16" t="s">
        <v>48</v>
      </c>
      <c r="C56" s="16" t="s">
        <v>352</v>
      </c>
      <c r="D56" s="16"/>
      <c r="E56" s="17" t="s">
        <v>353</v>
      </c>
      <c r="F56" s="16" t="s">
        <v>354</v>
      </c>
      <c r="G56" s="16" t="s">
        <v>58</v>
      </c>
      <c r="H56" s="16" t="s">
        <v>59</v>
      </c>
      <c r="I56" s="16" t="s">
        <v>60</v>
      </c>
      <c r="J56" s="18">
        <v>500</v>
      </c>
      <c r="K56" s="16" t="s">
        <v>48</v>
      </c>
      <c r="L56" s="18">
        <v>500</v>
      </c>
      <c r="M56" s="16" t="s">
        <v>355</v>
      </c>
      <c r="N56" s="19">
        <v>24</v>
      </c>
      <c r="O56" s="19">
        <v>6</v>
      </c>
      <c r="P56" s="19">
        <v>24</v>
      </c>
      <c r="Q56" s="20">
        <v>3.4559999999999999E-3</v>
      </c>
      <c r="R56" s="19">
        <v>0.55800000000000005</v>
      </c>
      <c r="S56" s="18">
        <v>18</v>
      </c>
      <c r="T56" s="18">
        <v>18</v>
      </c>
      <c r="U56" s="16" t="s">
        <v>49</v>
      </c>
      <c r="V56" s="16" t="s">
        <v>50</v>
      </c>
      <c r="W56" s="16" t="s">
        <v>356</v>
      </c>
      <c r="X56" s="16" t="s">
        <v>357</v>
      </c>
      <c r="Y56" s="18">
        <v>1</v>
      </c>
      <c r="Z56" s="16" t="s">
        <v>64</v>
      </c>
      <c r="AA56" s="21" t="s">
        <v>65</v>
      </c>
      <c r="AB56" s="22">
        <v>2383</v>
      </c>
      <c r="AC56" s="22">
        <v>3663</v>
      </c>
      <c r="AD56" s="23">
        <v>55</v>
      </c>
      <c r="AE56" s="22">
        <v>1945</v>
      </c>
      <c r="AF56" s="16" t="s">
        <v>6</v>
      </c>
      <c r="AG56" s="24">
        <f t="shared" si="8"/>
        <v>35</v>
      </c>
      <c r="AH56" s="25">
        <f t="shared" si="9"/>
        <v>875.25</v>
      </c>
      <c r="AI56" s="22">
        <v>1768.18</v>
      </c>
      <c r="AJ56" s="25">
        <f t="shared" si="10"/>
        <v>795.68</v>
      </c>
      <c r="AK56" s="16"/>
      <c r="AL56" s="24">
        <f t="shared" si="11"/>
        <v>0</v>
      </c>
      <c r="AM56" s="16" t="s">
        <v>48</v>
      </c>
      <c r="AN56" s="16" t="s">
        <v>350</v>
      </c>
      <c r="AO56" s="26"/>
    </row>
    <row r="57" spans="1:41" s="27" customFormat="1" ht="51.9" customHeight="1" x14ac:dyDescent="0.25">
      <c r="A57" s="15" t="s">
        <v>358</v>
      </c>
      <c r="B57" s="16" t="s">
        <v>48</v>
      </c>
      <c r="C57" s="16" t="s">
        <v>359</v>
      </c>
      <c r="D57" s="16"/>
      <c r="E57" s="17" t="s">
        <v>360</v>
      </c>
      <c r="F57" s="16" t="s">
        <v>361</v>
      </c>
      <c r="G57" s="16" t="s">
        <v>58</v>
      </c>
      <c r="H57" s="16" t="s">
        <v>59</v>
      </c>
      <c r="I57" s="16" t="s">
        <v>60</v>
      </c>
      <c r="J57" s="18">
        <v>500</v>
      </c>
      <c r="K57" s="16" t="s">
        <v>48</v>
      </c>
      <c r="L57" s="18">
        <v>500</v>
      </c>
      <c r="M57" s="16" t="s">
        <v>362</v>
      </c>
      <c r="N57" s="19">
        <v>24</v>
      </c>
      <c r="O57" s="19">
        <v>6</v>
      </c>
      <c r="P57" s="19">
        <v>24</v>
      </c>
      <c r="Q57" s="20">
        <v>3.4559999999999999E-3</v>
      </c>
      <c r="R57" s="19">
        <v>0.63</v>
      </c>
      <c r="S57" s="18">
        <v>18</v>
      </c>
      <c r="T57" s="18">
        <v>18</v>
      </c>
      <c r="U57" s="16" t="s">
        <v>49</v>
      </c>
      <c r="V57" s="16" t="s">
        <v>50</v>
      </c>
      <c r="W57" s="16" t="s">
        <v>363</v>
      </c>
      <c r="X57" s="16" t="s">
        <v>364</v>
      </c>
      <c r="Y57" s="18">
        <v>1</v>
      </c>
      <c r="Z57" s="16" t="s">
        <v>64</v>
      </c>
      <c r="AA57" s="21" t="s">
        <v>65</v>
      </c>
      <c r="AB57" s="22">
        <v>2565</v>
      </c>
      <c r="AC57" s="22">
        <v>3942</v>
      </c>
      <c r="AD57" s="23">
        <v>55</v>
      </c>
      <c r="AE57" s="22">
        <v>2069</v>
      </c>
      <c r="AF57" s="16" t="s">
        <v>6</v>
      </c>
      <c r="AG57" s="24">
        <f t="shared" si="8"/>
        <v>35</v>
      </c>
      <c r="AH57" s="25">
        <f t="shared" si="9"/>
        <v>931.05</v>
      </c>
      <c r="AI57" s="22">
        <v>1880.91</v>
      </c>
      <c r="AJ57" s="25">
        <f t="shared" si="10"/>
        <v>846.41</v>
      </c>
      <c r="AK57" s="16"/>
      <c r="AL57" s="24">
        <f t="shared" si="11"/>
        <v>0</v>
      </c>
      <c r="AM57" s="16" t="s">
        <v>48</v>
      </c>
      <c r="AN57" s="16" t="s">
        <v>350</v>
      </c>
      <c r="AO57" s="26"/>
    </row>
    <row r="58" spans="1:41" s="27" customFormat="1" ht="51.9" customHeight="1" x14ac:dyDescent="0.25">
      <c r="A58" s="15" t="s">
        <v>365</v>
      </c>
      <c r="B58" s="16" t="s">
        <v>48</v>
      </c>
      <c r="C58" s="16" t="s">
        <v>366</v>
      </c>
      <c r="D58" s="16"/>
      <c r="E58" s="17" t="s">
        <v>367</v>
      </c>
      <c r="F58" s="16" t="s">
        <v>368</v>
      </c>
      <c r="G58" s="16" t="s">
        <v>58</v>
      </c>
      <c r="H58" s="16" t="s">
        <v>59</v>
      </c>
      <c r="I58" s="16" t="s">
        <v>60</v>
      </c>
      <c r="J58" s="18">
        <v>500</v>
      </c>
      <c r="K58" s="16" t="s">
        <v>48</v>
      </c>
      <c r="L58" s="18">
        <v>500</v>
      </c>
      <c r="M58" s="16" t="s">
        <v>369</v>
      </c>
      <c r="N58" s="19">
        <v>24</v>
      </c>
      <c r="O58" s="19">
        <v>24</v>
      </c>
      <c r="P58" s="19">
        <v>6</v>
      </c>
      <c r="Q58" s="20">
        <v>3.4559999999999999E-3</v>
      </c>
      <c r="R58" s="19">
        <v>0.67200000000000004</v>
      </c>
      <c r="S58" s="18">
        <v>18</v>
      </c>
      <c r="T58" s="18">
        <v>18</v>
      </c>
      <c r="U58" s="16" t="s">
        <v>49</v>
      </c>
      <c r="V58" s="16" t="s">
        <v>50</v>
      </c>
      <c r="W58" s="16" t="s">
        <v>370</v>
      </c>
      <c r="X58" s="16" t="s">
        <v>371</v>
      </c>
      <c r="Y58" s="18">
        <v>1</v>
      </c>
      <c r="Z58" s="16" t="s">
        <v>64</v>
      </c>
      <c r="AA58" s="21" t="s">
        <v>110</v>
      </c>
      <c r="AB58" s="22">
        <v>2708</v>
      </c>
      <c r="AC58" s="22">
        <v>4162</v>
      </c>
      <c r="AD58" s="23">
        <v>70</v>
      </c>
      <c r="AE58" s="22">
        <v>2232</v>
      </c>
      <c r="AF58" s="16" t="s">
        <v>6</v>
      </c>
      <c r="AG58" s="24">
        <f t="shared" si="8"/>
        <v>35</v>
      </c>
      <c r="AH58" s="25">
        <f t="shared" si="9"/>
        <v>669.6</v>
      </c>
      <c r="AI58" s="22">
        <v>2029.09</v>
      </c>
      <c r="AJ58" s="25">
        <f t="shared" si="10"/>
        <v>608.73</v>
      </c>
      <c r="AK58" s="16"/>
      <c r="AL58" s="24">
        <f t="shared" si="11"/>
        <v>0</v>
      </c>
      <c r="AM58" s="16" t="s">
        <v>48</v>
      </c>
      <c r="AN58" s="16" t="s">
        <v>350</v>
      </c>
      <c r="AO58" s="26"/>
    </row>
    <row r="59" spans="1:41" s="27" customFormat="1" ht="51.9" customHeight="1" x14ac:dyDescent="0.25">
      <c r="A59" s="15" t="s">
        <v>372</v>
      </c>
      <c r="B59" s="16" t="s">
        <v>48</v>
      </c>
      <c r="C59" s="16" t="s">
        <v>373</v>
      </c>
      <c r="D59" s="16"/>
      <c r="E59" s="17" t="s">
        <v>374</v>
      </c>
      <c r="F59" s="16" t="s">
        <v>375</v>
      </c>
      <c r="G59" s="16" t="s">
        <v>58</v>
      </c>
      <c r="H59" s="16" t="s">
        <v>59</v>
      </c>
      <c r="I59" s="16" t="s">
        <v>60</v>
      </c>
      <c r="J59" s="18">
        <v>500</v>
      </c>
      <c r="K59" s="16" t="s">
        <v>48</v>
      </c>
      <c r="L59" s="18">
        <v>500</v>
      </c>
      <c r="M59" s="16" t="s">
        <v>376</v>
      </c>
      <c r="N59" s="19">
        <v>24</v>
      </c>
      <c r="O59" s="19">
        <v>23</v>
      </c>
      <c r="P59" s="19">
        <v>4.5</v>
      </c>
      <c r="Q59" s="20">
        <v>2.4840000000000001E-3</v>
      </c>
      <c r="R59" s="19">
        <v>0.36499999999999999</v>
      </c>
      <c r="S59" s="18">
        <v>24</v>
      </c>
      <c r="T59" s="18">
        <v>24</v>
      </c>
      <c r="U59" s="16" t="s">
        <v>49</v>
      </c>
      <c r="V59" s="16" t="s">
        <v>50</v>
      </c>
      <c r="W59" s="16" t="s">
        <v>377</v>
      </c>
      <c r="X59" s="16" t="s">
        <v>378</v>
      </c>
      <c r="Y59" s="18">
        <v>1</v>
      </c>
      <c r="Z59" s="16" t="s">
        <v>64</v>
      </c>
      <c r="AA59" s="21" t="s">
        <v>141</v>
      </c>
      <c r="AB59" s="22">
        <v>1727</v>
      </c>
      <c r="AC59" s="22">
        <v>2654</v>
      </c>
      <c r="AD59" s="23">
        <v>60</v>
      </c>
      <c r="AE59" s="22">
        <v>1360</v>
      </c>
      <c r="AF59" s="16" t="s">
        <v>6</v>
      </c>
      <c r="AG59" s="24">
        <f t="shared" si="8"/>
        <v>35</v>
      </c>
      <c r="AH59" s="25">
        <f t="shared" si="9"/>
        <v>544</v>
      </c>
      <c r="AI59" s="22">
        <v>1236.3599999999999</v>
      </c>
      <c r="AJ59" s="25">
        <f t="shared" si="10"/>
        <v>494.54</v>
      </c>
      <c r="AK59" s="16"/>
      <c r="AL59" s="24">
        <f t="shared" si="11"/>
        <v>0</v>
      </c>
      <c r="AM59" s="16" t="s">
        <v>48</v>
      </c>
      <c r="AN59" s="16" t="s">
        <v>350</v>
      </c>
      <c r="AO59" s="26"/>
    </row>
    <row r="60" spans="1:41" s="27" customFormat="1" ht="51.9" customHeight="1" x14ac:dyDescent="0.25">
      <c r="A60" s="15" t="s">
        <v>379</v>
      </c>
      <c r="B60" s="16" t="s">
        <v>48</v>
      </c>
      <c r="C60" s="16" t="s">
        <v>380</v>
      </c>
      <c r="D60" s="16"/>
      <c r="E60" s="17" t="s">
        <v>381</v>
      </c>
      <c r="F60" s="16" t="s">
        <v>382</v>
      </c>
      <c r="G60" s="16" t="s">
        <v>58</v>
      </c>
      <c r="H60" s="16" t="s">
        <v>59</v>
      </c>
      <c r="I60" s="16" t="s">
        <v>60</v>
      </c>
      <c r="J60" s="18">
        <v>500</v>
      </c>
      <c r="K60" s="16" t="s">
        <v>48</v>
      </c>
      <c r="L60" s="18">
        <v>500</v>
      </c>
      <c r="M60" s="16" t="s">
        <v>383</v>
      </c>
      <c r="N60" s="19">
        <v>24</v>
      </c>
      <c r="O60" s="19">
        <v>29</v>
      </c>
      <c r="P60" s="19">
        <v>5</v>
      </c>
      <c r="Q60" s="20">
        <v>3.48E-3</v>
      </c>
      <c r="R60" s="19">
        <v>0.745</v>
      </c>
      <c r="S60" s="18">
        <v>14</v>
      </c>
      <c r="T60" s="18">
        <v>14</v>
      </c>
      <c r="U60" s="16" t="s">
        <v>49</v>
      </c>
      <c r="V60" s="16" t="s">
        <v>50</v>
      </c>
      <c r="W60" s="16" t="s">
        <v>384</v>
      </c>
      <c r="X60" s="16" t="s">
        <v>385</v>
      </c>
      <c r="Y60" s="18">
        <v>1</v>
      </c>
      <c r="Z60" s="16" t="s">
        <v>64</v>
      </c>
      <c r="AA60" s="21" t="s">
        <v>110</v>
      </c>
      <c r="AB60" s="22">
        <v>2012</v>
      </c>
      <c r="AC60" s="22">
        <v>3552</v>
      </c>
      <c r="AD60" s="23">
        <v>70</v>
      </c>
      <c r="AE60" s="22">
        <v>1869</v>
      </c>
      <c r="AF60" s="16" t="s">
        <v>2</v>
      </c>
      <c r="AG60" s="24">
        <f t="shared" si="8"/>
        <v>35</v>
      </c>
      <c r="AH60" s="25">
        <f t="shared" si="9"/>
        <v>560.70000000000005</v>
      </c>
      <c r="AI60" s="22">
        <v>1699.09</v>
      </c>
      <c r="AJ60" s="25">
        <f t="shared" si="10"/>
        <v>509.73</v>
      </c>
      <c r="AK60" s="16"/>
      <c r="AL60" s="24">
        <f t="shared" si="11"/>
        <v>0</v>
      </c>
      <c r="AM60" s="16" t="s">
        <v>48</v>
      </c>
      <c r="AN60" s="16" t="s">
        <v>350</v>
      </c>
      <c r="AO60" s="26"/>
    </row>
    <row r="61" spans="1:41" s="27" customFormat="1" ht="51.9" customHeight="1" x14ac:dyDescent="0.25">
      <c r="A61" s="15" t="s">
        <v>386</v>
      </c>
      <c r="B61" s="16" t="s">
        <v>48</v>
      </c>
      <c r="C61" s="16" t="s">
        <v>380</v>
      </c>
      <c r="D61" s="16"/>
      <c r="E61" s="17" t="s">
        <v>387</v>
      </c>
      <c r="F61" s="16" t="s">
        <v>388</v>
      </c>
      <c r="G61" s="16" t="s">
        <v>58</v>
      </c>
      <c r="H61" s="16" t="s">
        <v>59</v>
      </c>
      <c r="I61" s="16" t="s">
        <v>60</v>
      </c>
      <c r="J61" s="18">
        <v>500</v>
      </c>
      <c r="K61" s="16" t="s">
        <v>48</v>
      </c>
      <c r="L61" s="18">
        <v>500</v>
      </c>
      <c r="M61" s="16" t="s">
        <v>389</v>
      </c>
      <c r="N61" s="19">
        <v>24</v>
      </c>
      <c r="O61" s="19">
        <v>28.6</v>
      </c>
      <c r="P61" s="19">
        <v>5.2</v>
      </c>
      <c r="Q61" s="20">
        <v>3.5690000000000001E-3</v>
      </c>
      <c r="R61" s="19">
        <v>0.74199999999999999</v>
      </c>
      <c r="S61" s="18">
        <v>14</v>
      </c>
      <c r="T61" s="18">
        <v>14</v>
      </c>
      <c r="U61" s="16" t="s">
        <v>49</v>
      </c>
      <c r="V61" s="16" t="s">
        <v>50</v>
      </c>
      <c r="W61" s="16" t="s">
        <v>390</v>
      </c>
      <c r="X61" s="16" t="s">
        <v>391</v>
      </c>
      <c r="Y61" s="18">
        <v>1</v>
      </c>
      <c r="Z61" s="16" t="s">
        <v>64</v>
      </c>
      <c r="AA61" s="21" t="s">
        <v>141</v>
      </c>
      <c r="AB61" s="22">
        <v>2276</v>
      </c>
      <c r="AC61" s="22">
        <v>3498</v>
      </c>
      <c r="AD61" s="23">
        <v>60</v>
      </c>
      <c r="AE61" s="22">
        <v>1869</v>
      </c>
      <c r="AF61" s="16" t="s">
        <v>6</v>
      </c>
      <c r="AG61" s="24">
        <f t="shared" si="8"/>
        <v>35</v>
      </c>
      <c r="AH61" s="25">
        <f t="shared" si="9"/>
        <v>747.6</v>
      </c>
      <c r="AI61" s="22">
        <v>1699.09</v>
      </c>
      <c r="AJ61" s="25">
        <f t="shared" si="10"/>
        <v>679.64</v>
      </c>
      <c r="AK61" s="16"/>
      <c r="AL61" s="24">
        <f t="shared" si="11"/>
        <v>0</v>
      </c>
      <c r="AM61" s="16" t="s">
        <v>48</v>
      </c>
      <c r="AN61" s="16" t="s">
        <v>350</v>
      </c>
      <c r="AO61" s="26"/>
    </row>
    <row r="62" spans="1:41" s="27" customFormat="1" ht="51.9" customHeight="1" x14ac:dyDescent="0.25">
      <c r="A62" s="15" t="s">
        <v>392</v>
      </c>
      <c r="B62" s="16" t="s">
        <v>48</v>
      </c>
      <c r="C62" s="16" t="s">
        <v>393</v>
      </c>
      <c r="D62" s="16"/>
      <c r="E62" s="17" t="s">
        <v>394</v>
      </c>
      <c r="F62" s="16" t="s">
        <v>395</v>
      </c>
      <c r="G62" s="16" t="s">
        <v>58</v>
      </c>
      <c r="H62" s="16" t="s">
        <v>59</v>
      </c>
      <c r="I62" s="16" t="s">
        <v>60</v>
      </c>
      <c r="J62" s="18">
        <v>500</v>
      </c>
      <c r="K62" s="16" t="s">
        <v>48</v>
      </c>
      <c r="L62" s="18">
        <v>500</v>
      </c>
      <c r="M62" s="16" t="s">
        <v>396</v>
      </c>
      <c r="N62" s="19">
        <v>24.5</v>
      </c>
      <c r="O62" s="19">
        <v>6</v>
      </c>
      <c r="P62" s="19">
        <v>24</v>
      </c>
      <c r="Q62" s="20">
        <v>3.5279999999999999E-3</v>
      </c>
      <c r="R62" s="19">
        <v>0.56299999999999994</v>
      </c>
      <c r="S62" s="18">
        <v>18</v>
      </c>
      <c r="T62" s="18">
        <v>18</v>
      </c>
      <c r="U62" s="16" t="s">
        <v>49</v>
      </c>
      <c r="V62" s="16" t="s">
        <v>50</v>
      </c>
      <c r="W62" s="16" t="s">
        <v>397</v>
      </c>
      <c r="X62" s="16" t="s">
        <v>398</v>
      </c>
      <c r="Y62" s="18">
        <v>1</v>
      </c>
      <c r="Z62" s="16" t="s">
        <v>64</v>
      </c>
      <c r="AA62" s="21" t="s">
        <v>110</v>
      </c>
      <c r="AB62" s="22">
        <v>2508</v>
      </c>
      <c r="AC62" s="22">
        <v>3855</v>
      </c>
      <c r="AD62" s="23">
        <v>70</v>
      </c>
      <c r="AE62" s="22">
        <v>2002</v>
      </c>
      <c r="AF62" s="16" t="s">
        <v>6</v>
      </c>
      <c r="AG62" s="24">
        <f t="shared" si="8"/>
        <v>35</v>
      </c>
      <c r="AH62" s="25">
        <f t="shared" si="9"/>
        <v>600.6</v>
      </c>
      <c r="AI62" s="22">
        <v>1820</v>
      </c>
      <c r="AJ62" s="25">
        <f t="shared" si="10"/>
        <v>546</v>
      </c>
      <c r="AK62" s="16"/>
      <c r="AL62" s="24">
        <f t="shared" si="11"/>
        <v>0</v>
      </c>
      <c r="AM62" s="16" t="s">
        <v>48</v>
      </c>
      <c r="AN62" s="16" t="s">
        <v>399</v>
      </c>
      <c r="AO62" s="26"/>
    </row>
    <row r="63" spans="1:41" s="27" customFormat="1" ht="51.9" customHeight="1" x14ac:dyDescent="0.25">
      <c r="A63" s="15" t="s">
        <v>400</v>
      </c>
      <c r="B63" s="16" t="s">
        <v>48</v>
      </c>
      <c r="C63" s="16" t="s">
        <v>401</v>
      </c>
      <c r="D63" s="16"/>
      <c r="E63" s="17" t="s">
        <v>402</v>
      </c>
      <c r="F63" s="16" t="s">
        <v>403</v>
      </c>
      <c r="G63" s="16" t="s">
        <v>58</v>
      </c>
      <c r="H63" s="16" t="s">
        <v>59</v>
      </c>
      <c r="I63" s="16" t="s">
        <v>60</v>
      </c>
      <c r="J63" s="18">
        <v>500</v>
      </c>
      <c r="K63" s="16" t="s">
        <v>48</v>
      </c>
      <c r="L63" s="18">
        <v>500</v>
      </c>
      <c r="M63" s="16" t="s">
        <v>404</v>
      </c>
      <c r="N63" s="19">
        <v>24</v>
      </c>
      <c r="O63" s="19">
        <v>6</v>
      </c>
      <c r="P63" s="19">
        <v>24</v>
      </c>
      <c r="Q63" s="20">
        <v>3.4559999999999999E-3</v>
      </c>
      <c r="R63" s="19">
        <v>0.58799999999999997</v>
      </c>
      <c r="S63" s="18">
        <v>18</v>
      </c>
      <c r="T63" s="18">
        <v>18</v>
      </c>
      <c r="U63" s="16" t="s">
        <v>49</v>
      </c>
      <c r="V63" s="16" t="s">
        <v>50</v>
      </c>
      <c r="W63" s="16" t="s">
        <v>405</v>
      </c>
      <c r="X63" s="16" t="s">
        <v>406</v>
      </c>
      <c r="Y63" s="16"/>
      <c r="Z63" s="16" t="s">
        <v>64</v>
      </c>
      <c r="AA63" s="21" t="s">
        <v>65</v>
      </c>
      <c r="AB63" s="22">
        <v>2662</v>
      </c>
      <c r="AC63" s="22">
        <v>4091</v>
      </c>
      <c r="AD63" s="23">
        <v>55</v>
      </c>
      <c r="AE63" s="22">
        <v>2157</v>
      </c>
      <c r="AF63" s="16" t="s">
        <v>6</v>
      </c>
      <c r="AG63" s="24">
        <f t="shared" si="8"/>
        <v>35</v>
      </c>
      <c r="AH63" s="25">
        <f t="shared" si="9"/>
        <v>970.65</v>
      </c>
      <c r="AI63" s="22">
        <v>1960.91</v>
      </c>
      <c r="AJ63" s="25">
        <f t="shared" si="10"/>
        <v>882.41</v>
      </c>
      <c r="AK63" s="16"/>
      <c r="AL63" s="24">
        <f t="shared" si="11"/>
        <v>0</v>
      </c>
      <c r="AM63" s="16" t="s">
        <v>48</v>
      </c>
      <c r="AN63" s="16" t="s">
        <v>407</v>
      </c>
      <c r="AO63" s="26"/>
    </row>
    <row r="64" spans="1:41" s="27" customFormat="1" ht="51.9" customHeight="1" x14ac:dyDescent="0.25">
      <c r="A64" s="15" t="s">
        <v>408</v>
      </c>
      <c r="B64" s="16" t="s">
        <v>48</v>
      </c>
      <c r="C64" s="16" t="s">
        <v>409</v>
      </c>
      <c r="D64" s="16"/>
      <c r="E64" s="17" t="s">
        <v>410</v>
      </c>
      <c r="F64" s="16" t="s">
        <v>411</v>
      </c>
      <c r="G64" s="16" t="s">
        <v>58</v>
      </c>
      <c r="H64" s="16" t="s">
        <v>59</v>
      </c>
      <c r="I64" s="16" t="s">
        <v>60</v>
      </c>
      <c r="J64" s="18">
        <v>500</v>
      </c>
      <c r="K64" s="16" t="s">
        <v>48</v>
      </c>
      <c r="L64" s="18">
        <v>500</v>
      </c>
      <c r="M64" s="16" t="s">
        <v>412</v>
      </c>
      <c r="N64" s="19">
        <v>24</v>
      </c>
      <c r="O64" s="19">
        <v>24</v>
      </c>
      <c r="P64" s="19">
        <v>6</v>
      </c>
      <c r="Q64" s="20">
        <v>3.4559999999999999E-3</v>
      </c>
      <c r="R64" s="19">
        <v>0.59</v>
      </c>
      <c r="S64" s="18">
        <v>18</v>
      </c>
      <c r="T64" s="18">
        <v>18</v>
      </c>
      <c r="U64" s="16" t="s">
        <v>49</v>
      </c>
      <c r="V64" s="16" t="s">
        <v>50</v>
      </c>
      <c r="W64" s="16" t="s">
        <v>413</v>
      </c>
      <c r="X64" s="16" t="s">
        <v>414</v>
      </c>
      <c r="Y64" s="16"/>
      <c r="Z64" s="16" t="s">
        <v>64</v>
      </c>
      <c r="AA64" s="21" t="s">
        <v>110</v>
      </c>
      <c r="AB64" s="22">
        <v>2689</v>
      </c>
      <c r="AC64" s="22">
        <v>4133</v>
      </c>
      <c r="AD64" s="23">
        <v>70</v>
      </c>
      <c r="AE64" s="22">
        <v>2155</v>
      </c>
      <c r="AF64" s="16" t="s">
        <v>6</v>
      </c>
      <c r="AG64" s="24">
        <f t="shared" si="8"/>
        <v>35</v>
      </c>
      <c r="AH64" s="25">
        <f t="shared" si="9"/>
        <v>646.5</v>
      </c>
      <c r="AI64" s="22">
        <v>1959.09</v>
      </c>
      <c r="AJ64" s="25">
        <f t="shared" si="10"/>
        <v>587.73</v>
      </c>
      <c r="AK64" s="16"/>
      <c r="AL64" s="24">
        <f t="shared" si="11"/>
        <v>0</v>
      </c>
      <c r="AM64" s="16" t="s">
        <v>48</v>
      </c>
      <c r="AN64" s="16" t="s">
        <v>415</v>
      </c>
      <c r="AO64" s="26"/>
    </row>
    <row r="65" spans="1:41" s="27" customFormat="1" ht="51.9" customHeight="1" x14ac:dyDescent="0.25">
      <c r="A65" s="15" t="s">
        <v>417</v>
      </c>
      <c r="B65" s="16" t="s">
        <v>48</v>
      </c>
      <c r="C65" s="16" t="s">
        <v>418</v>
      </c>
      <c r="D65" s="16"/>
      <c r="E65" s="17" t="s">
        <v>419</v>
      </c>
      <c r="F65" s="16" t="s">
        <v>420</v>
      </c>
      <c r="G65" s="16" t="s">
        <v>58</v>
      </c>
      <c r="H65" s="16" t="s">
        <v>59</v>
      </c>
      <c r="I65" s="16" t="s">
        <v>60</v>
      </c>
      <c r="J65" s="18">
        <v>500</v>
      </c>
      <c r="K65" s="16" t="s">
        <v>48</v>
      </c>
      <c r="L65" s="18">
        <v>500</v>
      </c>
      <c r="M65" s="16" t="s">
        <v>421</v>
      </c>
      <c r="N65" s="19">
        <v>24.5</v>
      </c>
      <c r="O65" s="19">
        <v>24</v>
      </c>
      <c r="P65" s="19">
        <v>9</v>
      </c>
      <c r="Q65" s="20">
        <v>5.2919999999999998E-3</v>
      </c>
      <c r="R65" s="19">
        <v>0.748</v>
      </c>
      <c r="S65" s="18">
        <v>6</v>
      </c>
      <c r="T65" s="18">
        <v>6</v>
      </c>
      <c r="U65" s="16" t="s">
        <v>49</v>
      </c>
      <c r="V65" s="16" t="s">
        <v>50</v>
      </c>
      <c r="W65" s="16" t="s">
        <v>422</v>
      </c>
      <c r="X65" s="16" t="s">
        <v>423</v>
      </c>
      <c r="Y65" s="18">
        <v>1</v>
      </c>
      <c r="Z65" s="16" t="s">
        <v>64</v>
      </c>
      <c r="AA65" s="21" t="s">
        <v>110</v>
      </c>
      <c r="AB65" s="22">
        <v>4289</v>
      </c>
      <c r="AC65" s="22">
        <v>6592</v>
      </c>
      <c r="AD65" s="23">
        <v>70</v>
      </c>
      <c r="AE65" s="22">
        <v>4008</v>
      </c>
      <c r="AF65" s="16" t="s">
        <v>6</v>
      </c>
      <c r="AG65" s="24">
        <f t="shared" si="8"/>
        <v>35</v>
      </c>
      <c r="AH65" s="22">
        <f t="shared" si="9"/>
        <v>1202.4000000000001</v>
      </c>
      <c r="AI65" s="22">
        <v>3643.64</v>
      </c>
      <c r="AJ65" s="22">
        <f t="shared" si="10"/>
        <v>1093.0899999999999</v>
      </c>
      <c r="AK65" s="16"/>
      <c r="AL65" s="24">
        <f t="shared" si="11"/>
        <v>0</v>
      </c>
      <c r="AM65" s="16" t="s">
        <v>48</v>
      </c>
      <c r="AN65" s="16" t="s">
        <v>416</v>
      </c>
      <c r="AO65" s="26"/>
    </row>
    <row r="66" spans="1:41" s="27" customFormat="1" ht="51.9" customHeight="1" x14ac:dyDescent="0.25">
      <c r="A66" s="15" t="s">
        <v>453</v>
      </c>
      <c r="B66" s="16" t="s">
        <v>48</v>
      </c>
      <c r="C66" s="16" t="s">
        <v>454</v>
      </c>
      <c r="D66" s="16"/>
      <c r="E66" s="17" t="s">
        <v>455</v>
      </c>
      <c r="F66" s="16" t="s">
        <v>456</v>
      </c>
      <c r="G66" s="16" t="s">
        <v>58</v>
      </c>
      <c r="H66" s="16" t="s">
        <v>59</v>
      </c>
      <c r="I66" s="16" t="s">
        <v>60</v>
      </c>
      <c r="J66" s="18">
        <v>500</v>
      </c>
      <c r="K66" s="16" t="s">
        <v>48</v>
      </c>
      <c r="L66" s="18">
        <v>500</v>
      </c>
      <c r="M66" s="16" t="s">
        <v>457</v>
      </c>
      <c r="N66" s="19">
        <v>24.5</v>
      </c>
      <c r="O66" s="19">
        <v>24</v>
      </c>
      <c r="P66" s="19">
        <v>6.3</v>
      </c>
      <c r="Q66" s="20">
        <v>3.7039999999999998E-3</v>
      </c>
      <c r="R66" s="19">
        <v>0.443</v>
      </c>
      <c r="S66" s="18">
        <v>6</v>
      </c>
      <c r="T66" s="18">
        <v>6</v>
      </c>
      <c r="U66" s="16" t="s">
        <v>49</v>
      </c>
      <c r="V66" s="16" t="s">
        <v>50</v>
      </c>
      <c r="W66" s="16" t="s">
        <v>458</v>
      </c>
      <c r="X66" s="16" t="s">
        <v>459</v>
      </c>
      <c r="Y66" s="18">
        <v>1</v>
      </c>
      <c r="Z66" s="16" t="s">
        <v>64</v>
      </c>
      <c r="AA66" s="21" t="s">
        <v>76</v>
      </c>
      <c r="AB66" s="22">
        <v>3948</v>
      </c>
      <c r="AC66" s="22">
        <v>6068</v>
      </c>
      <c r="AD66" s="23">
        <v>65</v>
      </c>
      <c r="AE66" s="22">
        <v>3617</v>
      </c>
      <c r="AF66" s="16" t="s">
        <v>6</v>
      </c>
      <c r="AG66" s="24">
        <f t="shared" si="8"/>
        <v>35</v>
      </c>
      <c r="AH66" s="22">
        <f t="shared" si="9"/>
        <v>1265.95</v>
      </c>
      <c r="AI66" s="22">
        <v>3288.18</v>
      </c>
      <c r="AJ66" s="22">
        <f t="shared" si="10"/>
        <v>1150.8599999999999</v>
      </c>
      <c r="AK66" s="16"/>
      <c r="AL66" s="24">
        <f t="shared" si="11"/>
        <v>0</v>
      </c>
      <c r="AM66" s="16" t="s">
        <v>48</v>
      </c>
      <c r="AN66" s="16" t="s">
        <v>431</v>
      </c>
      <c r="AO66" s="26"/>
    </row>
    <row r="67" spans="1:41" s="27" customFormat="1" ht="51.9" customHeight="1" x14ac:dyDescent="0.25">
      <c r="A67" s="15" t="s">
        <v>460</v>
      </c>
      <c r="B67" s="16" t="s">
        <v>48</v>
      </c>
      <c r="C67" s="16" t="s">
        <v>461</v>
      </c>
      <c r="D67" s="16"/>
      <c r="E67" s="17" t="s">
        <v>462</v>
      </c>
      <c r="F67" s="16" t="s">
        <v>463</v>
      </c>
      <c r="G67" s="16" t="s">
        <v>58</v>
      </c>
      <c r="H67" s="16" t="s">
        <v>59</v>
      </c>
      <c r="I67" s="16" t="s">
        <v>60</v>
      </c>
      <c r="J67" s="18">
        <v>500</v>
      </c>
      <c r="K67" s="16" t="s">
        <v>48</v>
      </c>
      <c r="L67" s="18">
        <v>500</v>
      </c>
      <c r="M67" s="16" t="s">
        <v>464</v>
      </c>
      <c r="N67" s="19">
        <v>24.5</v>
      </c>
      <c r="O67" s="19">
        <v>29</v>
      </c>
      <c r="P67" s="19">
        <v>6</v>
      </c>
      <c r="Q67" s="20">
        <v>4.2630000000000003E-3</v>
      </c>
      <c r="R67" s="19">
        <v>0.61099999999999999</v>
      </c>
      <c r="S67" s="18">
        <v>6</v>
      </c>
      <c r="T67" s="18">
        <v>6</v>
      </c>
      <c r="U67" s="16" t="s">
        <v>49</v>
      </c>
      <c r="V67" s="16" t="s">
        <v>50</v>
      </c>
      <c r="W67" s="16" t="s">
        <v>465</v>
      </c>
      <c r="X67" s="16" t="s">
        <v>466</v>
      </c>
      <c r="Y67" s="18">
        <v>1</v>
      </c>
      <c r="Z67" s="16" t="s">
        <v>64</v>
      </c>
      <c r="AA67" s="21" t="s">
        <v>110</v>
      </c>
      <c r="AB67" s="22">
        <v>4316</v>
      </c>
      <c r="AC67" s="22">
        <v>6634</v>
      </c>
      <c r="AD67" s="23">
        <v>70</v>
      </c>
      <c r="AE67" s="22">
        <v>3824</v>
      </c>
      <c r="AF67" s="16" t="s">
        <v>6</v>
      </c>
      <c r="AG67" s="24">
        <f t="shared" si="8"/>
        <v>35</v>
      </c>
      <c r="AH67" s="22">
        <f t="shared" si="9"/>
        <v>1147.2</v>
      </c>
      <c r="AI67" s="22">
        <v>3476.36</v>
      </c>
      <c r="AJ67" s="22">
        <f t="shared" si="10"/>
        <v>1042.9100000000001</v>
      </c>
      <c r="AK67" s="16"/>
      <c r="AL67" s="24">
        <f t="shared" si="11"/>
        <v>0</v>
      </c>
      <c r="AM67" s="16" t="s">
        <v>48</v>
      </c>
      <c r="AN67" s="16" t="s">
        <v>467</v>
      </c>
      <c r="AO67" s="26"/>
    </row>
    <row r="68" spans="1:41" s="27" customFormat="1" ht="51.9" customHeight="1" x14ac:dyDescent="0.25">
      <c r="A68" s="15" t="s">
        <v>468</v>
      </c>
      <c r="B68" s="16" t="s">
        <v>48</v>
      </c>
      <c r="C68" s="16" t="s">
        <v>469</v>
      </c>
      <c r="D68" s="16"/>
      <c r="E68" s="17" t="s">
        <v>470</v>
      </c>
      <c r="F68" s="16" t="s">
        <v>471</v>
      </c>
      <c r="G68" s="16" t="s">
        <v>58</v>
      </c>
      <c r="H68" s="16" t="s">
        <v>59</v>
      </c>
      <c r="I68" s="16" t="s">
        <v>60</v>
      </c>
      <c r="J68" s="18">
        <v>500</v>
      </c>
      <c r="K68" s="16" t="s">
        <v>48</v>
      </c>
      <c r="L68" s="18">
        <v>500</v>
      </c>
      <c r="M68" s="16" t="s">
        <v>472</v>
      </c>
      <c r="N68" s="19">
        <v>24.5</v>
      </c>
      <c r="O68" s="19">
        <v>24</v>
      </c>
      <c r="P68" s="19">
        <v>6</v>
      </c>
      <c r="Q68" s="20">
        <v>3.5279999999999999E-3</v>
      </c>
      <c r="R68" s="19">
        <v>0.56699999999999995</v>
      </c>
      <c r="S68" s="18">
        <v>6</v>
      </c>
      <c r="T68" s="18">
        <v>6</v>
      </c>
      <c r="U68" s="16" t="s">
        <v>49</v>
      </c>
      <c r="V68" s="16" t="s">
        <v>50</v>
      </c>
      <c r="W68" s="16" t="s">
        <v>473</v>
      </c>
      <c r="X68" s="16" t="s">
        <v>474</v>
      </c>
      <c r="Y68" s="18">
        <v>1</v>
      </c>
      <c r="Z68" s="16" t="s">
        <v>64</v>
      </c>
      <c r="AA68" s="21" t="s">
        <v>110</v>
      </c>
      <c r="AB68" s="22">
        <v>4064</v>
      </c>
      <c r="AC68" s="22">
        <v>6246</v>
      </c>
      <c r="AD68" s="23">
        <v>70</v>
      </c>
      <c r="AE68" s="22">
        <v>3709</v>
      </c>
      <c r="AF68" s="16" t="s">
        <v>6</v>
      </c>
      <c r="AG68" s="24">
        <f t="shared" si="8"/>
        <v>35</v>
      </c>
      <c r="AH68" s="22">
        <f t="shared" si="9"/>
        <v>1112.7</v>
      </c>
      <c r="AI68" s="22">
        <v>3371.82</v>
      </c>
      <c r="AJ68" s="22">
        <f t="shared" si="10"/>
        <v>1011.55</v>
      </c>
      <c r="AK68" s="16"/>
      <c r="AL68" s="24">
        <f t="shared" si="11"/>
        <v>0</v>
      </c>
      <c r="AM68" s="16" t="s">
        <v>48</v>
      </c>
      <c r="AN68" s="16" t="s">
        <v>475</v>
      </c>
      <c r="AO68" s="26"/>
    </row>
    <row r="69" spans="1:41" s="27" customFormat="1" ht="51.9" customHeight="1" x14ac:dyDescent="0.25">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9"/>
      <c r="AB69" s="30"/>
      <c r="AC69" s="30"/>
      <c r="AD69" s="28"/>
      <c r="AE69" s="28"/>
      <c r="AF69" s="28"/>
      <c r="AG69" s="28"/>
      <c r="AH69" s="28"/>
      <c r="AI69" s="28"/>
      <c r="AJ69" s="28"/>
      <c r="AK69" s="28"/>
      <c r="AL69" s="31">
        <f>SUM(AL70:AL15069)</f>
        <v>0</v>
      </c>
      <c r="AM69" s="28"/>
      <c r="AN69" s="28"/>
      <c r="AO69" s="26"/>
    </row>
  </sheetData>
  <autoFilter ref="A12:AO69"/>
  <sortState ref="A12:AN3565">
    <sortCondition ref="G9:G3565"/>
    <sortCondition ref="H9:H3565"/>
    <sortCondition ref="I9:I3565"/>
  </sortState>
  <hyperlinks>
    <hyperlink ref="E39" r:id="rId1"/>
    <hyperlink ref="E40" r:id="rId2"/>
    <hyperlink ref="E41" r:id="rId3"/>
    <hyperlink ref="E42" r:id="rId4"/>
    <hyperlink ref="E21" r:id="rId5"/>
    <hyperlink ref="E43" r:id="rId6"/>
    <hyperlink ref="E13" r:id="rId7"/>
    <hyperlink ref="E33" r:id="rId8"/>
    <hyperlink ref="E34" r:id="rId9"/>
    <hyperlink ref="E44" r:id="rId10"/>
    <hyperlink ref="E35" r:id="rId11"/>
    <hyperlink ref="E22" r:id="rId12"/>
    <hyperlink ref="E45" r:id="rId13"/>
    <hyperlink ref="E36" r:id="rId14"/>
    <hyperlink ref="E24" r:id="rId15"/>
    <hyperlink ref="E46" r:id="rId16"/>
    <hyperlink ref="E23" r:id="rId17"/>
    <hyperlink ref="E47" r:id="rId18"/>
    <hyperlink ref="E48" r:id="rId19"/>
    <hyperlink ref="E25" r:id="rId20"/>
    <hyperlink ref="E26" r:id="rId21"/>
    <hyperlink ref="E27" r:id="rId22"/>
    <hyperlink ref="E14" r:id="rId23"/>
    <hyperlink ref="E15" r:id="rId24"/>
    <hyperlink ref="E37" r:id="rId25"/>
    <hyperlink ref="E16" r:id="rId26"/>
    <hyperlink ref="E49" r:id="rId27"/>
    <hyperlink ref="E28" r:id="rId28"/>
    <hyperlink ref="E29" r:id="rId29"/>
    <hyperlink ref="E38" r:id="rId30"/>
    <hyperlink ref="E17" r:id="rId31"/>
    <hyperlink ref="E18" r:id="rId32"/>
    <hyperlink ref="E50" r:id="rId33"/>
    <hyperlink ref="E51" r:id="rId34"/>
    <hyperlink ref="E30" r:id="rId35"/>
    <hyperlink ref="E52" r:id="rId36"/>
    <hyperlink ref="E53" r:id="rId37"/>
    <hyperlink ref="E54" r:id="rId38"/>
    <hyperlink ref="E55" r:id="rId39"/>
    <hyperlink ref="E56" r:id="rId40"/>
    <hyperlink ref="E57" r:id="rId41"/>
    <hyperlink ref="E58" r:id="rId42"/>
    <hyperlink ref="E59" r:id="rId43"/>
    <hyperlink ref="E60" r:id="rId44"/>
    <hyperlink ref="E61" r:id="rId45"/>
    <hyperlink ref="E62" r:id="rId46"/>
    <hyperlink ref="E63" r:id="rId47"/>
    <hyperlink ref="E64" r:id="rId48"/>
    <hyperlink ref="E65" r:id="rId49"/>
    <hyperlink ref="E19" r:id="rId50"/>
    <hyperlink ref="E31" r:id="rId51"/>
    <hyperlink ref="E20" r:id="rId52"/>
    <hyperlink ref="E32" r:id="rId53"/>
    <hyperlink ref="E66" r:id="rId54"/>
    <hyperlink ref="E67" r:id="rId55"/>
    <hyperlink ref="E68" r:id="rId56"/>
  </hyperlinks>
  <pageMargins left="0.39370078740157483" right="0.39370078740157483" top="0.39370078740157483" bottom="0.39370078740157483" header="0" footer="0"/>
  <pageSetup paperSize="9" fitToHeight="0" pageOrder="overThenDown" orientation="portrait" r:id="rId57"/>
  <drawing r:id="rId5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Николаева Татьяна</dc:creator>
  <cp:lastModifiedBy>Кулешов Павел</cp:lastModifiedBy>
  <dcterms:created xsi:type="dcterms:W3CDTF">2025-06-04T06:28:17Z</dcterms:created>
  <dcterms:modified xsi:type="dcterms:W3CDTF">2025-06-04T13:26:22Z</dcterms:modified>
</cp:coreProperties>
</file>