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TDSheet!$A$4:$O$538</definedName>
  </definedNames>
  <calcPr calcId="145621" refMode="R1C1"/>
</workbook>
</file>

<file path=xl/calcChain.xml><?xml version="1.0" encoding="utf-8"?>
<calcChain xmlns="http://schemas.openxmlformats.org/spreadsheetml/2006/main">
  <c r="K7" i="1" l="1"/>
  <c r="K8" i="1"/>
  <c r="K9" i="1"/>
  <c r="K10" i="1"/>
  <c r="K11" i="1"/>
  <c r="K12" i="1"/>
  <c r="K13" i="1"/>
  <c r="K14" i="1"/>
  <c r="K15" i="1"/>
  <c r="K16" i="1"/>
  <c r="K17" i="1"/>
  <c r="K18" i="1"/>
  <c r="K20" i="1"/>
  <c r="K6" i="1"/>
  <c r="I7" i="1" l="1"/>
  <c r="I8" i="1"/>
  <c r="I9" i="1"/>
  <c r="I10" i="1"/>
  <c r="I11" i="1"/>
  <c r="I12" i="1"/>
  <c r="I13" i="1"/>
  <c r="I14" i="1"/>
  <c r="I15" i="1"/>
  <c r="I16" i="1"/>
  <c r="I17" i="1"/>
  <c r="I18" i="1"/>
  <c r="I6" i="1"/>
  <c r="I20" i="1"/>
  <c r="K191" i="1" l="1"/>
  <c r="I191" i="1"/>
  <c r="I192" i="1"/>
  <c r="K192" i="1"/>
  <c r="K107" i="1"/>
  <c r="I107" i="1"/>
  <c r="K152" i="1"/>
  <c r="I152" i="1"/>
  <c r="K153" i="1"/>
  <c r="I153" i="1"/>
  <c r="K50" i="1" l="1"/>
  <c r="I50" i="1"/>
  <c r="K49" i="1"/>
  <c r="I49" i="1"/>
  <c r="K30" i="1"/>
  <c r="I30" i="1" l="1"/>
  <c r="K29" i="1"/>
  <c r="I29" i="1"/>
  <c r="K28" i="1"/>
  <c r="I28" i="1"/>
  <c r="K27" i="1"/>
  <c r="I27" i="1"/>
  <c r="K26" i="1"/>
  <c r="I26" i="1"/>
  <c r="K25" i="1"/>
  <c r="I25" i="1"/>
  <c r="K24" i="1"/>
  <c r="I24" i="1"/>
  <c r="K23" i="1"/>
  <c r="I23" i="1"/>
  <c r="K22" i="1"/>
  <c r="I22" i="1"/>
  <c r="K21" i="1"/>
  <c r="I21" i="1"/>
  <c r="M148" i="1"/>
  <c r="M150" i="1"/>
  <c r="M169" i="1"/>
  <c r="M170" i="1"/>
  <c r="M168" i="1"/>
  <c r="M167" i="1"/>
  <c r="M98" i="1"/>
  <c r="M99" i="1"/>
  <c r="M100" i="1"/>
  <c r="M97" i="1"/>
  <c r="M96" i="1"/>
  <c r="I92" i="1" l="1"/>
  <c r="I93" i="1"/>
  <c r="I94" i="1"/>
  <c r="I91" i="1"/>
  <c r="I86" i="1"/>
  <c r="I87" i="1"/>
  <c r="I88" i="1"/>
  <c r="I89" i="1"/>
  <c r="I85" i="1"/>
  <c r="I80" i="1"/>
  <c r="I81" i="1"/>
  <c r="I82" i="1"/>
  <c r="I83" i="1"/>
  <c r="I79" i="1"/>
  <c r="I536" i="1"/>
  <c r="I537" i="1"/>
  <c r="I538" i="1"/>
  <c r="I535" i="1"/>
  <c r="I514" i="1"/>
  <c r="I486" i="1"/>
  <c r="I459" i="1"/>
  <c r="I436" i="1"/>
  <c r="I437" i="1"/>
  <c r="I432" i="1"/>
  <c r="I433" i="1"/>
  <c r="I434" i="1"/>
  <c r="I435" i="1"/>
  <c r="I431" i="1"/>
  <c r="I430" i="1"/>
  <c r="I429" i="1"/>
  <c r="I428" i="1"/>
  <c r="I361" i="1"/>
  <c r="I362" i="1"/>
  <c r="I360" i="1"/>
  <c r="I359" i="1"/>
  <c r="I353" i="1"/>
  <c r="I354" i="1"/>
  <c r="I352" i="1"/>
  <c r="I268" i="1"/>
  <c r="I349" i="1"/>
  <c r="I348" i="1"/>
  <c r="I267" i="1"/>
  <c r="I266" i="1"/>
  <c r="I264" i="1"/>
  <c r="I250" i="1"/>
  <c r="I249" i="1"/>
  <c r="I184" i="1"/>
  <c r="I174" i="1"/>
  <c r="I175" i="1"/>
  <c r="I176" i="1"/>
  <c r="I177" i="1"/>
  <c r="I178" i="1"/>
  <c r="I179" i="1"/>
  <c r="I180" i="1"/>
  <c r="I181" i="1"/>
  <c r="I173" i="1"/>
  <c r="I124" i="1"/>
  <c r="I123" i="1"/>
  <c r="I458" i="1" l="1"/>
  <c r="I338" i="1"/>
  <c r="I337" i="1"/>
  <c r="I335" i="1"/>
  <c r="I262" i="1"/>
  <c r="I261" i="1"/>
  <c r="I116" i="1"/>
  <c r="I103" i="1"/>
  <c r="I104" i="1"/>
  <c r="I105" i="1"/>
  <c r="I102" i="1"/>
  <c r="I531" i="1"/>
  <c r="I532" i="1"/>
  <c r="I529" i="1"/>
  <c r="I524" i="1"/>
  <c r="I525" i="1"/>
  <c r="I526" i="1"/>
  <c r="I527" i="1"/>
  <c r="I528" i="1"/>
  <c r="I521" i="1"/>
  <c r="I522" i="1"/>
  <c r="I523" i="1"/>
  <c r="I520" i="1"/>
  <c r="I518" i="1"/>
  <c r="I516" i="1"/>
  <c r="I515" i="1"/>
  <c r="I512" i="1"/>
  <c r="I513" i="1"/>
  <c r="I510" i="1"/>
  <c r="I511" i="1"/>
  <c r="I509" i="1"/>
  <c r="I508" i="1"/>
  <c r="I507" i="1"/>
  <c r="I503" i="1"/>
  <c r="I504" i="1"/>
  <c r="I505" i="1"/>
  <c r="I506" i="1"/>
  <c r="I502" i="1"/>
  <c r="I500" i="1"/>
  <c r="I499" i="1"/>
  <c r="I497" i="1"/>
  <c r="I494" i="1"/>
  <c r="I495" i="1"/>
  <c r="I496" i="1"/>
  <c r="I491" i="1"/>
  <c r="I492" i="1"/>
  <c r="I493" i="1"/>
  <c r="I489" i="1"/>
  <c r="I490" i="1"/>
  <c r="I488" i="1"/>
  <c r="I479" i="1"/>
  <c r="I476" i="1"/>
  <c r="I477" i="1"/>
  <c r="I478" i="1"/>
  <c r="I473" i="1"/>
  <c r="I474" i="1"/>
  <c r="I475" i="1"/>
  <c r="I472" i="1"/>
  <c r="I471" i="1"/>
  <c r="I469" i="1"/>
  <c r="I465" i="1"/>
  <c r="I466" i="1"/>
  <c r="I467" i="1"/>
  <c r="I468" i="1"/>
  <c r="I463" i="1"/>
  <c r="I464" i="1"/>
  <c r="I461" i="1"/>
  <c r="I462" i="1"/>
  <c r="I460" i="1"/>
  <c r="I457" i="1"/>
  <c r="I454" i="1"/>
  <c r="I450" i="1"/>
  <c r="I451" i="1"/>
  <c r="I452" i="1"/>
  <c r="I449" i="1"/>
  <c r="I447" i="1"/>
  <c r="I448" i="1"/>
  <c r="I446" i="1"/>
  <c r="I443" i="1"/>
  <c r="I421" i="1"/>
  <c r="I420" i="1"/>
  <c r="I417" i="1"/>
  <c r="I409" i="1"/>
  <c r="I407" i="1"/>
  <c r="I403" i="1"/>
  <c r="I404" i="1"/>
  <c r="I405" i="1"/>
  <c r="I401" i="1"/>
  <c r="I402" i="1"/>
  <c r="I400" i="1"/>
  <c r="I397" i="1"/>
  <c r="I398" i="1"/>
  <c r="I396" i="1"/>
  <c r="I392" i="1"/>
  <c r="I387" i="1"/>
  <c r="I386" i="1"/>
  <c r="I383" i="1"/>
  <c r="I380" i="1"/>
  <c r="I381" i="1"/>
  <c r="I382" i="1"/>
  <c r="I379" i="1"/>
  <c r="I375" i="1"/>
  <c r="I376" i="1"/>
  <c r="I377" i="1"/>
  <c r="I374" i="1"/>
  <c r="I365" i="1"/>
  <c r="I366" i="1"/>
  <c r="I367" i="1"/>
  <c r="I364" i="1"/>
  <c r="I356" i="1"/>
  <c r="I357" i="1"/>
  <c r="I358" i="1"/>
  <c r="I355" i="1"/>
  <c r="I351" i="1"/>
  <c r="I347" i="1"/>
  <c r="I345" i="1"/>
  <c r="I346" i="1"/>
  <c r="I341" i="1"/>
  <c r="I342" i="1"/>
  <c r="I343" i="1"/>
  <c r="I344" i="1"/>
  <c r="I340" i="1"/>
  <c r="I336" i="1"/>
  <c r="I333" i="1"/>
  <c r="I334" i="1"/>
  <c r="I332" i="1"/>
  <c r="I323" i="1"/>
  <c r="I322" i="1"/>
  <c r="I317" i="1"/>
  <c r="I307" i="1"/>
  <c r="I306" i="1"/>
  <c r="I305" i="1"/>
  <c r="I303" i="1"/>
  <c r="I301" i="1"/>
  <c r="I302" i="1"/>
  <c r="I299" i="1"/>
  <c r="I300" i="1"/>
  <c r="I298" i="1"/>
  <c r="I296" i="1"/>
  <c r="I295" i="1"/>
  <c r="I292" i="1"/>
  <c r="I293" i="1"/>
  <c r="I291" i="1"/>
  <c r="I290" i="1"/>
  <c r="I288" i="1"/>
  <c r="I285" i="1"/>
  <c r="I270" i="1"/>
  <c r="I269" i="1"/>
  <c r="I263" i="1"/>
  <c r="I256" i="1"/>
  <c r="I255" i="1"/>
  <c r="I252" i="1"/>
  <c r="I248" i="1"/>
  <c r="I247" i="1"/>
  <c r="I246" i="1"/>
  <c r="I243" i="1"/>
  <c r="I244" i="1"/>
  <c r="I245" i="1"/>
  <c r="I242" i="1"/>
  <c r="I240" i="1"/>
  <c r="I241" i="1"/>
  <c r="I239" i="1"/>
  <c r="I237" i="1"/>
  <c r="I238" i="1"/>
  <c r="I234" i="1"/>
  <c r="I235" i="1"/>
  <c r="I236" i="1"/>
  <c r="I233" i="1"/>
  <c r="I232" i="1"/>
  <c r="I230" i="1"/>
  <c r="I231" i="1"/>
  <c r="I229" i="1"/>
  <c r="I228" i="1"/>
  <c r="I227" i="1"/>
  <c r="I226" i="1"/>
  <c r="I223" i="1"/>
  <c r="I224" i="1"/>
  <c r="I225" i="1"/>
  <c r="I221" i="1"/>
  <c r="I222" i="1"/>
  <c r="I220" i="1"/>
  <c r="I219" i="1"/>
  <c r="I218" i="1"/>
  <c r="I217" i="1"/>
  <c r="I203" i="1"/>
  <c r="I199" i="1"/>
  <c r="I200" i="1"/>
  <c r="I201" i="1"/>
  <c r="I202" i="1"/>
  <c r="I197" i="1"/>
  <c r="I198" i="1"/>
  <c r="I196" i="1"/>
  <c r="I171" i="1"/>
  <c r="I164" i="1"/>
  <c r="I146" i="1"/>
  <c r="I126" i="1"/>
  <c r="I125" i="1"/>
  <c r="I46" i="1"/>
  <c r="I45" i="1"/>
  <c r="I36" i="1"/>
  <c r="I37" i="1"/>
  <c r="I35" i="1"/>
  <c r="I32" i="1"/>
  <c r="I470" i="1" l="1"/>
  <c r="I444" i="1"/>
  <c r="I442" i="1"/>
  <c r="I441" i="1"/>
  <c r="I440" i="1"/>
  <c r="I439" i="1"/>
  <c r="I426" i="1"/>
  <c r="I424" i="1"/>
  <c r="I423" i="1"/>
  <c r="I419" i="1"/>
  <c r="I416" i="1"/>
  <c r="I415" i="1"/>
  <c r="I414" i="1"/>
  <c r="I413" i="1"/>
  <c r="I412" i="1"/>
  <c r="I411" i="1"/>
  <c r="I318" i="1"/>
  <c r="I316" i="1"/>
  <c r="I315" i="1"/>
  <c r="I297" i="1"/>
  <c r="I294" i="1"/>
  <c r="I287" i="1"/>
  <c r="I286" i="1"/>
  <c r="I273" i="1"/>
  <c r="I272" i="1"/>
  <c r="I265" i="1"/>
  <c r="I487" i="1"/>
  <c r="I485" i="1"/>
  <c r="I484" i="1"/>
  <c r="I483" i="1"/>
  <c r="I482" i="1"/>
  <c r="I481" i="1"/>
  <c r="I456" i="1"/>
  <c r="I455" i="1"/>
  <c r="I453" i="1"/>
  <c r="I394" i="1"/>
  <c r="I393" i="1"/>
  <c r="I391" i="1"/>
  <c r="I390" i="1"/>
  <c r="I388" i="1"/>
  <c r="I385" i="1"/>
  <c r="I372" i="1"/>
  <c r="I370" i="1"/>
  <c r="I369" i="1"/>
  <c r="I331" i="1"/>
  <c r="I330" i="1"/>
  <c r="I329" i="1"/>
  <c r="I327" i="1"/>
  <c r="I326" i="1"/>
  <c r="I325" i="1"/>
  <c r="I321" i="1"/>
  <c r="I320" i="1"/>
  <c r="I319" i="1"/>
  <c r="I314" i="1"/>
  <c r="I313" i="1"/>
  <c r="I312" i="1"/>
  <c r="I311" i="1"/>
  <c r="I310" i="1"/>
  <c r="I309" i="1"/>
  <c r="I283" i="1"/>
  <c r="I282" i="1"/>
  <c r="I281" i="1"/>
  <c r="I280" i="1"/>
  <c r="I279" i="1"/>
  <c r="I278" i="1"/>
  <c r="I277" i="1"/>
  <c r="I276" i="1"/>
  <c r="I275" i="1"/>
  <c r="I259" i="1"/>
  <c r="I258" i="1"/>
  <c r="I215" i="1"/>
  <c r="I214" i="1"/>
  <c r="I213" i="1"/>
  <c r="I212" i="1"/>
  <c r="I211" i="1"/>
  <c r="I210" i="1"/>
  <c r="I209" i="1"/>
  <c r="I208" i="1"/>
  <c r="I207" i="1"/>
  <c r="I206" i="1"/>
  <c r="I205" i="1"/>
  <c r="I204" i="1"/>
  <c r="I195" i="1"/>
  <c r="I194" i="1"/>
  <c r="I193" i="1"/>
  <c r="I189" i="1"/>
  <c r="I187" i="1"/>
  <c r="I186" i="1"/>
  <c r="I185" i="1"/>
  <c r="I183" i="1"/>
  <c r="I170" i="1"/>
  <c r="I169" i="1"/>
  <c r="I168" i="1"/>
  <c r="I167" i="1"/>
  <c r="I166" i="1"/>
  <c r="I163" i="1"/>
  <c r="I162" i="1"/>
  <c r="I161" i="1"/>
  <c r="I160" i="1"/>
  <c r="I158" i="1"/>
  <c r="I157" i="1"/>
  <c r="I156" i="1"/>
  <c r="I155" i="1"/>
  <c r="I154" i="1"/>
  <c r="I150" i="1"/>
  <c r="I148" i="1"/>
  <c r="I145" i="1"/>
  <c r="I144" i="1"/>
  <c r="I142" i="1"/>
  <c r="I141" i="1"/>
  <c r="I140" i="1"/>
  <c r="I139" i="1"/>
  <c r="I138" i="1"/>
  <c r="I137" i="1"/>
  <c r="I136" i="1"/>
  <c r="I135" i="1"/>
  <c r="I134" i="1"/>
  <c r="I132" i="1"/>
  <c r="I131" i="1"/>
  <c r="I130" i="1"/>
  <c r="I129" i="1"/>
  <c r="I128" i="1"/>
  <c r="I121" i="1"/>
  <c r="I120" i="1"/>
  <c r="I119" i="1"/>
  <c r="I117" i="1"/>
  <c r="I115" i="1"/>
  <c r="I114" i="1"/>
  <c r="I113" i="1"/>
  <c r="I112" i="1"/>
  <c r="I111" i="1"/>
  <c r="I110" i="1"/>
  <c r="I109" i="1"/>
  <c r="I108" i="1"/>
  <c r="I100" i="1"/>
  <c r="I99" i="1"/>
  <c r="I98" i="1"/>
  <c r="I97" i="1"/>
  <c r="I96" i="1"/>
  <c r="I77" i="1"/>
  <c r="I76" i="1"/>
  <c r="I74" i="1"/>
  <c r="I73" i="1"/>
  <c r="I72" i="1"/>
  <c r="I71" i="1"/>
  <c r="I70" i="1"/>
  <c r="I69" i="1"/>
  <c r="I67" i="1"/>
  <c r="I66" i="1"/>
  <c r="I65" i="1"/>
  <c r="I63" i="1"/>
  <c r="I62" i="1"/>
  <c r="I61" i="1"/>
  <c r="I60" i="1"/>
  <c r="I59" i="1"/>
  <c r="I58" i="1"/>
  <c r="I56" i="1"/>
  <c r="I54" i="1"/>
  <c r="I53" i="1"/>
  <c r="I52" i="1"/>
  <c r="I51" i="1"/>
  <c r="I48" i="1"/>
  <c r="I44" i="1"/>
  <c r="I43" i="1"/>
  <c r="I42" i="1"/>
  <c r="I41" i="1"/>
  <c r="I40" i="1"/>
  <c r="I38" i="1"/>
  <c r="I34" i="1"/>
  <c r="I33" i="1"/>
  <c r="K33" i="1" l="1"/>
  <c r="K34" i="1"/>
  <c r="K35" i="1"/>
  <c r="K36" i="1"/>
  <c r="K37" i="1"/>
  <c r="K38" i="1"/>
  <c r="K32" i="1"/>
  <c r="K119" i="1"/>
  <c r="K48" i="1"/>
  <c r="K52" i="1"/>
  <c r="K51" i="1"/>
  <c r="K272" i="1"/>
  <c r="K166" i="1"/>
  <c r="K62" i="1" l="1"/>
  <c r="K44" i="1"/>
  <c r="K41" i="1" l="1"/>
  <c r="K40" i="1"/>
  <c r="K42" i="1"/>
  <c r="K43" i="1"/>
  <c r="M291" i="1" l="1"/>
  <c r="M290" i="1"/>
  <c r="M293" i="1"/>
  <c r="M292" i="1"/>
  <c r="K46" i="1" l="1"/>
  <c r="K45" i="1"/>
  <c r="K315" i="1"/>
  <c r="K148" i="1"/>
  <c r="K311" i="1"/>
  <c r="K310" i="1"/>
  <c r="K309" i="1"/>
  <c r="K314" i="1"/>
  <c r="K313" i="1"/>
  <c r="K312" i="1"/>
  <c r="K253" i="1" l="1"/>
  <c r="K77" i="1" l="1"/>
  <c r="K352" i="1"/>
  <c r="M352" i="1"/>
  <c r="K214" i="1" l="1"/>
  <c r="K213" i="1"/>
  <c r="K212" i="1"/>
  <c r="K211" i="1"/>
  <c r="K218" i="1"/>
  <c r="K258" i="1"/>
  <c r="K193" i="1"/>
  <c r="K63" i="1" l="1"/>
  <c r="K61" i="1"/>
  <c r="K60" i="1"/>
  <c r="K59" i="1"/>
  <c r="K58" i="1"/>
  <c r="K259" i="1" l="1"/>
  <c r="K194" i="1"/>
  <c r="K195" i="1"/>
  <c r="K53" i="1"/>
  <c r="K54" i="1"/>
  <c r="M56" i="1" l="1"/>
  <c r="K56" i="1"/>
  <c r="K538" i="1" l="1"/>
  <c r="K537" i="1"/>
  <c r="K536" i="1"/>
  <c r="K535" i="1"/>
  <c r="K532" i="1"/>
  <c r="K531" i="1"/>
  <c r="K529" i="1"/>
  <c r="K528" i="1"/>
  <c r="K527" i="1"/>
  <c r="K526" i="1"/>
  <c r="K525" i="1"/>
  <c r="K524" i="1"/>
  <c r="K523" i="1"/>
  <c r="K522" i="1"/>
  <c r="K521" i="1"/>
  <c r="K520" i="1"/>
  <c r="K518" i="1"/>
  <c r="K516" i="1"/>
  <c r="K515" i="1"/>
  <c r="K513" i="1"/>
  <c r="K512" i="1"/>
  <c r="K511" i="1"/>
  <c r="K510" i="1"/>
  <c r="K509" i="1"/>
  <c r="K506" i="1"/>
  <c r="K505" i="1"/>
  <c r="K504" i="1"/>
  <c r="K503" i="1"/>
  <c r="K502" i="1"/>
  <c r="K500" i="1"/>
  <c r="K499" i="1"/>
  <c r="K497" i="1"/>
  <c r="K496" i="1"/>
  <c r="K495" i="1"/>
  <c r="K494" i="1"/>
  <c r="K493" i="1"/>
  <c r="K492" i="1"/>
  <c r="K491" i="1"/>
  <c r="K490" i="1"/>
  <c r="K489" i="1"/>
  <c r="K488" i="1"/>
  <c r="K479" i="1"/>
  <c r="K478" i="1"/>
  <c r="K477" i="1"/>
  <c r="K476" i="1"/>
  <c r="K475" i="1"/>
  <c r="K474" i="1"/>
  <c r="K473" i="1"/>
  <c r="K472" i="1"/>
  <c r="K471" i="1"/>
  <c r="K469" i="1"/>
  <c r="K468" i="1"/>
  <c r="K467" i="1"/>
  <c r="K466" i="1"/>
  <c r="K465" i="1"/>
  <c r="K464" i="1"/>
  <c r="K463" i="1"/>
  <c r="K462" i="1"/>
  <c r="K461" i="1"/>
  <c r="K460" i="1"/>
  <c r="K459" i="1"/>
  <c r="K457" i="1"/>
  <c r="K454" i="1"/>
  <c r="K452" i="1"/>
  <c r="K451" i="1"/>
  <c r="K450" i="1"/>
  <c r="K449" i="1"/>
  <c r="K448" i="1"/>
  <c r="K447" i="1"/>
  <c r="K446" i="1"/>
  <c r="K443" i="1"/>
  <c r="K437" i="1"/>
  <c r="K436" i="1"/>
  <c r="K435" i="1"/>
  <c r="K434" i="1"/>
  <c r="K433" i="1"/>
  <c r="K432" i="1"/>
  <c r="K431" i="1"/>
  <c r="K430" i="1"/>
  <c r="K429" i="1"/>
  <c r="K428" i="1"/>
  <c r="K421" i="1"/>
  <c r="K420" i="1"/>
  <c r="K417" i="1"/>
  <c r="K407" i="1"/>
  <c r="K405" i="1"/>
  <c r="K404" i="1"/>
  <c r="K403" i="1"/>
  <c r="K402" i="1"/>
  <c r="K401" i="1"/>
  <c r="K400" i="1"/>
  <c r="K392" i="1"/>
  <c r="K387" i="1"/>
  <c r="K386" i="1"/>
  <c r="K383" i="1"/>
  <c r="K382" i="1"/>
  <c r="K381" i="1"/>
  <c r="K380" i="1"/>
  <c r="K379" i="1"/>
  <c r="K377" i="1"/>
  <c r="K376" i="1"/>
  <c r="K375" i="1"/>
  <c r="K374" i="1"/>
  <c r="K367" i="1"/>
  <c r="K366" i="1"/>
  <c r="K365" i="1"/>
  <c r="K364" i="1"/>
  <c r="K362" i="1"/>
  <c r="K361" i="1"/>
  <c r="K360" i="1"/>
  <c r="K359" i="1"/>
  <c r="K358" i="1"/>
  <c r="K357" i="1"/>
  <c r="K356" i="1"/>
  <c r="K355" i="1"/>
  <c r="K354" i="1"/>
  <c r="K353" i="1"/>
  <c r="K351" i="1"/>
  <c r="K349" i="1"/>
  <c r="K348" i="1"/>
  <c r="K347" i="1"/>
  <c r="K346" i="1"/>
  <c r="K345" i="1"/>
  <c r="K344" i="1"/>
  <c r="K343" i="1"/>
  <c r="K342" i="1"/>
  <c r="K341" i="1"/>
  <c r="K340" i="1"/>
  <c r="K336" i="1"/>
  <c r="K334" i="1"/>
  <c r="K333" i="1"/>
  <c r="K332" i="1"/>
  <c r="K323" i="1"/>
  <c r="K322" i="1"/>
  <c r="K317" i="1"/>
  <c r="K307" i="1"/>
  <c r="K306" i="1"/>
  <c r="K305" i="1"/>
  <c r="K303" i="1"/>
  <c r="K302" i="1"/>
  <c r="K301" i="1"/>
  <c r="K300" i="1"/>
  <c r="K299" i="1"/>
  <c r="K298" i="1"/>
  <c r="K296" i="1"/>
  <c r="K295" i="1"/>
  <c r="K288" i="1"/>
  <c r="K285" i="1"/>
  <c r="K270" i="1"/>
  <c r="K269" i="1"/>
  <c r="K268" i="1"/>
  <c r="K267" i="1"/>
  <c r="K266" i="1"/>
  <c r="K264" i="1"/>
  <c r="K263" i="1"/>
  <c r="K262" i="1"/>
  <c r="K261" i="1"/>
  <c r="K252" i="1"/>
  <c r="K250" i="1"/>
  <c r="K249" i="1"/>
  <c r="K246" i="1"/>
  <c r="K245" i="1"/>
  <c r="K244" i="1"/>
  <c r="K243" i="1"/>
  <c r="K242" i="1"/>
  <c r="K238" i="1"/>
  <c r="K237" i="1"/>
  <c r="K236" i="1"/>
  <c r="K235" i="1"/>
  <c r="K234" i="1"/>
  <c r="K233" i="1"/>
  <c r="K231" i="1"/>
  <c r="K230" i="1"/>
  <c r="K229" i="1"/>
  <c r="K227" i="1"/>
  <c r="K217" i="1"/>
  <c r="K203" i="1"/>
  <c r="K202" i="1"/>
  <c r="K201" i="1"/>
  <c r="K200" i="1"/>
  <c r="K199" i="1"/>
  <c r="K198" i="1"/>
  <c r="K197" i="1"/>
  <c r="K196" i="1"/>
  <c r="K184" i="1"/>
  <c r="K181" i="1"/>
  <c r="K180" i="1"/>
  <c r="K179" i="1"/>
  <c r="K178" i="1"/>
  <c r="K177" i="1"/>
  <c r="K176" i="1"/>
  <c r="K175" i="1"/>
  <c r="K174" i="1"/>
  <c r="K173" i="1"/>
  <c r="K171" i="1"/>
  <c r="K164" i="1"/>
  <c r="K146" i="1"/>
  <c r="K126" i="1"/>
  <c r="K125" i="1"/>
  <c r="K124" i="1"/>
  <c r="K123" i="1"/>
  <c r="K116" i="1"/>
  <c r="K105" i="1"/>
  <c r="K104" i="1"/>
  <c r="K103" i="1"/>
  <c r="K102" i="1"/>
  <c r="K94" i="1"/>
  <c r="K93" i="1"/>
  <c r="K92" i="1"/>
  <c r="K91" i="1"/>
  <c r="K89" i="1"/>
  <c r="K88" i="1"/>
  <c r="K87" i="1"/>
  <c r="K86" i="1"/>
  <c r="K85" i="1"/>
  <c r="K83" i="1"/>
  <c r="K82" i="1"/>
  <c r="K81" i="1"/>
  <c r="K80" i="1"/>
  <c r="K79" i="1"/>
  <c r="K534" i="1"/>
  <c r="K514" i="1"/>
  <c r="K508" i="1"/>
  <c r="K507" i="1"/>
  <c r="K487" i="1"/>
  <c r="K486" i="1"/>
  <c r="K485" i="1"/>
  <c r="K484" i="1"/>
  <c r="K483" i="1"/>
  <c r="K482" i="1"/>
  <c r="K481" i="1"/>
  <c r="K470" i="1"/>
  <c r="K458" i="1"/>
  <c r="K456" i="1"/>
  <c r="K455" i="1"/>
  <c r="K453" i="1"/>
  <c r="K444" i="1"/>
  <c r="K442" i="1"/>
  <c r="K441" i="1"/>
  <c r="K440" i="1"/>
  <c r="K439" i="1"/>
  <c r="K426" i="1"/>
  <c r="K424" i="1"/>
  <c r="K423" i="1"/>
  <c r="K419" i="1"/>
  <c r="K416" i="1"/>
  <c r="K415" i="1"/>
  <c r="K414" i="1"/>
  <c r="K413" i="1"/>
  <c r="K412" i="1"/>
  <c r="K411" i="1"/>
  <c r="K409" i="1"/>
  <c r="K398" i="1"/>
  <c r="K397" i="1"/>
  <c r="K396" i="1"/>
  <c r="K394" i="1"/>
  <c r="K393" i="1"/>
  <c r="K391" i="1"/>
  <c r="K390" i="1"/>
  <c r="K388" i="1"/>
  <c r="K385" i="1"/>
  <c r="K372" i="1"/>
  <c r="K370" i="1"/>
  <c r="K369" i="1"/>
  <c r="K338" i="1"/>
  <c r="K337" i="1"/>
  <c r="K335" i="1"/>
  <c r="K331" i="1"/>
  <c r="K330" i="1"/>
  <c r="K329" i="1"/>
  <c r="K327" i="1"/>
  <c r="K326" i="1"/>
  <c r="K325" i="1"/>
  <c r="K321" i="1"/>
  <c r="K320" i="1"/>
  <c r="K319" i="1"/>
  <c r="K318" i="1"/>
  <c r="K316" i="1"/>
  <c r="K297" i="1"/>
  <c r="K294" i="1"/>
  <c r="K293" i="1"/>
  <c r="K292" i="1"/>
  <c r="K291" i="1"/>
  <c r="K290" i="1"/>
  <c r="K287" i="1"/>
  <c r="K286" i="1"/>
  <c r="K283" i="1"/>
  <c r="K282" i="1"/>
  <c r="K281" i="1"/>
  <c r="K280" i="1"/>
  <c r="K279" i="1"/>
  <c r="K278" i="1"/>
  <c r="K277" i="1"/>
  <c r="K276" i="1"/>
  <c r="K275" i="1"/>
  <c r="K273" i="1"/>
  <c r="K265" i="1"/>
  <c r="K256" i="1"/>
  <c r="K255" i="1"/>
  <c r="K248" i="1"/>
  <c r="K247" i="1"/>
  <c r="K241" i="1"/>
  <c r="K240" i="1"/>
  <c r="K239" i="1"/>
  <c r="K232" i="1"/>
  <c r="K228" i="1"/>
  <c r="K226" i="1"/>
  <c r="K225" i="1"/>
  <c r="K224" i="1"/>
  <c r="K223" i="1"/>
  <c r="K222" i="1"/>
  <c r="K221" i="1"/>
  <c r="K220" i="1"/>
  <c r="K219" i="1"/>
  <c r="K215" i="1"/>
  <c r="K210" i="1"/>
  <c r="K209" i="1"/>
  <c r="K208" i="1"/>
  <c r="K207" i="1"/>
  <c r="K206" i="1"/>
  <c r="K205" i="1"/>
  <c r="K204" i="1"/>
  <c r="K189" i="1"/>
  <c r="K187" i="1"/>
  <c r="K186" i="1"/>
  <c r="K185" i="1"/>
  <c r="K183" i="1"/>
  <c r="K170" i="1"/>
  <c r="K169" i="1"/>
  <c r="K168" i="1"/>
  <c r="K167" i="1"/>
  <c r="K163" i="1"/>
  <c r="K162" i="1"/>
  <c r="K161" i="1"/>
  <c r="K160" i="1"/>
  <c r="K158" i="1"/>
  <c r="K157" i="1"/>
  <c r="K156" i="1"/>
  <c r="K155" i="1"/>
  <c r="K154" i="1"/>
  <c r="K150" i="1"/>
  <c r="K145" i="1"/>
  <c r="K144" i="1"/>
  <c r="K142" i="1"/>
  <c r="K141" i="1"/>
  <c r="K140" i="1"/>
  <c r="K139" i="1"/>
  <c r="K138" i="1"/>
  <c r="K137" i="1"/>
  <c r="K136" i="1"/>
  <c r="K135" i="1"/>
  <c r="K134" i="1"/>
  <c r="K132" i="1"/>
  <c r="K131" i="1"/>
  <c r="K130" i="1"/>
  <c r="K129" i="1"/>
  <c r="K128" i="1"/>
  <c r="K121" i="1"/>
  <c r="K117" i="1"/>
  <c r="K115" i="1"/>
  <c r="K114" i="1"/>
  <c r="K113" i="1"/>
  <c r="K112" i="1"/>
  <c r="K111" i="1"/>
  <c r="K110" i="1"/>
  <c r="K109" i="1"/>
  <c r="K108" i="1"/>
  <c r="K100" i="1"/>
  <c r="K99" i="1"/>
  <c r="K98" i="1"/>
  <c r="K97" i="1"/>
  <c r="K96" i="1"/>
  <c r="K76" i="1"/>
  <c r="K74" i="1"/>
  <c r="K73" i="1"/>
  <c r="K72" i="1"/>
  <c r="K71" i="1"/>
  <c r="K70" i="1"/>
  <c r="K69" i="1"/>
  <c r="K67" i="1"/>
  <c r="K66" i="1"/>
  <c r="K65" i="1"/>
  <c r="M535" i="1"/>
  <c r="M536" i="1"/>
  <c r="M537" i="1"/>
  <c r="M538" i="1"/>
  <c r="M463" i="1"/>
  <c r="M407" i="1"/>
  <c r="M367" i="1"/>
  <c r="M364" i="1"/>
  <c r="M365" i="1"/>
  <c r="M357" i="1"/>
  <c r="M362" i="1"/>
  <c r="M359" i="1"/>
  <c r="M360" i="1"/>
  <c r="M355" i="1"/>
  <c r="M353" i="1"/>
  <c r="M354" i="1"/>
  <c r="M285" i="1"/>
  <c r="M515" i="1"/>
  <c r="M516" i="1"/>
  <c r="M443" i="1"/>
  <c r="M417" i="1"/>
  <c r="M405" i="1"/>
  <c r="M317" i="1"/>
  <c r="M269" i="1"/>
  <c r="M270" i="1"/>
  <c r="M234" i="1"/>
  <c r="M233" i="1"/>
  <c r="M176" i="1"/>
  <c r="M173" i="1"/>
  <c r="M174" i="1"/>
  <c r="M178" i="1"/>
  <c r="M177" i="1"/>
  <c r="M179" i="1"/>
  <c r="M164" i="1"/>
  <c r="M404" i="1"/>
  <c r="M403" i="1"/>
  <c r="M386" i="1"/>
  <c r="M387" i="1"/>
  <c r="M392" i="1"/>
  <c r="K2" i="1" l="1"/>
  <c r="M477" i="1"/>
  <c r="M336" i="1" l="1"/>
  <c r="M237" i="1"/>
  <c r="M532" i="1" l="1"/>
  <c r="M531" i="1"/>
  <c r="M521" i="1"/>
  <c r="M522" i="1"/>
  <c r="M523" i="1"/>
  <c r="M524" i="1"/>
  <c r="M525" i="1"/>
  <c r="M526" i="1"/>
  <c r="M527" i="1"/>
  <c r="M528" i="1"/>
  <c r="M529" i="1"/>
  <c r="M520" i="1"/>
  <c r="M509" i="1"/>
  <c r="M506" i="1"/>
  <c r="M252" i="1"/>
  <c r="M243" i="1"/>
  <c r="M235" i="1"/>
  <c r="M236" i="1"/>
  <c r="M227" i="1"/>
  <c r="M447" i="1" l="1"/>
  <c r="M245" i="1" l="1"/>
  <c r="M420" i="1" l="1"/>
  <c r="M421" i="1"/>
  <c r="M446" i="1"/>
  <c r="M448" i="1"/>
  <c r="M449" i="1"/>
  <c r="M460" i="1"/>
  <c r="M461" i="1"/>
  <c r="M462" i="1"/>
  <c r="M465" i="1"/>
  <c r="M466" i="1"/>
  <c r="M488" i="1"/>
  <c r="M489" i="1"/>
  <c r="M490" i="1"/>
  <c r="M491" i="1"/>
  <c r="M492" i="1"/>
  <c r="M493" i="1"/>
  <c r="M494" i="1"/>
  <c r="M495" i="1"/>
  <c r="M496" i="1"/>
  <c r="M497" i="1"/>
  <c r="M518" i="1"/>
  <c r="M513" i="1"/>
  <c r="M512" i="1"/>
  <c r="M511" i="1"/>
  <c r="M510" i="1"/>
  <c r="M505" i="1"/>
  <c r="M504" i="1"/>
  <c r="M503" i="1"/>
  <c r="M502" i="1"/>
  <c r="M500" i="1"/>
  <c r="M499" i="1"/>
  <c r="M479" i="1"/>
  <c r="M478" i="1"/>
  <c r="M476" i="1"/>
  <c r="M475" i="1"/>
  <c r="M474" i="1"/>
  <c r="M473" i="1"/>
  <c r="M472" i="1"/>
  <c r="M471" i="1"/>
  <c r="M469" i="1"/>
  <c r="M468" i="1"/>
  <c r="M467" i="1"/>
  <c r="M464" i="1"/>
  <c r="M459" i="1"/>
  <c r="M457" i="1"/>
  <c r="M454" i="1"/>
  <c r="M452" i="1"/>
  <c r="M451" i="1"/>
  <c r="M450" i="1"/>
  <c r="M437" i="1"/>
  <c r="M436" i="1"/>
  <c r="M435" i="1"/>
  <c r="M434" i="1"/>
  <c r="M433" i="1"/>
  <c r="M432" i="1"/>
  <c r="M431" i="1"/>
  <c r="M430" i="1"/>
  <c r="M429" i="1"/>
  <c r="M428" i="1"/>
  <c r="M402" i="1"/>
  <c r="M401" i="1"/>
  <c r="M400" i="1"/>
  <c r="M383" i="1"/>
  <c r="M382" i="1"/>
  <c r="M381" i="1"/>
  <c r="M380" i="1"/>
  <c r="M379" i="1"/>
  <c r="M377" i="1"/>
  <c r="M376" i="1"/>
  <c r="M375" i="1"/>
  <c r="M374" i="1"/>
  <c r="M366" i="1"/>
  <c r="M361" i="1"/>
  <c r="M358" i="1"/>
  <c r="M356" i="1"/>
  <c r="M351" i="1"/>
  <c r="M349" i="1"/>
  <c r="M348" i="1"/>
  <c r="M347" i="1"/>
  <c r="M346" i="1"/>
  <c r="M345" i="1"/>
  <c r="M344" i="1"/>
  <c r="M343" i="1"/>
  <c r="M342" i="1"/>
  <c r="M341" i="1"/>
  <c r="M340" i="1"/>
  <c r="M334" i="1"/>
  <c r="M333" i="1"/>
  <c r="M332" i="1"/>
  <c r="M323" i="1"/>
  <c r="M79" i="1"/>
  <c r="M80" i="1"/>
  <c r="M81" i="1"/>
  <c r="M82" i="1"/>
  <c r="M83" i="1"/>
  <c r="M85" i="1"/>
  <c r="M86" i="1"/>
  <c r="M87" i="1"/>
  <c r="M88" i="1"/>
  <c r="M89" i="1"/>
  <c r="M91" i="1"/>
  <c r="M92" i="1"/>
  <c r="M93" i="1"/>
  <c r="M94" i="1"/>
  <c r="M102" i="1"/>
  <c r="M103" i="1"/>
  <c r="M104" i="1"/>
  <c r="M105" i="1"/>
  <c r="M116" i="1"/>
  <c r="M123" i="1"/>
  <c r="M124" i="1"/>
  <c r="M125" i="1"/>
  <c r="M126" i="1"/>
  <c r="M146" i="1"/>
  <c r="M171" i="1"/>
  <c r="M175" i="1"/>
  <c r="M180" i="1"/>
  <c r="M181" i="1"/>
  <c r="M184" i="1"/>
  <c r="M196" i="1"/>
  <c r="M197" i="1"/>
  <c r="M198" i="1"/>
  <c r="M199" i="1"/>
  <c r="M200" i="1"/>
  <c r="M201" i="1"/>
  <c r="M202" i="1"/>
  <c r="M203" i="1"/>
  <c r="M217" i="1"/>
  <c r="M229" i="1"/>
  <c r="M230" i="1"/>
  <c r="M231" i="1"/>
  <c r="M238" i="1"/>
  <c r="M242" i="1"/>
  <c r="M244" i="1"/>
  <c r="M246" i="1"/>
  <c r="M249" i="1"/>
  <c r="M250" i="1"/>
  <c r="M261" i="1"/>
  <c r="M262" i="1"/>
  <c r="M263" i="1"/>
  <c r="M264" i="1"/>
  <c r="M266" i="1"/>
  <c r="M267" i="1"/>
  <c r="M268" i="1"/>
  <c r="M288" i="1"/>
  <c r="M295" i="1"/>
  <c r="M296" i="1"/>
  <c r="M298" i="1"/>
  <c r="M299" i="1"/>
  <c r="M300" i="1"/>
  <c r="M301" i="1"/>
  <c r="M302" i="1"/>
  <c r="M303" i="1"/>
  <c r="M305" i="1"/>
  <c r="M306" i="1"/>
  <c r="M307" i="1"/>
  <c r="M322" i="1"/>
</calcChain>
</file>

<file path=xl/sharedStrings.xml><?xml version="1.0" encoding="utf-8"?>
<sst xmlns="http://schemas.openxmlformats.org/spreadsheetml/2006/main" count="2240" uniqueCount="1632">
  <si>
    <t>Раздел прайса</t>
  </si>
  <si>
    <t>Номенклатура</t>
  </si>
  <si>
    <t>Артикул</t>
  </si>
  <si>
    <t>штрихкод</t>
  </si>
  <si>
    <t>кол-во в кор</t>
  </si>
  <si>
    <t>Описание</t>
  </si>
  <si>
    <t>Цена</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</si>
  <si>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</si>
  <si>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</si>
  <si>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</si>
  <si>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</si>
  <si>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</si>
  <si>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</si>
  <si>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</si>
  <si>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</si>
  <si>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</si>
  <si>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</si>
  <si>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</si>
  <si>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</si>
  <si>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</si>
  <si>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</si>
  <si>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</si>
  <si>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</si>
  <si>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</si>
  <si>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</si>
  <si>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</si>
  <si>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</si>
  <si>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</si>
  <si>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</si>
  <si>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</si>
  <si>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</si>
  <si>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</si>
  <si>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</si>
  <si>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</si>
  <si>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</si>
  <si>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</si>
  <si>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</si>
  <si>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</si>
  <si>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</si>
  <si>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</si>
  <si>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</si>
  <si>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</si>
  <si>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</si>
  <si>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</si>
  <si>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</si>
  <si>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</si>
  <si>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</si>
  <si>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</si>
  <si>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</si>
  <si>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</si>
  <si>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</si>
  <si>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</si>
  <si>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</si>
  <si>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</si>
  <si>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</si>
  <si>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</si>
  <si>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</si>
  <si>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</si>
  <si>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</si>
  <si>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</si>
  <si>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</si>
  <si>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</si>
  <si>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</si>
  <si>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</si>
  <si>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</si>
  <si>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</si>
  <si>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</si>
  <si>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</si>
  <si>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</si>
  <si>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</si>
  <si>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</si>
  <si>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</si>
  <si>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</si>
  <si>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</si>
  <si>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</si>
  <si>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</si>
  <si>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</si>
  <si>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</si>
  <si>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</si>
  <si>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</si>
  <si>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</si>
  <si>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</si>
  <si>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</si>
  <si>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</si>
  <si>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</si>
  <si>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</si>
  <si>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</si>
  <si>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</si>
  <si>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</si>
  <si>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</si>
  <si>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</si>
  <si>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</si>
  <si>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</si>
  <si>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</si>
  <si>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</si>
  <si>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</si>
  <si>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</si>
  <si>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</si>
  <si>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</si>
  <si>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</si>
  <si>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</si>
  <si>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</si>
  <si>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</si>
  <si>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</si>
  <si>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</si>
  <si>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</si>
  <si>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</si>
  <si>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</si>
  <si>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</si>
  <si>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</si>
  <si>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</si>
  <si>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</si>
  <si>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</si>
  <si>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</si>
  <si>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</si>
  <si>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</si>
  <si>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</si>
  <si>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Панда Веселые малышата (Люленьки)</t>
  </si>
  <si>
    <t>Забавная панда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</si>
  <si>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</si>
  <si>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</si>
  <si>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</si>
  <si>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</si>
  <si>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</si>
  <si>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</si>
  <si>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</si>
  <si>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</si>
  <si>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Сказки о зверятах (Планшетик)</t>
  </si>
  <si>
    <t>В этом планшетике собрано всё о зверятах: и весёлые песенки («Африка», «Лесные соседи», «Море, море, море!», «Джунгли» и др.), и сказки о животных («Заяц и черепаха», «Колосок», «Упрямый слонёнок», «Пчёлка Жу-жу-жу», «Гав-гав», «Хвосты» и др.), и познавательные стихотворения («Телёнок», «Не ходите далеко», «Волк», «Мишка-трусишка» и др.). Сказочные истории о зверятах так интересно слушать, а песенки или стихи легко выучить наизусть. Всего в планшетике 30 песенок, сказок, стихов, а еще множество звуков и голосов зверят. Все картинки звучат!</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</si>
  <si>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</si>
  <si>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</si>
  <si>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</si>
  <si>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</si>
  <si>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</si>
  <si>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</si>
  <si>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</si>
  <si>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</si>
  <si>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</si>
  <si>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</si>
  <si>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</si>
  <si>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</si>
  <si>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</si>
  <si>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</si>
  <si>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</si>
  <si>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</si>
  <si>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</si>
  <si>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</si>
  <si>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</si>
  <si>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</si>
  <si>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</si>
  <si>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</si>
  <si>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</si>
  <si>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</si>
  <si>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</si>
  <si>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</si>
  <si>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</si>
  <si>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</si>
  <si>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</si>
  <si>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</si>
  <si>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</si>
  <si>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</si>
  <si>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</si>
  <si>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</si>
  <si>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</si>
  <si>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</si>
  <si>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</si>
  <si>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</si>
  <si>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</si>
  <si>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</si>
  <si>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</si>
  <si>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</si>
  <si>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</si>
  <si>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</si>
  <si>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</si>
  <si>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</si>
  <si>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</si>
  <si>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</si>
  <si>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</si>
  <si>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</si>
  <si>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</si>
  <si>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</si>
  <si>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</si>
  <si>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</si>
  <si>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</si>
  <si>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</si>
  <si>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</si>
  <si>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</si>
  <si>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</si>
  <si>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</si>
  <si>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</si>
  <si>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</si>
  <si>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</si>
  <si>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</si>
  <si>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</si>
  <si>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</si>
  <si>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</si>
  <si>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</si>
  <si>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</si>
  <si>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</si>
  <si>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</si>
  <si>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</si>
  <si>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</si>
  <si>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Гитара Звездочка (Люленьки)</t>
  </si>
  <si>
    <t>Мягкая музыкальная игрушка-гитара подарит малышу много радости!
Гитара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гитаре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гитара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</si>
  <si>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</si>
  <si>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</si>
  <si>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</si>
  <si>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</si>
  <si>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</si>
  <si>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</si>
  <si>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</si>
  <si>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</si>
  <si>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</si>
  <si>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</si>
  <si>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</si>
  <si>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</si>
  <si>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</si>
  <si>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</si>
  <si>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</si>
  <si>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</si>
  <si>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</si>
  <si>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</si>
  <si>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</si>
  <si>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</si>
  <si>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</si>
  <si>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</si>
  <si>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</si>
  <si>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Сказочная азбука (Говорящая доска для обучения и рисования)</t>
  </si>
  <si>
    <t>С большой неваляшкой Уточкой так интересно играть! Сколько раз ни толкай – она всегда встанет! А еще эта неваляшка – музыкальная! Нажимай на кнопочку – слушай весёлую песенку, забавные мелодии и множество смешных звуков. Музыка будет веселить малыша, рельефные элементы на игрушке – развивать тактильные ощущения, а кнопочка с огоньком привлечет внимание.</t>
  </si>
  <si>
    <t>Неваляшка уточка (Люленьки) Желто-зеленая</t>
  </si>
  <si>
    <t>Музыкальная Скорая помощь с набором доктора (комплект из 5 предметов: машинка-чемоданчик, красный шп</t>
  </si>
  <si>
    <t>Музыкальная Скорая помощь с набором доктора (комплект из 5 предметов: машинка-чемоданчик, белый шпри</t>
  </si>
  <si>
    <t>В этом большом подарочном наборе есть все, что нужно для игры в доктора! Малыш сможет катать музыкальную машину скорой помощи, слушать познавательные песенки и советы доктора в стихах. Машинка также является чемоданчиком, в котором ребенок найдет инструменты доктора: стетоскоп со звуками и огоньками, термометр с подвижной шкалой, шприц и очки. У машинки-чемоданчика есть ручка, малышу будет удобно носить его с собой!
С этим набором детям интересно будет лечить друг друга или своих любимых кукол и плюшевых зверят. Можно мерить температуру, слушать биение сердца, делать уколы! Такие игры прекрасно развивают коммуникативные навыки, речь, фантазию и способствуют социальной адаптации.</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</si>
  <si>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</si>
  <si>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</si>
  <si>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</si>
  <si>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</si>
  <si>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</si>
  <si>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</si>
  <si>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</si>
  <si>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</si>
  <si>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</si>
  <si>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</si>
  <si>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</si>
  <si>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</si>
  <si>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</si>
  <si>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</si>
  <si>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Пожарная машина (Веселые машинки)</t>
  </si>
  <si>
    <t>Красная пожарная машина спешит на помощь и ждет своего водителя! Нажимая на кнопочки, малыш послушает настоящий хит про пожарную машину, познавательные песенки про счет, буквы и светофор. А главное – ребенок сможет поиграть в пожарного, выполняя задания под музыку.
Визг сирены, рев мотора, сияющая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</si>
  <si>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</si>
  <si>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</si>
  <si>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Умный щенок</t>
  </si>
  <si>
    <t>С этим интерактивным щенком ребенок сможет играть целый день! Умный щенок и поговорит с малышом, и споет ему обучающие песенки, и расскажет 7 любимых сказок («Гав-гав», «Репка», «Пузырь, Соломинка и Лапоть», «Два щенка», «Колобок», «Хвосты», «Курочка Ряба»). А если ребенок устанет, щенок сможет спеть ему колыбельные песенки – и малыш сладко заснет.
Чтобы щенок заговорил или спел, нужно нажимать на кнопочки на его ушках и носике. В лапах у щенка – музыкальная книжечка, у которой перелистывается страничка. При каждом перелистывании звучит новая обучающая песенка: про буквы или цифры, формы или цвета, ферму или зоопарк. Носик у щенка светится – это делает игрушку еще более милой и забавной.</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</si>
  <si>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</si>
  <si>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</si>
  <si>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</si>
  <si>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</si>
  <si>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</si>
  <si>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</si>
  <si>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</si>
  <si>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</si>
  <si>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</si>
  <si>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</si>
  <si>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</si>
  <si>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</si>
  <si>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</si>
  <si>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</si>
  <si>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</si>
  <si>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</si>
  <si>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</si>
  <si>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</si>
  <si>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</si>
  <si>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</si>
  <si>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</si>
  <si>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</si>
  <si>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</si>
  <si>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</si>
  <si>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</si>
  <si>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</si>
  <si>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</si>
  <si>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</si>
  <si>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</si>
  <si>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</si>
  <si>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</si>
  <si>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</si>
  <si>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</si>
  <si>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</si>
  <si>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</si>
  <si>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</si>
  <si>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</si>
  <si>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</si>
  <si>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</si>
  <si>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</si>
  <si>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</si>
  <si>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</si>
  <si>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</si>
  <si>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</si>
  <si>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</si>
  <si>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</si>
  <si>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</si>
  <si>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</si>
  <si>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</si>
  <si>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</si>
  <si>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</si>
  <si>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</si>
  <si>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</si>
  <si>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</si>
  <si>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</si>
  <si>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</si>
  <si>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</si>
  <si>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</si>
  <si>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</si>
  <si>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</si>
  <si>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</si>
  <si>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</si>
  <si>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</si>
  <si>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</si>
  <si>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</si>
  <si>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</si>
  <si>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</si>
  <si>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</si>
  <si>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</si>
  <si>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</si>
  <si>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</si>
  <si>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</si>
  <si>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</si>
  <si>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</si>
  <si>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</si>
  <si>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</si>
  <si>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</si>
  <si>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</si>
  <si>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</si>
  <si>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</si>
  <si>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</si>
  <si>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</si>
  <si>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</si>
  <si>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</si>
  <si>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</si>
  <si>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</si>
  <si>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</si>
  <si>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</si>
  <si>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</si>
  <si>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</si>
  <si>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</si>
  <si>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</si>
  <si>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</si>
  <si>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</si>
  <si>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</si>
  <si>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</si>
  <si>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</si>
  <si>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</si>
  <si>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</si>
  <si>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</si>
  <si>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</si>
  <si>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</si>
  <si>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</si>
  <si>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</si>
  <si>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</si>
  <si>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</si>
  <si>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</si>
  <si>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</si>
  <si>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</si>
  <si>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</si>
  <si>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</si>
  <si>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</si>
  <si>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</si>
  <si>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</si>
  <si>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</si>
  <si>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</si>
  <si>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</si>
  <si>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</si>
  <si>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</si>
  <si>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</si>
  <si>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</si>
  <si>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</si>
  <si>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</si>
  <si>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</si>
  <si>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</si>
  <si>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</si>
  <si>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</si>
  <si>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</si>
  <si>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</si>
  <si>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</si>
  <si>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</si>
  <si>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</si>
  <si>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</si>
  <si>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</si>
  <si>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</si>
  <si>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</si>
  <si>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</si>
  <si>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</si>
  <si>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</si>
  <si>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</si>
  <si>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</si>
  <si>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</si>
  <si>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</si>
  <si>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</si>
  <si>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</si>
  <si>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</si>
  <si>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</si>
  <si>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</si>
  <si>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</si>
  <si>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</si>
  <si>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</si>
  <si>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</si>
  <si>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</si>
  <si>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</si>
  <si>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</si>
  <si>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</si>
  <si>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</si>
  <si>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</si>
  <si>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</si>
  <si>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</si>
  <si>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</si>
  <si>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</si>
  <si>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</si>
  <si>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</si>
  <si>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</si>
  <si>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</si>
  <si>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</si>
  <si>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</si>
  <si>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</si>
  <si>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</si>
  <si>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</si>
  <si>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</si>
  <si>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</si>
  <si>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</si>
  <si>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</si>
  <si>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</si>
  <si>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</si>
  <si>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</si>
  <si>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</si>
  <si>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</si>
  <si>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</si>
  <si>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</si>
  <si>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</si>
  <si>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</si>
  <si>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</si>
  <si>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</si>
  <si>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</si>
  <si>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</si>
  <si>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</si>
  <si>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</si>
  <si>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</si>
  <si>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</si>
  <si>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</si>
  <si>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</si>
  <si>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</si>
  <si>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</si>
  <si>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</si>
  <si>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</si>
  <si>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</si>
  <si>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</si>
  <si>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</si>
  <si>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</si>
  <si>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</si>
  <si>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</si>
  <si>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</si>
  <si>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</si>
  <si>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</si>
  <si>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</si>
  <si>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</si>
  <si>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</si>
  <si>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</si>
  <si>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</si>
  <si>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</si>
  <si>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</si>
  <si>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</si>
  <si>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</si>
  <si>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</si>
  <si>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</si>
  <si>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</si>
  <si>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</si>
  <si>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</si>
  <si>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</si>
  <si>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</si>
  <si>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</si>
  <si>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</si>
  <si>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</si>
  <si>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</si>
  <si>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</si>
  <si>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</si>
  <si>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</si>
  <si>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</si>
  <si>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</si>
  <si>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</si>
  <si>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</si>
  <si>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Планшетик Умная сказочка (Планшет)</t>
  </si>
  <si>
    <t>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будет выполнять задания по сказке «Теремок» и сможет проверить свои знания. В планшетике собрано 5 народных сказок («Теремок», «Репка», «Заюшкина избушка», «Колобок», «Петушок и бобовое зёрнышко»), 25 стихов и песенок, 65 заданий и вопросов. Играй и учись!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</si>
  <si>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</si>
  <si>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</si>
  <si>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</si>
  <si>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</si>
  <si>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</si>
  <si>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</si>
  <si>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</si>
  <si>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</si>
  <si>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</si>
  <si>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</si>
  <si>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</si>
  <si>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</si>
  <si>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</si>
  <si>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</si>
  <si>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</si>
  <si>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</si>
  <si>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</si>
  <si>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</si>
  <si>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</si>
  <si>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</si>
  <si>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</si>
  <si>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</si>
  <si>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</si>
  <si>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</si>
  <si>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</si>
  <si>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</si>
  <si>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</si>
  <si>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</si>
  <si>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</si>
  <si>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</si>
  <si>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Веселая угадайка (Планшетик-викторина)</t>
  </si>
  <si>
    <t>Ваш малыш хочет много знать? Тогда этот новый игровой планшетик – для него! В нем собрано 30 познавательных песенок про животных, машинки и музыкальные инструменты,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«Что так звучит», «Песенки», «Угадай песенку», «Кто какой?», «Загадки», «Верю – не верю» и «Суперигра». Умные игры можно чередовать с прослушиванием песенок – так играть гораздо веселее!</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</si>
  <si>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</si>
  <si>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</si>
  <si>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</si>
  <si>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</si>
  <si>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</si>
  <si>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</si>
  <si>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</si>
  <si>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</si>
  <si>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</si>
  <si>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</si>
  <si>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</si>
  <si>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 водитель (Музыкальный руль) Голубой</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</si>
  <si>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</si>
  <si>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</si>
  <si>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</si>
  <si>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</si>
  <si>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</si>
  <si>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Пианино Песенки на ферме</t>
  </si>
  <si>
    <t>Музыкальная игрушка 2 в 1: пианино + планшетик с животными фермы!  Выбери один из трех режимов – играй и веселись!
Нажимай на картинки – зверюшки споют 15 веселых песенок («Ранним утром пастушок», «Во  дворе играл щенок», «Ждёт лошадка малышей», «Петушок», «Ладушки», «Топ-топ, топотушки», «Чижик-пыжик» и др.). Играй на разноцветных  клавишах пианино – запоминай ноты и развивай музыкальный слух. А в игре «Поймай огонек» нажимай на клавиши с огоньками – и ты сам сыграешь 5 известных мелодий («Каравай», «Два весёлых гуся», «Серенький козлик», «Курочка», «Тень-тень, потетень»).</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</si>
  <si>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</si>
  <si>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</si>
  <si>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</si>
  <si>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</si>
  <si>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</si>
  <si>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</si>
  <si>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</si>
  <si>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</si>
  <si>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</si>
  <si>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</si>
  <si>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</si>
  <si>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</si>
  <si>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</si>
  <si>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</si>
  <si>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</si>
  <si>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</si>
  <si>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</si>
  <si>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</si>
  <si>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</si>
  <si>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</si>
  <si>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</si>
  <si>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</si>
  <si>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</si>
  <si>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</si>
  <si>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</si>
  <si>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</si>
  <si>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</si>
  <si>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</si>
  <si>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</si>
  <si>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</si>
  <si>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</si>
  <si>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</si>
  <si>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</si>
  <si>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</si>
  <si>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</si>
  <si>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</si>
  <si>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</si>
  <si>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</si>
  <si>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</si>
  <si>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</si>
  <si>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</si>
  <si>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</si>
  <si>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</si>
  <si>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</si>
  <si>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</si>
  <si>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</si>
  <si>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</si>
  <si>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</si>
  <si>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</si>
  <si>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</si>
  <si>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</si>
  <si>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</si>
  <si>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</si>
  <si>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</si>
  <si>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</si>
  <si>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Интерактивная доска «Сказочная азбука» имеет две стороны. На первой «Нажимай и учись» — малыш сможет слушать и учить буквы и цифры, формы и цвета, знакомься со сказочными героями. 
Как только ребёнок нажмет на говорящую картинку, он попадет в интерактивный класс, где все уроки проходят в форме познавательной игры. Закрепить знания и добавить веселья помогут 5 забавных песенок и 6 любимых сказок («Три поросёнка», «Заюшкина избушка», «Курочка Ряба», «Три медведя», «Репка», «Колобок»).
После этого проверить полученные знания можно при помощи умных игр: «Найди букву» и «Загадки». А 10 сказочных скороговорок помогут улучшить произношение звуков.
На стороне «Пиши, рисуй, стирай» есть где разгуляться детской фантазии! Здесь можно рисовать любыми цветными фломастерами, писать буквы и цифры. При этом в комплекте уже есть фломастер со стирающим колпачком. С доской «Сказочная азбука» весёлое приключение в мир науки и знаний начинается!</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</si>
  <si>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</si>
  <si>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</si>
  <si>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</si>
  <si>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</si>
  <si>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</si>
  <si>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</si>
  <si>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</si>
  <si>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</si>
  <si>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</si>
  <si>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</si>
  <si>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</si>
  <si>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</si>
  <si>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</si>
  <si>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</si>
  <si>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</si>
  <si>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</si>
  <si>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</si>
  <si>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</si>
  <si>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</si>
  <si>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</si>
  <si>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</si>
  <si>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</si>
  <si>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</si>
  <si>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</si>
  <si>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</si>
  <si>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</si>
  <si>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</si>
  <si>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</si>
  <si>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</si>
  <si>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</si>
  <si>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</si>
  <si>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</si>
  <si>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</si>
  <si>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</si>
  <si>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</si>
  <si>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</si>
  <si>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</si>
  <si>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</si>
  <si>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</si>
  <si>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</si>
  <si>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</si>
  <si>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</si>
  <si>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</si>
  <si>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</si>
  <si>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</si>
  <si>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</si>
  <si>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</si>
  <si>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</si>
  <si>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</si>
  <si>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</si>
  <si>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</si>
  <si>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</si>
  <si>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</si>
  <si>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</si>
  <si>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</si>
  <si>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</si>
  <si>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</si>
  <si>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</si>
  <si>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</si>
  <si>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</si>
  <si>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</si>
  <si>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</si>
  <si>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</si>
  <si>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</si>
  <si>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</si>
  <si>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</si>
  <si>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</si>
  <si>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</si>
  <si>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</si>
  <si>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</si>
  <si>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</si>
  <si>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</si>
  <si>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</si>
  <si>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</si>
  <si>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</si>
  <si>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Мышонок (Зверята-барабанчики)</t>
  </si>
  <si>
    <t>Традиционная игрушка для самых маленьких – теперь с музыкальной кнопочкой! Милый мышонок из серии «Зверята-барабанчики» подарит ребенку отличное настроение!
Нажимая на кнопочку, малыш послушает забавные песенки («Мышонок-симпатяжка», «Давай играть и не скучать», «Динь-дон», «Хлопни, топни, повернись», «Посмотри, какие ушки у меня», «Ладушки», «Чижик-пыжик», «Баю-баюшки, баю»),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</si>
  <si>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</si>
  <si>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</si>
  <si>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</si>
  <si>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</si>
  <si>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</si>
  <si>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</si>
  <si>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</si>
  <si>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</si>
  <si>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</si>
  <si>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</si>
  <si>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Музыкальный Котенок-пирамидка</t>
  </si>
  <si>
    <t>Необычная игрушка для малышей – 2 в 1: пирамидка + музыкальная зверюшка. Надевая колечки пирамидки, малыш сможет сам собрать милого котенка на свой вкус: совсем маленького или побольше! Когда котенок будет собран,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котенком-пирамидкой будет развивать у малыша музыкальные способности, слуховое восприятие, тактильные ощущения и, конечно, фантазию!</t>
  </si>
  <si>
    <t>Пианино Яблочко</t>
  </si>
  <si>
    <t>Пианино «Яблочко» - это 3 режима: «Звуки / пианино», «Песенки и мелодии» и «Забавные звуки»! Нажимай на зверюшек и клавиши - слушай любимые песенки ("Два весёлых гуся", "Каравай", "Ладушки", "Дождик" и др.) и мелодии ("Калинка", "Собачий вальс", "Светит месяц" и др.). Смотри, как мигают под музыку огоньки!
Бонус - QR-код для скачивания 30 интерактивных стихов о животных в приложении «Азбукварик».</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</si>
  <si>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</si>
  <si>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</si>
  <si>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</si>
  <si>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</si>
  <si>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</si>
  <si>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Бубен (Музыкальные инструменты) Зеленый</t>
  </si>
  <si>
    <t>С ярким бубном малыш почувствует себя настоящим музыкантом! Слушать любимые песенки ("Антошка", "Добрый жук", "Весёлая карусель", "Ладушки", "Два весёлых гуся") и мелодии ("Танец зверят", "Весёлая полька", "Валенки") и смотреть, как светится огонёк, так весело!</t>
  </si>
  <si>
    <t>Бубен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</si>
  <si>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</si>
  <si>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</si>
  <si>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</si>
  <si>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</si>
  <si>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</si>
  <si>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</si>
  <si>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</si>
  <si>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</si>
  <si>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</si>
  <si>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</si>
  <si>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</si>
  <si>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</si>
  <si>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</si>
  <si>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</si>
  <si>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</si>
  <si>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</si>
  <si>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</si>
  <si>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</si>
  <si>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</si>
  <si>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</si>
  <si>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</si>
  <si>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</si>
  <si>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</si>
  <si>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Ладушки (Ладушки)</t>
  </si>
  <si>
    <t>Книга «Ладушки» обязательно понравится малышам, ведь она такая забавная! Она выполнена в виде яркой симпатичной курочки, которая сама поёт! Ножки и хвостик курочки на верёвочках и могут двигаться. В книжке есть кнопка, нажав на которую, малыш услышит известную песенку-потешку «Ладушки».
В книжку включены 5 русских народных песенок и потешек: «Ладушки», «Гуси-Гуси», «Идёт коза рогатая», «Баю-баюшки-баю», «Сорока-белобока».
Такая книжка-игрушка способствует развитию речи, слуха и мелкой моторики у ребёнка.</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</si>
  <si>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</si>
  <si>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</si>
  <si>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Чучело-мяучело (Цветик-семицветик) Новый формат</t>
  </si>
  <si>
    <t>Почитайте ребенку добрую сказку «Чучело-мяучело», а чудесная книжка споет ему песенку из любимого мультфильма! Стоит малышу нажать на кнопочку – и веселые огоньки замигают в такт мелодии!</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</si>
  <si>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</si>
  <si>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</si>
  <si>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</si>
  <si>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</si>
  <si>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</si>
  <si>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</si>
  <si>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</si>
  <si>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</si>
  <si>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</si>
  <si>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</si>
  <si>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</si>
  <si>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</si>
  <si>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</si>
  <si>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</si>
  <si>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</si>
  <si>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</si>
  <si>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</si>
  <si>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</si>
  <si>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</si>
  <si>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</si>
  <si>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</si>
  <si>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</si>
  <si>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</si>
  <si>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</si>
  <si>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</si>
  <si>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</si>
  <si>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</si>
  <si>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</si>
  <si>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</si>
  <si>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</si>
  <si>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</si>
  <si>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</si>
  <si>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</si>
  <si>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</si>
  <si>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</si>
  <si>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</si>
  <si>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</si>
  <si>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</si>
  <si>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</si>
  <si>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</si>
  <si>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</si>
  <si>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</si>
  <si>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</si>
  <si>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</si>
  <si>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</si>
  <si>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</si>
  <si>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</si>
  <si>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</si>
  <si>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</si>
  <si>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</si>
  <si>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</si>
  <si>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</si>
  <si>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</si>
  <si>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</si>
  <si>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</si>
  <si>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</si>
  <si>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</si>
  <si>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</si>
  <si>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</si>
  <si>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</si>
  <si>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</si>
  <si>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</si>
  <si>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</si>
  <si>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</si>
  <si>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</si>
  <si>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</si>
  <si>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</si>
  <si>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</si>
  <si>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</si>
  <si>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</si>
  <si>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</si>
  <si>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</si>
  <si>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</si>
  <si>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</si>
  <si>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</si>
  <si>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</si>
  <si>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</si>
  <si>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</si>
  <si>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</si>
  <si>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</si>
  <si>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</si>
  <si>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</si>
  <si>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</si>
  <si>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</si>
  <si>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</si>
  <si>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</si>
  <si>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</si>
  <si>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</si>
  <si>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</si>
  <si>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</si>
  <si>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</si>
  <si>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</si>
  <si>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</si>
  <si>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</si>
  <si>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</si>
  <si>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</si>
  <si>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</si>
  <si>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16 х 8 х 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</si>
  <si>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</si>
  <si>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</si>
  <si>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</si>
  <si>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</si>
  <si>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</si>
  <si>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</si>
  <si>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</si>
  <si>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</si>
  <si>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</si>
  <si>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</si>
  <si>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</si>
  <si>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</si>
  <si>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</si>
  <si>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</si>
  <si>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</si>
  <si>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</si>
  <si>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</si>
  <si>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</si>
  <si>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</si>
  <si>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</si>
  <si>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</si>
  <si>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</si>
  <si>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</si>
  <si>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</si>
  <si>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</si>
  <si>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</si>
  <si>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</si>
  <si>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24,1х18,6х1,6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</si>
  <si>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</si>
  <si>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</si>
  <si>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</si>
  <si>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</si>
  <si>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</si>
  <si>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</si>
  <si>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</si>
  <si>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</si>
  <si>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</si>
  <si>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</si>
  <si>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</si>
  <si>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</si>
  <si>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</si>
  <si>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</si>
  <si>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</si>
  <si>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16 х 9,5 см</t>
  </si>
  <si>
    <t>11,5 х 19,5 х 9,5 см</t>
  </si>
  <si>
    <t>11,5 х 17 х 9,5 см</t>
  </si>
  <si>
    <t>10,5 х 19,8 х 7,5 см</t>
  </si>
  <si>
    <t>18х25х14 см / 23 см (с хвостом)</t>
  </si>
  <si>
    <t>18х25х14 см /23 см (с хвостом)</t>
  </si>
  <si>
    <t>16,5х20х14 см</t>
  </si>
  <si>
    <t>13,5х16,8х9,4 см</t>
  </si>
  <si>
    <t>19,7х17,2х17/11,5 (с мягкими ушами/без) см</t>
  </si>
  <si>
    <t>13 х 14 х 9,8 см</t>
  </si>
  <si>
    <t>12,3х19х11 см</t>
  </si>
  <si>
    <t>14,5х19х8,8 см</t>
  </si>
  <si>
    <t>10х12х6,2</t>
  </si>
  <si>
    <t>15,2х15,5х5,1 см</t>
  </si>
  <si>
    <t>20,5х18,7х6,3 см</t>
  </si>
  <si>
    <t>28х17х6 см</t>
  </si>
  <si>
    <t>23,2 х 20,2 см</t>
  </si>
  <si>
    <t>19,8х15,5х3 см</t>
  </si>
  <si>
    <t>23,2 х 10 х 7 см</t>
  </si>
  <si>
    <t>32,5х16х3,5 см</t>
  </si>
  <si>
    <t>22х11х3,3 см</t>
  </si>
  <si>
    <t>29,1х9,5х2,5 см</t>
  </si>
  <si>
    <t>39х15х3,8 см</t>
  </si>
  <si>
    <t>21 х 8,4 х 2,2 см</t>
  </si>
  <si>
    <t>10 х 10 х 10 см</t>
  </si>
  <si>
    <t>7х7х7 см</t>
  </si>
  <si>
    <t>7,8х8,3х7,8 см</t>
  </si>
  <si>
    <t>9 х 13,5 х 5,2 см</t>
  </si>
  <si>
    <t>8,5 х 12,5 х 5,5 см</t>
  </si>
  <si>
    <t>9,2х13х5,25 см</t>
  </si>
  <si>
    <t>13,5х11х4,3 см</t>
  </si>
  <si>
    <t>13,5 х 12,2 х 6,3 см</t>
  </si>
  <si>
    <t>14,2х10х9 см</t>
  </si>
  <si>
    <t>19х10,5х6 см</t>
  </si>
  <si>
    <t>17х12х11,5 см</t>
  </si>
  <si>
    <t>17,5х10,4х11 см</t>
  </si>
  <si>
    <t>16,5х12,5х11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</si>
  <si>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</si>
  <si>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</si>
  <si>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</si>
  <si>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</si>
  <si>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</si>
  <si>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</si>
  <si>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</si>
  <si>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</si>
  <si>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</si>
  <si>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</si>
  <si>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</si>
  <si>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</si>
  <si>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</si>
  <si>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</si>
  <si>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</si>
  <si>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</si>
  <si>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</si>
  <si>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</si>
  <si>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</si>
  <si>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</si>
  <si>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</si>
  <si>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</si>
  <si>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</si>
  <si>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</si>
  <si>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</si>
  <si>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</si>
  <si>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</si>
  <si>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</si>
  <si>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</si>
  <si>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</si>
  <si>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</si>
  <si>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</si>
  <si>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</si>
  <si>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</si>
  <si>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</si>
  <si>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</si>
  <si>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</si>
  <si>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</si>
  <si>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</si>
  <si>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10х27,5х4 см</t>
  </si>
  <si>
    <t>12,5х18х4 см</t>
  </si>
  <si>
    <t>15,5х13х4,5 см</t>
  </si>
  <si>
    <t>12х10х7,7 см</t>
  </si>
  <si>
    <t>16х38х15 см</t>
  </si>
  <si>
    <t>12,5х14,5х10 см</t>
  </si>
  <si>
    <t>8,2х10х7,7 см</t>
  </si>
  <si>
    <t>8,2х10,3х8,5 см</t>
  </si>
  <si>
    <t>10,5х10,5х3,4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</si>
  <si>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</si>
  <si>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</si>
  <si>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</si>
  <si>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</si>
  <si>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</si>
  <si>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</si>
  <si>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</si>
  <si>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</si>
  <si>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</si>
  <si>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</si>
  <si>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</si>
  <si>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</si>
  <si>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</si>
  <si>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</si>
  <si>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</si>
  <si>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</si>
  <si>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</si>
  <si>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</si>
  <si>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15,5х20,5х9,7 см</t>
  </si>
  <si>
    <t>15,5х20,5х12,4 см</t>
  </si>
  <si>
    <t>15,5х19х9,7 см</t>
  </si>
  <si>
    <t xml:space="preserve"> 15,5х15,3х9,7 см</t>
  </si>
  <si>
    <t>15,5х15,3х9,7 см</t>
  </si>
  <si>
    <t>8,8х4,5х6,3 см (каталочка)</t>
  </si>
  <si>
    <t>Сумма (руб.)</t>
  </si>
  <si>
    <t>% Снижения цены от базы</t>
  </si>
  <si>
    <t>Азбука с Тигрёнком (Планшетик-зверюшка)</t>
  </si>
  <si>
    <t>Планшетик-зверюшка «Азбука с Тигрёнком» превратит знакомство с буквами в увлекательную игру. Вместе с забавным Тигрёнком Ваш малыш не только легко запомнит алфавит, но даже споёт его! А ещё ребёнку непременно понравится разнообразие игр. Их в планшетике целых 5! И не просто весёлых, а развивающих! Игры «Азбука с Тигрёнком» и «Знайка» помогут быстрее запомнить буквы, предлагая отыскать их на картинках и в словах. Игра «Запоминайка» развивает память, «Угадай звук» – слуховое восприятие, «Загадки Тигрёнка» – логику и мышление. 
А если захочется сделать паузу и просто повеселиться, то любимые песенки-хиты непременно поднимут настроение!
Планшетик-зверюшка «Азбука с Тигрёнком» – настоящий маст-хэв для  маленького умника.</t>
  </si>
  <si>
    <t>НОВИНКА март 2025</t>
  </si>
  <si>
    <t>Песенки с Котёнком (Планшетик-зверюшка)</t>
  </si>
  <si>
    <t>Планшетик-зверюшка «Песенки с Котёнком» приглашает окунуться в волшебный мир музыки и звуков. Вместе с озорным Котёнком Ваш малыш познакомится с музыкальными инструментами и зверюшками-музыкантами, послушает их голоса и весёлые песенки. А ещё ребёнку непременно понравится разнообразие игр. Их в планшетике целых 5! И не просто музыкальных, а развивающих! Игры «Музыкалочка» и «Весёлые звуки» развивают слуховое восприятие, предлагая угадывать звуки музыкальных инструментов и зверят. Игра «Запоминайка» развивает память, «Музыкальные загадки» и «Загадки про зверят» – логику и мышление. 
И, конечно, не обошлось без любимых песенок-хитов, которые всегда поднимут настроение!
Планшетик-зверюшка «Песенки с Котёнком» - настоящий маст-хэв для маленького меломана!</t>
  </si>
  <si>
    <t>Панда Всезнайка (Игровая приставка малыша)</t>
  </si>
  <si>
    <t xml:space="preserve">Игровая приставка малыша «Панда Всезнайка» – одновременно яркая и увлекательная игрушка в форме джойстика, и настоящий познавательный гаджет для Вашего ребенка! 
Милая Панда предлагает малышу познакомиться со своими друзьями зверятами, послушать их голоса и песенки. И, конечно, поиграть в интересные развивающие игры:
 - Игра «Забавные голоса» развивает слуховое восприятие и память. 
 - Игры «Да-Нет», «Верю-не верю» тренируют логику и сообразительность. 
- «Викторина со зверятами» поможет ребёнку узнать много нового о зверятах. 
14 зажигательных песенок сделают игру ещё веселее и непременно заставят малыша подвигаться под музыку! </t>
  </si>
  <si>
    <t>Котик Всезнайка (Игровая приставка малыша)</t>
  </si>
  <si>
    <t xml:space="preserve">Игровая приставка малыша «Котик Всезнайка» – одновременно яркая и увлекательная игрушка в форме джойстика, и настоящий познавательный гаджет для Вашего ребенка! 
Милый Котик предлагает малышу познакомиться со своими друзьями зверятами, послушать их голоса и песенки. И, конечно, поиграть в интересные развивающие игры:
 - Игра «Угадай голос» тренирует слуховое восприятие и память. 
 - Игры «Да-Нет», «Верю-не верю» развивают логику и сообразительность. 
- «Викторина для малышей» поможет ребёнку узнать много нового о зверятах. 
16 зажигательных песенок сделают игру ещё веселее и непременно заставят малыша подвигаться под музыку! </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</si>
  <si>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</si>
  <si>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</si>
  <si>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</si>
  <si>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</si>
  <si>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</si>
  <si>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</si>
  <si>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15,1*11*2,2 см</t>
  </si>
  <si>
    <t>13,7*21,2*2,5 см</t>
  </si>
  <si>
    <t>Музыкальный хит-парад (Мультиплеер с огоньками)</t>
  </si>
  <si>
    <t>Этот мультиплеер с огоньками не оставит равнодушным ни одного ребёнка! В нем собрано 36 популярных песенок: «Каравай», «Песенка про попугая», «Чунга-чанга», «У тигрёнка яркая одёжка», «Парк развлечений», «Песека - загадка про енота», «Мышка-малышка», «Танец маленьких утят», «Стало солнышко теплей», «Два весёлых гуся», «С днём рожденья» и другие, среди которых новые хиты – песенки Фантиков, а также 45 мелодий и звуков, специально подобранных с учетом детского возраста!
Мультиплеер вовлечет вашего ребенка в удивительный мир музыки, научит чувствовать ритм, различать мелодии. Малыш сможет не только послушать песенки, но и поиграть в музыкальные игры: «Волшебное пианино» и «Маленький диджей». 
С такой многофункциональной игрушкой ребенок будет занят надолго. А разноцветные огоньки на фигурных кнопочках поднимут настроение! Мультиплеер «музыкальный хит парад» идеально подходит для детей 2-3 лет.</t>
  </si>
  <si>
    <t xml:space="preserve">НОВИНКА </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</si>
  <si>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</si>
  <si>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</si>
  <si>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</si>
  <si>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</si>
  <si>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</si>
  <si>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</si>
  <si>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</si>
  <si>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</si>
  <si>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</si>
  <si>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</si>
  <si>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</si>
  <si>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</si>
  <si>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</si>
  <si>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</si>
  <si>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</si>
  <si>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</si>
  <si>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НОВЫЙ формат март 2025</t>
  </si>
  <si>
    <t>Вот так сюрприз! (Мультиплеер с огоньками)</t>
  </si>
  <si>
    <t>Более 30 весёлых песенок и мелодий – в новом мультиплеере («Песня Львёнка и Черепахи», «Кошки-мышки», «Всё разноцветное вокруг», «Облака», «Фантазеры» и др.). Нажимая на яркие кнопочки, малыш сможет спеть с Львенком и другими мультяшками, а также танцевать под диско-мелодии. Разноцветные огоньки на фигурных кнопочках мигают под музыку!
Мультиплеер с огоньками «Вот так сюрприз!»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</si>
  <si>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паровозик Желтый</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</si>
  <si>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</si>
  <si>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</si>
  <si>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Алло, Енотик!(Смартфончики-зверята)</t>
  </si>
  <si>
    <t>Игровая приставка малыша</t>
  </si>
  <si>
    <t>Поступление новинок</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</si>
  <si>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</si>
  <si>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</si>
  <si>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</si>
  <si>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</si>
  <si>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</si>
  <si>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</si>
  <si>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Концерт друзей (Волшебное пианино)</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</si>
  <si>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</si>
  <si>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</si>
  <si>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</si>
  <si>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</si>
  <si>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</si>
  <si>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</si>
  <si>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21,1х22,7х3,7 см
Размер товара: 14,5х14,1х2,9 см</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</si>
  <si>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</si>
  <si>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</si>
  <si>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Смартфончик</t>
  </si>
  <si>
    <t>Сказки и песенки Щенка</t>
  </si>
  <si>
    <t>Забавный интерактивный Щенок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Щенок рассказывает 6 любимых сказок: «Теремок», «Три поросёнка», «Гуси-лебеди» и другие, поёт популярные песенки, такие как «Чунга-Чанга», «Ничего на свете лучше нету», «Весёлая карусель» и другие, а ещё знакомит с основами знаний. Буквы, цифры, формы, цвета, противоположности – всё это ребёнок легко запомнит, просто напевая песенки-обучалочки вместе со Щенком.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</si>
  <si>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Сказки и песенки Зайчика</t>
  </si>
  <si>
    <t>Забавный интерактивный Зайчик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Зайчик рассказывает 6 любимых сказок: «Заюшкина избушка», «Волк и семеро козлят», «Лиса и журавль» и другие, поёт популярные песенки, такие как «Облака», «Добрый жук», «Песенка львёнка и черепахи» и другие, а ещё знакомит малыша с основами знаний. Буквы, цифры, формы, цвета, противоположности – всё это ребёнок легко запомнит, просто напевая песенки-обучалочки вместе с забавным Зайчиком.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</si>
  <si>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Размер упаковки:              20,7 х 27,5 х 12 см
Размер товара:                      18,5 х 29 х 10 см</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</si>
  <si>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</si>
  <si>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«Песенка про дружбу»,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</si>
  <si>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Антошка (Мультиплеер с огоньками)</t>
  </si>
  <si>
    <t>В мультиплеере с огоньками «Весёлый Антошка» собрано более 30 песенок и мелодий («Антошка», «Мишка косолапый», «Заинька, попляши!», «Идет коза рогатая», «Серенький козлик» и др.). Нажимая на яркие кнопочки, малыш сможет спеть с Антошкой и другими героями, а также танцевать под диско-мелодии. Разноцветные огоньки на фигурных кнопочках мигают под музыку!
Мультиплеер с огоньками «Весёлый Антошка»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</si>
  <si>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</si>
  <si>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</si>
  <si>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Гепардик (Телефончики-зверята)</t>
  </si>
  <si>
    <t>Музыкальный телефончик для малыша в виде озорного гепардика!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</si>
  <si>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Зоовикторина (Умный планшетик)</t>
  </si>
  <si>
    <t>Двуязычный Умный планшетик «Зоовикторина» – это яркий игрушечный гаджет с познавательным и увлекательным контентом, наряду с понятным и простым интерфейсом.
Нажимая на яркие кнопочки, ребёнок познакомится со зверятами, послушает их голоса и песенки-загадки про них. А ещё малыш узнает названия животных на английском языке! 
Закрепить знания помогут 6 занимательных игр («Искалочка», «Английский зооквест», «Веселые голоса», «Песенки-загадки», «Да - Нет», «Загадай - я отгадаю».)
В процессе игры с планшетиком развиваются логическое мышление, слуховое восприятие, музыкальные и познавательные способности. 
В Умном планшетике «Зоовикторина» есть всё для весёлой и увлекательной игры!</t>
  </si>
  <si>
    <t>Песенки-умняшки (Мультиплеер с огоньками)</t>
  </si>
  <si>
    <t>Учиться с песенками так весело! А поможет в этом новый мультиплеер с огоньками «Песенки-умняшки». В нем собрано 100 песенок, вопросов и звуков, среди них – 10 песенок про зверюшек фермы, 10 песенок-загадок, 16 обучающих песенок (про буквы и цифры, формы и цвета, машинки, времена года и т.д.). Слушая такие песенки, малыш не только развлекается, но и получает новые знания!
Ребенок может выбрать один из пяти режимов: «Песенки», «Цифры», «Искалочка», «Угадайка», «Знайка». Умные игры помогают проверить знания, развивают внимание и память. С такой многофункциональной игрушкой ребенок будет занят надолго! А разноцветные огоньки на фигурных кнопочках поднимут настроение.
Мультиплеер с огоньками «Песенки-умняшки» положительно влияет на общее развитие ребёнка, а также стимулирует развитие речи, развивает музыкальные способности и эмоциональное восприятие.</t>
  </si>
  <si>
    <t>Котик и его друзья (Игровой смартфончик)</t>
  </si>
  <si>
    <t>В Игровом смартфончике «Котик и его друзья» есть всё, что так любят малыши: яркие привлекательные картинки, милые зверята, весёлые песенки и увлекательные игры!
Главный герой Котик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«Голоса на ферме», «Мамы и малыши», «От кого какая польза?»,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«Котик и его друзья»!</t>
  </si>
  <si>
    <t>Зайчик и его друзья (Игровой смартфончик)</t>
  </si>
  <si>
    <t>В Игровом смартфончике «Зайчик и его друзья» есть всё, что так любят малыши: яркие привлекательные картинки, милые зверята, весёлые песенки и увлекательные игры!
Главный герой Зайчик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«Лесные голоса», «Кто что ест и где живёт?», «Хищники и травоядные»,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«Зайчик и его друзья»!</t>
  </si>
  <si>
    <t>Музыкальный диско-мячик</t>
  </si>
  <si>
    <t>Музыкальный диско-мячик создан для активных игр малыша, полных радости и смеха. Мягкий гибкий пластик приятно сжимать маленькими ручками: это отлично развивает мелкую моторику и тактильное восприятие. При броске или движении звучат весёлые мелодии («Антошка», «Танец маленьких утят», «Чижик-Пыжик» и другие), а также забавные фразы и звуки.  Яркие огоньки мигают под музыку. Всё это стимулирует любознательного малыша катать или бросать мячик снова и снова.
Уверены, что Музыкальный диско-мячик станет не просто развивающей, но и самой любимой игрушкой для маленького непоседы!</t>
  </si>
  <si>
    <t>Панда и её друзья (Игровой смартфончик)</t>
  </si>
  <si>
    <t xml:space="preserve">В Игровом смартфончике «Панда и её друзья» есть всё, что так любят малыши: яркие привлекательные картинки, милые зверята, весёлые песенки и увлекательные игры!
Обаятельная Панда говорит и поёт – стоит к ней прикоснуться! 
Нажимая на кнопочки со зверятами, можно послушать их названия, голоса, интересные факты и весёлые песенки. 
Выбрав одну из 6 игр («Весёлые голоса», «Какой наряд у зверят?», «Кто что умеет?»,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«Панда и её друзья»! </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</si>
  <si>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</si>
  <si>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</si>
  <si>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Караоке с Левой (Веселый микрофончик)</t>
  </si>
  <si>
    <t>Стильный игрушечный микрофончик «Караоке с Лёвой» так похож на микрофон профессионального артиста! Но главное – с его помощью можно прослушать и спеть 10 детских хитов («Чунга-чанга», «Что вы знаете про льва?», «Синий паровозик», «Приходи в зоопарк поскорей», «Умный папа крокодил», «Арам зам зам», «Ролики», «Синий слон», «Африка», «Фантики»). Нужно просто нажимать на кнопочку-звездочку! Во время звучания песен кнопочка светится. Караоке-шоу начинается!</t>
  </si>
  <si>
    <t>Супердискотека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</si>
  <si>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«Супердискотека» собрано 20 песенок и мелодий с множеством забавных звуков! Здесь есть и диско-хиты («Вечеринка», «Если нравится тебе, то делай так», «Что такое праздник?», «Детская площадка», «Арам зам зам»), и песенки-обучалочки («Музыкальный алфавит», «Давай считать!», «Как много на свете цветов», «Учим английский», «Весёлые противоположности»), и модные песенки («Как чудесно жить на свете!», «С днём рождения», «Мама-мамочка», «Друзья», «Все зверята любят петь»), и танцевальные мелодии. На каждой кнопочке – 5 песенок или мелодий. При нажатии песенки и мелодии будут звучать по очереди без остановки.Для выключения игрушки нужно использовать тумблер вкл./выкл.
У музыкальной колонки удобный ремешок – ее можно всюду носить с собой! Устройте музыкальный праздник для детей во дворе, в гостях, в парке, на пикнике в лесу – где угодно!</t>
  </si>
  <si>
    <t>приход июль</t>
  </si>
  <si>
    <t>Веселые знания (Музыкальные часики)</t>
  </si>
  <si>
    <t>Музыкальные часики «Весёлые знания» – это и крутые смарт-часы, и детский плеер с песенками!
Скорее надень их на руку – и начинай играть! Нажимай на картинки – слушай веселые песенки и мелодии («Музыкальный алфавит», «Как хорошо все цифры знать», «Разной формы все предметы», «Песенка про цвета», «Фотоаппарат», «Котёнок-веселушка», «Тик-так, тик-так», «Начнём вечеринку!», «Сладкоежки», «С днём рожденья тебя!», «Доброта»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знания» собрано 70 песенок, мелодий, звуков, фраз – такой контент увлечет малыша на длительное время. Скучать не придется!</t>
  </si>
  <si>
    <t>Веселые машинки (Музыкальные часики)</t>
  </si>
  <si>
    <t>Музыкальные часики «Весёлые машинки» – это и крутые смарт-часы, и детский плеер с песенками!
Скорее надень их на руку – и начинай играть! Нажимай на картинки – слушай веселые песенки и мелодии («Машинка нас везёт по улице»,
«Папа за рулём», «Стало солнышко теплей», «Красный трактор», «Будем ехать и считать»,  «Синий паровозик», «Весёлая карусель», «Что такое праздник?», «Разноцветный кораблик», «Чунга-чанга»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машинки» собрано 70 песенок, мелодий, звуков, фраз – такой контент увлечет малыша на длительное время. Скучать не придется!</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</si>
  <si>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</si>
  <si>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</si>
  <si>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 xml:space="preserve">3108
</t>
  </si>
  <si>
    <t>Азбука в стихах (Планшетик)</t>
  </si>
  <si>
    <t>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буквы можно в двух режимах «Буквы» и «Звуки». 100 вопросов и загадок в четырех играх помогут проверить знания. После интенсивных занятий ребенок может отдохнуть: послушать 10 детских хитов («Барбарики», «Где-то в жаркой Африке», «Жил да был весёлый ёжик», «Пляшут весело детишки», «Зарядка», «Моя семья», «Что такое праздник?» и др.) и 5 сказок («Два жадных медвежонка», «Слонёнок», «Как бегемотик стал чистюлей», «Бременские музыканты», «У страха глаза велики»). Все картинки звучат!</t>
  </si>
  <si>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</si>
  <si>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</si>
  <si>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Планшетик Музыкальная ферма (Планшет)</t>
  </si>
  <si>
    <t>Красочный планшетик с песнями и обучающими играми познакомит малыша с животными фермы, расскажет, где они живут, что едят, как выглядят и что говорят. С планшетиком «Музыкальная ферма» ваш малыш будет знать о домашних животных больше, чем взрослые!
С этой музыкальной игрушкой ребёнок весело проведёт время, узнает много нового и сможет проверить свои знания при помощи увлекательных игр «Чей голос» и «Загадки». А самое веселое занятие – это слушать сказки, песенки про зверят и веселые мелодии. Во время звучания мелодий можно подыгрывать голосами зверят – и каждый раз мелодия будет звучать по-новому!
Всего в планшетике 3 сказки («Курочка Ряба», «Репка», «Петушок и бобовое зёрнышко»), 20 песенок («Песенка про трактор», «Лошадка», «Корова и пастушок», «Петушок», «Кошка», «Мышка-малышка», «Кролик», «Ослик», «У овечки на макушке завитушки», «Квохчет мама курица», «Собака», «Маленькая свинка», «Гусь», «Утёнок пока не умеет нырять», «Расскажите-ка, лягушка», «Большой индюк», «Озорной цыплёнок», «Маленькие пчёлки», «</t>
  </si>
  <si>
    <t>ПРИХОД ИЮЛЬ</t>
  </si>
  <si>
    <t>новинка</t>
  </si>
  <si>
    <t>Размер упаковки: 25 х 23,5 х 1,6 см
Размер товара: 24,1 х 18,6 х 1,5 см</t>
  </si>
  <si>
    <t xml:space="preserve">ссылка на сайт </t>
  </si>
  <si>
    <t>https://azbookvarik.ru/catalog/toys/planshetik-azbuka-v-stikhakh__5891/</t>
  </si>
  <si>
    <t>https://azbookvarik.ru/catalog/toys/vesyolye_mashinki__5969/</t>
  </si>
  <si>
    <t>Размер упаковки:  13,2 х 26,5 х 2 см
Размер товара:  4,3 х 22,7 х 1,9 см</t>
  </si>
  <si>
    <t>https://azbookvarik.ru/catalog/toys/vesyolye_znaniya__5968/</t>
  </si>
  <si>
    <t>Размер упаковки:   19,2х29,3х1,6 см
Размер товара:  18,5х24х1,5 см</t>
  </si>
  <si>
    <t>https://azbookvarik.ru/catalog/toys/planshetik-skazochka__5813/</t>
  </si>
  <si>
    <t>https://azbookvarik.ru/catalog/toys/planshetik-skazochka-dlya-malenkikh__5814/</t>
  </si>
  <si>
    <t>Размер упаковки:    19,2х29,3х1,8 см
Размер товара:  18,5х24 см</t>
  </si>
  <si>
    <t>https://azbookvarik.ru/catalog/toys/planshetik-muzykalnaya-ferma__5859/</t>
  </si>
  <si>
    <t>Размер упаковки:     24,3х23,6х1,6 см
Размер товара:  24х18,5 см</t>
  </si>
  <si>
    <t>https://azbookvarik.ru/catalog/toys/umnyy-planshetik-zooviktorina__6244/</t>
  </si>
  <si>
    <t>Размер упаковки:      28,6 х 22 х 1,8 см 
Размер товара: 20,2 х 13,2 х 1,6 см</t>
  </si>
  <si>
    <t>https://azbookvarik.ru/catalog/toys/muzykalnyy-disko-myachik__6248/</t>
  </si>
  <si>
    <t>Размер упаковки:   11,1 х 14 х 10,4 см
Размер товара:  9,2 х 8,9 х 9,2 см</t>
  </si>
  <si>
    <t>https://azbookvarik.ru/catalog/toys/igrovoy-smartfonchik-kotik-i-ego-druzya__6245/</t>
  </si>
  <si>
    <t>Размер упаковки: 15,2 х 22,7 х 1,8 см
Размер товара:   7,5 х 16,3 х 1,6 см</t>
  </si>
  <si>
    <t>https://azbookvarik.ru/catalog/toys/igrovoy-smartfonchik-zaychik-i-ego-druzya__6246/</t>
  </si>
  <si>
    <t>https://azbookvarik.ru/catalog/toys/igrovoy-smartfonchik-panda-i-eye-druzya-__6247/</t>
  </si>
  <si>
    <t>https://azbookvarik.ru/catalog/toys/skazki-i-pesenki-shchenka__6249/</t>
  </si>
  <si>
    <t>https://azbookvarik.ru/catalog/toys/skazki-i-pesenki-zaychika__6250/</t>
  </si>
  <si>
    <t>https://azbookvarik.ru/catalog/toys/multipleer-s-ogonkami-pesenki-umnyashki__5988/</t>
  </si>
  <si>
    <t>Размер упаковки:              13,2 х 22,7 х 2,2 см
Размер товара:                      8,2 х 15 х 2,1 см</t>
  </si>
  <si>
    <t>https://azbookvarik.ru/catalog/toys/multiki-i-skazki__5794/</t>
  </si>
  <si>
    <t>Размер упаковки:               13,2 х 22,7 х 2,2 см
Размер товара:                       8 х 14,8 см</t>
  </si>
  <si>
    <t>Размер упаковки:                13,2 х 22,7 х 2,2 см
Размер товара:                        8 х 14,8 см</t>
  </si>
  <si>
    <t>https://azbookvarik.ru/catalog/toys/vesyelyy-antoshka__5793/</t>
  </si>
  <si>
    <t>https://azbookvarik.ru/catalog/toys/spokoynoy-nochi-mishutka__4163/</t>
  </si>
  <si>
    <t>https://azbookvarik.ru/catalog/toys/vot-tak-syurpriz__5795/</t>
  </si>
  <si>
    <t>https://azbookvarik.ru/catalog/toys/multipleer-s-ogonkami-muzykalnyy-khit-parad__5255/</t>
  </si>
  <si>
    <t>https://azbookvarik.ru/catalog/toys/multipleer-s-ogonkami-vesyelye-pesenki-i-skazki__5254/</t>
  </si>
  <si>
    <t>https://azbookvarik.ru/catalog/toys/multipleer-pesenki-malysha__6263/</t>
  </si>
  <si>
    <t>Размер упаковки: 13,2 х 22,7 х 1,8 см
Размер товара: 8,3 х 13,7 х 1,5 см</t>
  </si>
  <si>
    <t>Собачка (Любимые Веселушки)</t>
  </si>
  <si>
    <t>Утенок (Любимые Веселушки)</t>
  </si>
  <si>
    <t>Музыкальная собачка из серии «Любимые Веселушки» мило улыбается и замечательно поет! Нажимая на разноцветные кнопочки, малыш послушает веселые песенки и мелодии («Собачка-непоседа», «Антошка», «Весёлые путешественники», «Каравай», «Собачий вальс»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</si>
  <si>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утёнок из серии «Любимые Веселушки» мило улыбается и замечательно поет! Нажимая на разноцветные кнопочки, малыш послушает веселые песенки и мелодии («Озорной утёнок», «Два весёлых гуся», «Если весело тебе, то делай так», «Танец маленьких утят», «Четыре таракана и сверчок»,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</si>
  <si>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зайчик из серии «Любимые Веселушки» мило улыбается и замечательно поет! Нажимая на разноцветные кнопочки, малыш послушает веселые песенки и мелодии («Зайчик-это я», «Какой чудесный день!», «Добрый жук», «Улыбка», «Яблочко», «Ладушки»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</si>
  <si>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Овечка  (Любимые Веселушки)</t>
  </si>
  <si>
    <t>Музыкальная овечка из серии «Любимые Веселушки» мило улыбается и замечательно поет! Нажимая на разноцветные кнопочки, малыш послушает веселые песенки и мелодии («Кудрявая овечка», «Каравай», «Калинка», «Серенький козлик», «Как у наших у ворот», «Во саду ли, в огороде», «Антошка»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</si>
  <si>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Белочка  (Любимые Веселушки)</t>
  </si>
  <si>
    <t>Музыкальная белочка из серии «Любимые Веселушки» мило улыбается и замечательно поет! Нажимая на разноцветные кнопочки, малыш послушает веселые песенки и мелодии («Я-белочка», «С днём рожденья тебя!», «Песенка про кузнечика», «Мама-мамочка», «Выйду на улицу»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</si>
  <si>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Сказки Курочки Рябы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</si>
  <si>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курочка Ряба споёт малышу 12 песенок-потешек («Каравай», «Заинька, попляши!», «Антошка», «Ладушки», «Чижик-пыжик» и др.) А ещё расскажет 3 любимые сказки («Курочка Ряба», «Репка», «Три поросёнка»).
Современный милый образ делает игрушку ещё более привлекательной. 
Сказки Курочки Рябы непременно понравятся любому малышу.</t>
  </si>
  <si>
    <t>Сказки Мишки косолапого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</si>
  <si>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музыкальный Мишка споёт малышу 12 песенок-потешек («У медведя во бору», «Калинка», «Сорока-белобока», «Тень-тень, потетень», «Зайчик серенький сидит» и др.) А ещё расскажет 3 любимые сказки («Теремок», «Три медведя», «Волк и семеро козлят»). 
Современный милый образ делает игрушку ещё более привлекательной. 
Сказки Мишки косолапого непременно понравятся любому малышу.</t>
  </si>
  <si>
    <t>Сказки Лисички-сестрички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</si>
  <si>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Лисичка-сестричка споёт малышу 12 песенок-потешек («Петушок», «Калинка», «Идёт коза рогатая», «Серенький козлик», «Два весёлых гуся», «Во саду ли, в огороде» и др.) А ещё расскажет 3 любимые сказки («Колобок», «Заюшкина избушка», «Гуси-лебеди»). 
Современный милый образ делает игрушку ещё более привлекательной. 
Сказки Лисички-сестрички непременно понравятся любому малышу.</t>
  </si>
  <si>
    <t>Веселый Щенок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</si>
  <si>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Щенок предлагает малышу спеть 12 любимых песенок: "Вместе весело шагать", "Какой чудесный день", "Добрый жук", "Весёлая карусель", "Если весело тебе, то делай так", "Два весёлых гуся", "Каравай" и другие.
Стоит лишь нажать на кнопочку, и песенки зазвучат. А яркий огонёк добавит настроения!
С микрофончиком "Весёлый Щенок"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</si>
  <si>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Котенок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</si>
  <si>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Котёнок предлагает малышу спеть 12 любимых песенок: "Чунга-чанга", "Песенка Львёнка и Черепахи", "Танец маленьких утят", "Арам зам зам", "Песенка друзей", "По дороге с облаками", "С днём рожденья тебя", "Каравай" и другие.
Стоит лишь нажать на кнопочку, и песенки зазвучат. А яркий огонёк добавит настроения!
С микрофончиком "Весёлый Котёнок"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</si>
  <si>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Енотик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</si>
  <si>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Енотик предлагает малышу спеть 12 любимых песенок: "Ничего на свете лучше нету", "Облака", "Антошка", "Калинка", "Пусть бегут неуклюже", "Когда мои друзья со мной", "Песенка про папу", "Мама-мамочка" и другие.
Стоит лишь нажать на кнопочку, и песенки зазвучат. А яркий огонёк добавит настроения!
С микрофончиком "Весёлый Енотик"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</si>
  <si>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ПРИХОД СЕНТЯБРЬ НОВИНКИ</t>
  </si>
  <si>
    <t>https://azbookvarik.ru/catalog/toys/belochka__6259/</t>
  </si>
  <si>
    <t>Размер упаковки: 19*21*3,67 см
Размер товара: 11,6*12,45*3,27 см</t>
  </si>
  <si>
    <t>https://azbookvarik.ru/catalog/toys/sobachka__6255/</t>
  </si>
  <si>
    <t>Размер упаковки: 19*21*3,67 см
Размер товара: 14*11*3,64 см</t>
  </si>
  <si>
    <t>https://azbookvarik.ru/catalog/toys/utyonok__6256/</t>
  </si>
  <si>
    <t>Размер упаковки: 19*21*3,67 см
Размер товара: 10,75*12,4*3,45 см</t>
  </si>
  <si>
    <t>https://azbookvarik.ru/catalog/toys/zajchik__6257/</t>
  </si>
  <si>
    <t>Размер упаковки: 19*21*3,67 см
Размер товара: 12,55*12,37*3,06 см</t>
  </si>
  <si>
    <t>https://azbookvarik.ru/catalog/toys/ovechka__6258/</t>
  </si>
  <si>
    <t>Размер упаковки: 19*21*3,67 см
Размер товара: 13,7*10,3*3,47 см</t>
  </si>
  <si>
    <t>https://azbookvarik.ru/catalog/toys/skazki_mishki_kosolapogo__6261/</t>
  </si>
  <si>
    <t>Размер упаковки: 15*21*3,77 см
Размер товара: 10,57*13,44*3,04 см</t>
  </si>
  <si>
    <t>https://azbookvarik.ru/catalog/toys/skazki_lisichki_sestrichki__6262/</t>
  </si>
  <si>
    <t>Размер упаковки: 15*21*3,77 см
Размер товара: 9,97*13,28*3,09 см</t>
  </si>
  <si>
    <t>https://azbookvarik.ru/catalog/toys/mikrofonchik-vesyelyy-shchenok__6264/</t>
  </si>
  <si>
    <t>Размер упаковки: 15 х 25,5 х 5,6 см
Размер товара: 15 х 25,5 х 5,6 см</t>
  </si>
  <si>
    <t>https://azbookvarik.ru/catalog/toys/mikrofonchik-vesyelyy-kotyonok__6265/</t>
  </si>
  <si>
    <t>https://azbookvarik.ru/catalog/toys/mikrofonchik-vesyelyy-enotik__6266/</t>
  </si>
  <si>
    <t>НОВИНКИ сентябрь</t>
  </si>
  <si>
    <t xml:space="preserve">     Прайс Октябрь 2025г.</t>
  </si>
  <si>
    <t>Спец цена на Октября</t>
  </si>
  <si>
    <r>
      <rPr>
        <b/>
        <sz val="8"/>
        <rFont val="Arial"/>
        <family val="2"/>
        <charset val="204"/>
      </rPr>
      <t>Рыжкова Жанна</t>
    </r>
    <r>
      <rPr>
        <sz val="8"/>
        <rFont val="Arial"/>
        <family val="2"/>
        <charset val="204"/>
      </rPr>
      <t xml:space="preserve">
Ведущий менеджер отдела продаж ТД «Азбукварик»
сот. 8-916-792-99-95
сайт:www.azbookvarik.ru
</t>
    </r>
    <r>
      <rPr>
        <b/>
        <sz val="8"/>
        <rFont val="Arial"/>
        <family val="2"/>
        <charset val="204"/>
      </rPr>
      <t>e-mail: ryzhkova@azbookvarik.ru</t>
    </r>
    <r>
      <rPr>
        <sz val="8"/>
        <rFont val="Arial"/>
        <family val="2"/>
        <charset val="204"/>
      </rPr>
      <t xml:space="preserve">
</t>
    </r>
  </si>
  <si>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</si>
  <si>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</si>
  <si>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</si>
  <si>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</si>
  <si>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</si>
  <si>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https://azbookvarik.ru/catalog/toys/allo_lisyonok__5974/</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</si>
  <si>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</si>
  <si>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</si>
  <si>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</si>
  <si>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</si>
  <si>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</si>
  <si>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</si>
  <si>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</si>
  <si>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</si>
  <si>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</si>
  <si>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</si>
  <si>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https://azbookvarik.ru/catalog/toys/zveryata-barabanchiki-myshonok__5977/</t>
  </si>
  <si>
    <t>https://azbookvarik.ru/catalog/toys/zveryata-barabanchiki-tigryonok__5979/</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</si>
  <si>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</si>
  <si>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</si>
  <si>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</si>
  <si>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</si>
  <si>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</si>
  <si>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</si>
  <si>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</si>
  <si>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</si>
  <si>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</si>
  <si>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</si>
  <si>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</si>
  <si>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</si>
  <si>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</si>
  <si>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</si>
  <si>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</si>
  <si>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</si>
  <si>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</si>
  <si>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</si>
  <si>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</si>
  <si>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</si>
  <si>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</si>
  <si>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</si>
  <si>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</si>
  <si>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https://azbookvarik.ru/catalog/toys/syurpriz__384/</t>
  </si>
  <si>
    <t>https://azbookvarik.ru/catalog/toys/mamontyenok__5790/</t>
  </si>
  <si>
    <t>https://azbookvarik.ru/catalog/toys/antoshka__5357/</t>
  </si>
  <si>
    <t>https://azbookvarik.ru/catalog/toys/mishutka-i-ego-druzya__4116/</t>
  </si>
  <si>
    <t>https://azbookvarik.ru/catalog/toys/ulybka__5356/</t>
  </si>
  <si>
    <t>https://azbookvarik.ru/catalog/toys/multipleer-pesenki-druzey__5292/</t>
  </si>
  <si>
    <t>https://azbookvarik.ru/catalog/toys/multipleer-zaykiny-skazki__5311/</t>
  </si>
  <si>
    <t>https://azbookvarik.ru/catalog/toys/moi-skazochki__5882/</t>
  </si>
  <si>
    <t>https://azbookvarik.ru/catalog/toys/moi-multyashki__349/</t>
  </si>
  <si>
    <t>https://azbookvarik.ru/catalog/toys/dobrye-skazki__5354/</t>
  </si>
  <si>
    <t>https://azbookvarik.ru/catalog/toys/lisichka__5211/</t>
  </si>
  <si>
    <t>https://azbookvarik.ru/catalog/toys/gepardik__5212/</t>
  </si>
  <si>
    <t>https://azbookvarik.ru/catalog/toys/kotyenok__5210/</t>
  </si>
  <si>
    <t>https://azbookvarik.ru/catalog/toys/karuselka-krasnyy__5402/</t>
  </si>
  <si>
    <t>https://azbookvarik.ru/catalog/toys/karuselka-zelyenyy__5403/</t>
  </si>
  <si>
    <t>https://azbookvarik.ru/catalog/toys/telefonchik-tigryenok__5399/</t>
  </si>
  <si>
    <t>https://azbookvarik.ru/catalog/toys/mishutka__5401/</t>
  </si>
  <si>
    <t>https://azbookvarik.ru/catalog/toys/moi-pesenki-i-skazki-__5437/</t>
  </si>
  <si>
    <t>https://azbookvarik.ru/catalog/toys/vesyelyy-multipleer-lyubimye-skazki-i-pesenki__5286/</t>
  </si>
  <si>
    <t>https://azbookvarik.ru/catalog/toys/vesyelyy-multipleer-lyubimye-khity__5284/</t>
  </si>
  <si>
    <t>https://azbookvarik.ru/catalog/toys/vesyelaya-viktorina__5438/</t>
  </si>
  <si>
    <t>https://azbookvarik.ru/catalog/toys/viktorina-dlya-malyshey__5439/</t>
  </si>
  <si>
    <t>https://azbookvarik.ru/catalog/toys/skazki-pesenki-stixi__5867/</t>
  </si>
  <si>
    <t>https://azbookvarik.ru/catalog/toys/vesyelye-multyashki__5866/</t>
  </si>
  <si>
    <t>https://azbookvarik.ru/catalog/toys/zainka__5784/</t>
  </si>
  <si>
    <t>https://azbookvarik.ru/catalog/toys/muzykalnaya-azbuka-zheltaya__5431/</t>
  </si>
  <si>
    <t>https://azbookvarik.ru/catalog/toys/umnyy-smartfonchik__5429/</t>
  </si>
  <si>
    <t>https://azbookvarik.ru/catalog/toys/zainka-poplyashi__5868/</t>
  </si>
  <si>
    <t>https://azbookvarik.ru/catalog/toys/vesyoloe-disko__5816/</t>
  </si>
  <si>
    <t>https://azbookvarik.ru/catalog/toys/dobrye-druzya__5869/</t>
  </si>
  <si>
    <t>https://azbookvarik.ru/catalog/toys/teremok-skazok__4994/</t>
  </si>
  <si>
    <t>https://azbookvarik.ru/catalog/toys/skazki-dlya-malyshey__4993/</t>
  </si>
  <si>
    <t>https://azbookvarik.ru/catalog/toys/mamontyenok-i-multyashki__4992/</t>
  </si>
  <si>
    <t>https://azbookvarik.ru/catalog/toys/zoopark__350/</t>
  </si>
  <si>
    <t>https://azbookvarik.ru/catalog/toys/sladkie-sny__4668/</t>
  </si>
  <si>
    <t>https://azbookvarik.ru/catalog/toys/karaoke-s-multyashkami__5420/</t>
  </si>
  <si>
    <t>https://azbookvarik.ru/catalog/toys/karaoke-pesenki-v-shainskogo__5418/</t>
  </si>
  <si>
    <t>https://azbookvarik.ru/catalog/toys/karaoke-ya-poyu__5422/</t>
  </si>
  <si>
    <t>https://azbookvarik.ru/catalog/toys/karaoke-pesenki-druzey__5417/</t>
  </si>
  <si>
    <t>https://azbookvarik.ru/catalog/toys/karaoke-stan-zvezdoy__5419/</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</si>
  <si>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</si>
  <si>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</si>
  <si>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</si>
  <si>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</si>
  <si>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</si>
  <si>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https://azbookvarik.ru/catalog/toys/karaoke%20s%20lyovoj__5843/</t>
  </si>
  <si>
    <t>https://azbookvarik.ru/catalog/toys/modnye-pesenki__5838/</t>
  </si>
  <si>
    <t>https://azbookvarik.ru/catalog/toys/ya%20igrayu%20i%20poyu__5839/</t>
  </si>
  <si>
    <t>https://azbookvarik.ru/catalog/toys/karaoke%20s%20zajkoj__5842/</t>
  </si>
  <si>
    <t>https://azbookvarik.ru/catalog/toys/muzykalnyj%20prazdnik__5841/</t>
  </si>
  <si>
    <t>https://azbookvarik.ru/catalog/toys/detskij%20hit-parad__5840/</t>
  </si>
  <si>
    <t>https://azbookvarik.ru/catalog/toys/volshebnye-pesenki-krasnyy__4910/</t>
  </si>
  <si>
    <t>https://azbookvarik.ru/catalog/toys/volshebnye-pesenki-biryuzovyy__4909/</t>
  </si>
  <si>
    <t>https://azbookvarik.ru/catalog/toys/dobrye-pesenki-biryuzovyy__4907/</t>
  </si>
  <si>
    <t>https://azbookvarik.ru/catalog/toys/dobrye-pesenki-oranzhevyy__4908/</t>
  </si>
  <si>
    <t>https://azbookvarik.ru/catalog/toys/poy-i-tantsuy-goluboy__4904/</t>
  </si>
  <si>
    <t>https://azbookvarik.ru/catalog/toys/poy-i-tantsuy-zhyeltyy__4903/</t>
  </si>
  <si>
    <t>https://azbookvarik.ru/catalog/toys/vesyelaya-diskoteka-rozovyy__4901/</t>
  </si>
  <si>
    <t>https://azbookvarik.ru/catalog/toys/veselis-s-druzyami-fioletovyy__4905/</t>
  </si>
  <si>
    <t>https://azbookvarik.ru/catalog/toys/veselis-s-druzyami-oranzhevyy__4906/</t>
  </si>
  <si>
    <t>https://azbookvarik.ru/catalog/toys/pesenki-chudesenki-zelyenyy__4931/</t>
  </si>
  <si>
    <t>https://azbookvarik.ru/catalog/toys/pesenki-chudesenki-rozovyy__4932/</t>
  </si>
  <si>
    <t>https://azbookvarik.ru/catalog/toys/pesenki-dlya-malyshey-goluboy__4923/</t>
  </si>
  <si>
    <t>https://azbookvarik.ru/catalog/toys/vesyelye-pesenki-krasnyy__4922/</t>
  </si>
  <si>
    <t>https://azbookvarik.ru/catalog/toys/vesyelye-pesenki-biryuzovyy__4921/</t>
  </si>
  <si>
    <t>https://azbookvarik.ru/catalog/toys/myshka-norushka__4805/</t>
  </si>
  <si>
    <t>https://azbookvarik.ru/catalog/toys/umnyj_planshetik_muzykalnaya_zooazbuka__6230/</t>
  </si>
  <si>
    <t>https://azbookvarik.ru/catalog/toys/pesenki_s_kotyonkom__6222/</t>
  </si>
  <si>
    <t>https://azbookvarik.ru/catalog/toys/azbuka-s-tigryenkom__6221/</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</si>
  <si>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</si>
  <si>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</si>
  <si>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</si>
  <si>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</si>
  <si>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</si>
  <si>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</si>
  <si>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</si>
  <si>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</si>
  <si>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https://azbookvarik.ru/catalog/toys/govoryashchiy-planshetik-azbuka-skazok__5912/</t>
  </si>
  <si>
    <t>https://azbookvarik.ru/catalog/toys/govoryashchiy-planshetik-azbuka-druzya-na-ferme__5295/</t>
  </si>
  <si>
    <t>https://azbookvarik.ru/catalog/toys/govoryashchiy-planshetik-drakonchik__5911/</t>
  </si>
  <si>
    <t>https://azbookvarik.ru/catalog/toys/planshetik-khochu-vsye-znat__5825/</t>
  </si>
  <si>
    <t>https://azbookvarik.ru/catalog/toys/planshetik-skazki-i-poteshki__4147/</t>
  </si>
  <si>
    <t>https://azbookvarik.ru/catalog/toys/planshetik-kurochka-ryaba-i-drugie-skazki__5876/</t>
  </si>
  <si>
    <t>https://azbookvarik.ru/catalog/toys/planshetik-vesyelye-igry-na-ferme__5826/</t>
  </si>
  <si>
    <t>https://azbookvarik.ru/catalog/toys/govoryashchij_planshetik_moi_druzya_zveryata__6228/</t>
  </si>
  <si>
    <t>https://azbookvarik.ru/catalog/toys/govoryashchij_planshetik_malenkij_umnik__6229/</t>
  </si>
  <si>
    <t>https://azbookvarik.ru/catalog/toys/govoryashchiy-planshetik-soroka-vorona__6226/</t>
  </si>
  <si>
    <t>https://azbookvarik.ru/catalog/toys/govoryashchij_planshetik_drakonchik__6227/</t>
  </si>
  <si>
    <t>https://azbookvarik.ru/catalog/toys/planshetik-vesyelye-znaniya__4154/</t>
  </si>
  <si>
    <t>https://azbookvarik.ru/catalog/toys/planshetik-azbuka-vesyelyy-avtobus__5895/</t>
  </si>
  <si>
    <t>https://azbookvarik.ru/catalog/toys/planshetik_zooazbuka_na_russkom_i_anglijskom__6232/</t>
  </si>
  <si>
    <t>https://azbookvarik.ru/catalog/toys/planshetik-udivitelnye_dinozavry__5991/</t>
  </si>
  <si>
    <t>https://azbookvarik.ru/catalog/toys/planshetik_malenkij_puteshestvennik__5992/</t>
  </si>
  <si>
    <t>https://azbookvarik.ru/catalog/toys/planshetik-ugadayka__4084/</t>
  </si>
  <si>
    <t>https://azbookvarik.ru/catalog/toys/planshetik-azbuka-vesyelaya-ferma__5815/</t>
  </si>
  <si>
    <t>https://azbookvarik.ru/catalog/toys/planshetik-mir-zhivotnykh__5888/</t>
  </si>
  <si>
    <t>https://azbookvarik.ru/catalog/toys/planshetik-lyubimaya-skazochka__5890/</t>
  </si>
  <si>
    <t>https://azbookvarik.ru/catalog/toys/planshetik-viktorina-vesyelaya-ugadayka__5243/</t>
  </si>
  <si>
    <t>https://azbookvarik.ru/catalog/toys/planshetik-azbuka-zveryat__5892/</t>
  </si>
  <si>
    <t>https://azbookvarik.ru/catalog/toys/planshetik-uchim-angliyskiy__5884/</t>
  </si>
  <si>
    <t>https://azbookvarik.ru/catalog/toys/planshetik-umnaya-skazochka__5896/</t>
  </si>
  <si>
    <t>https://azbookvarik.ru/catalog/toys/planshetik-muzykalnyy-zoopark__5883/</t>
  </si>
  <si>
    <t>https://azbookvarik.ru/catalog/toys/planshetik-vesyelaya-raduga__5887/</t>
  </si>
  <si>
    <t>https://azbookvarik.ru/catalog/toys/planshetik-azbuka-pesenka__5893/</t>
  </si>
  <si>
    <t>https://azbookvarik.ru/catalog/toys/mishutkin-planshetik-pervye-znaniya__5877/</t>
  </si>
  <si>
    <t>https://azbookvarik.ru/catalog/toys/planshetik-zagadayka__370/</t>
  </si>
  <si>
    <t>https://azbookvarik.ru/catalog/toys/planshetik-zagaday-ya-otgadayu__5879/</t>
  </si>
  <si>
    <t>https://azbookvarik.ru/catalog/toys/planshetik-moya-muzykalnaya-azbuka__369/</t>
  </si>
  <si>
    <t>https://azbookvarik.ru/catalog/toys/planshetik-kto-samyy-umnyy__5878/</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</si>
  <si>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</si>
  <si>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</si>
  <si>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</si>
  <si>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</si>
  <si>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</si>
  <si>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https://azbookvarik.ru/catalog/toys/planshetik-malenkiy-vseznayka__5857/</t>
  </si>
  <si>
    <t>https://azbookvarik.ru/catalog/toys/planshetik-kolobok__3748/</t>
  </si>
  <si>
    <t>https://azbookvarik.ru/catalog/toys/planshetik-vsye-obo-vsyem__3740/</t>
  </si>
  <si>
    <t>https://azbookvarik.ru/catalog/toys/zooviktorina__5817/</t>
  </si>
  <si>
    <t>https://azbookvarik.ru/catalog/toys/planshetik-skazki-o-zveryatakh__5066/</t>
  </si>
  <si>
    <t>https://azbookvarik.ru/catalog/toys/uroki-dlya-vseznayki__5440/</t>
  </si>
  <si>
    <t>https://azbookvarik.ru/catalog/toys/muzykalnyy-avtobus-pervye-znaniya-siniy__5122/</t>
  </si>
  <si>
    <t>https://azbookvarik.ru/catalog/toys/muzykalnyy-avtobus-pervye-znaniya-zheltyy__5123/</t>
  </si>
  <si>
    <t>https://azbookvarik.ru/catalog/toys/lyagyshonok__4730/</t>
  </si>
  <si>
    <t>https://azbookvarik.ru/catalog/toys/vesyelyy-bumboks-diskoteka-s-multyashkami__6215/</t>
  </si>
  <si>
    <t>https://azbookvarik.ru/catalog/toys/vesyelyy-bumboks-diskoteka_s_druzyami__6216/</t>
  </si>
  <si>
    <t>https://azbookvarik.ru/catalog/toys/igrovaya-pristavka-malysha-kotik-vseznajka__6225/</t>
  </si>
  <si>
    <t>https://azbookvarik.ru/catalog/toys/igrovaya-pristavka-malysha-panda-vseznayka__6224/</t>
  </si>
  <si>
    <t>https://azbookvarik.ru/catalog/toys/muzykalnyj_rul_vesyolye_mashinki_%28krasnyj%29__5944/</t>
  </si>
  <si>
    <t>https://azbookvarik.ru/catalog/toys/muzykalnyj_rul_vesyolye_mashinki_%28zhyoltyj%29__5945/</t>
  </si>
  <si>
    <t>https://azbookvarik.ru/catalog/toys/muzykalnyj_rul_vesyolye_mashinki_%28goluboj%29__5946/</t>
  </si>
  <si>
    <t>https://azbookvarik.ru/catalog/toys/muzykalnyy-rul-ya-voditel-zhyeltyy__4877/</t>
  </si>
  <si>
    <t>https://azbookvarik.ru/catalog/toys/muzykalnyy-rul-ya-voditel-goluboy__4876/</t>
  </si>
  <si>
    <t>https://azbookvarik.ru/catalog/toys/bip-bip-goluboy__5926/</t>
  </si>
  <si>
    <t>https://azbookvarik.ru/catalog/toys/bip-bip-krasnyi__5925/</t>
  </si>
  <si>
    <t>https://azbookvarik.ru/catalog/toys/bip-bip-zheltyi__5927/</t>
  </si>
  <si>
    <t>https://azbookvarik.ru/catalog/toys/muzykalnyy-rul-vesyelye-gonki-biryuzovyy__5341/</t>
  </si>
  <si>
    <t>https://azbookvarik.ru/catalog/toys/muzykalnyy-rul-vesyelye-gonki-oranzhevyj__5342/</t>
  </si>
  <si>
    <t>https://azbookvarik.ru/catalog/toys/muzykalnaya-kolonka-superdiskoteka__5947/</t>
  </si>
  <si>
    <t>https://azbookvarik.ru/catalog/toys/muzykalnaya-kolonka-vesyolye_hity__5948/</t>
  </si>
  <si>
    <t>https://azbookvarik.ru/catalog/toys/chasy_lisyonok__5985/</t>
  </si>
  <si>
    <t>https://azbookvarik.ru/catalog/toys/chasy_kotyonok__5986/</t>
  </si>
  <si>
    <t>https://azbookvarik.ru/catalog/toys/chasy_tigryonok__5987/</t>
  </si>
  <si>
    <t>https://azbookvarik.ru/catalog/toys/vesyelaya-ferma__5966/</t>
  </si>
  <si>
    <t>https://azbookvarik.ru/catalog/toys/vesyolyj_zoopark__5967/</t>
  </si>
  <si>
    <t>https://azbookvarik.ru/catalog/toys/muzykalnye-chasiki__5378/</t>
  </si>
  <si>
    <t>https://azbookvarik.ru/catalog/toys/chasy-zayushka-zajka__5369/</t>
  </si>
  <si>
    <t>https://azbookvarik.ru/catalog/toys/chasy-shchenok-tima__5367/</t>
  </si>
  <si>
    <t>https://azbookvarik.ru/catalog/toys/chasy-lvyonok-lyova__5368/</t>
  </si>
  <si>
    <t>https://azbookvarik.ru/catalog/toys/muzykalnyj%20kotyonok-piramidka__5981/</t>
  </si>
  <si>
    <t>https://azbookvarik.ru/catalog/toys/muzykalnyj%20zajchik-piramidka__5848/</t>
  </si>
  <si>
    <t>https://azbookvarik.ru/catalog/toys/muzykalnyy-shchenok-piramidka__5847/</t>
  </si>
  <si>
    <t>https://azbookvarik.ru/catalog/toys/muzykalnyy-zhirafik-umnyasha__5863/</t>
  </si>
  <si>
    <t>https://azbookvarik.ru/catalog/toys/enotik-skazochnik__5258/</t>
  </si>
  <si>
    <t>https://azbookvarik.ru/catalog/toys/lisyenok-skazochnik__5259/</t>
  </si>
  <si>
    <t>https://azbookvarik.ru/catalog/toys/shchenok-skazochnik__4883/</t>
  </si>
  <si>
    <t>https://azbookvarik.ru/catalog/toys/mishutka-skazochnik__4882/</t>
  </si>
  <si>
    <t>https://azbookvarik.ru/catalog/toys/umnyy-shchenok__5238/</t>
  </si>
  <si>
    <t>https://azbookvarik.ru/catalog/toys/interaktivnaya-sobachka__5359/</t>
  </si>
  <si>
    <t>https://azbookvarik.ru/catalog/toys/muzykalnaya-sova__4206/</t>
  </si>
  <si>
    <t>https://azbookvarik.ru/catalog/toys/tantsuyushchaya-pchyelka__5131/</t>
  </si>
  <si>
    <t>https://azbookvarik.ru/catalog/toys/interaktivnyy-zhirafik__5392/</t>
  </si>
  <si>
    <t>https://azbookvarik.ru/catalog/toys/pervye-znaniya-s-yezhikom-siniy__5037/</t>
  </si>
  <si>
    <t>https://azbookvarik.ru/catalog/toys/pervye-znaniya-s-yezhikom-zhyeltyy__5036/</t>
  </si>
  <si>
    <t>https://azbookvarik.ru/catalog/toys/azbuka-s-cherepashkoy-zhyeltaya__5031/</t>
  </si>
  <si>
    <t>https://azbookvarik.ru/catalog/toys/azbuka-s-cherepashkoy-zelyenaya__5035/</t>
  </si>
  <si>
    <t>https://azbookvarik.ru/catalog/toys/govoryashchiy-yezhik-zooazbuka__5030/</t>
  </si>
  <si>
    <t>https://azbookvarik.ru/catalog/toys/muzykalnaya-skoraya-pomoshch-s-naborom-doktora-krasniy__5240/</t>
  </si>
  <si>
    <t>https://azbookvarik.ru/catalog/toys/muzykalnyy-poezd-bukovka-zhyeltyy__4895/</t>
  </si>
  <si>
    <t>https://azbookvarik.ru/catalog/toys/volshebnoe-pianino-kontsert-druzey__6236/</t>
  </si>
  <si>
    <t>https://azbookvarik.ru/catalog/toys/volshebnoe-pianino-lyubimye-khity__6235/</t>
  </si>
  <si>
    <t>https://azbookvarik.ru/catalog/toys/volshebnoe-pianino-multidisko__6237/</t>
  </si>
  <si>
    <t>https://azbookvarik.ru/catalog/toys/domik-skazochka-volk-i-semero-kozlyat__6238/</t>
  </si>
  <si>
    <t>https://azbookvarik.ru/catalog/toys/domik-skazochka-kolobok__6239/</t>
  </si>
  <si>
    <t>https://azbookvarik.ru/catalog/toys/domik-skazochka-chudo-repka__6240/</t>
  </si>
  <si>
    <t>https://azbookvarik.ru/catalog/toys/pianino-yablochko__4207/</t>
  </si>
  <si>
    <t>https://azbookvarik.ru/catalog/toys/pianino-pesenki-na-ferme__5013/</t>
  </si>
  <si>
    <t>https://azbookvarik.ru/catalog/toys/pesenki-druzey__4765/</t>
  </si>
  <si>
    <t>https://azbookvarik.ru/catalog/toys/fantik-shou__5063/</t>
  </si>
  <si>
    <t>https://azbookvarik.ru/catalog/toys/pianino-lyubimye-pesenki-oranzhevoe__5346/</t>
  </si>
  <si>
    <t>https://azbookvarik.ru/catalog/toys/gitara-lyubimye-pesenki-zhyeltaya__5404/</t>
  </si>
  <si>
    <t>https://azbookvarik.ru/catalog/toys/gitara-lyubimye-pesenki-krasnaya__5406/</t>
  </si>
  <si>
    <t>https://azbookvarik.ru/catalog/toys/elektrogitara-superkhit-golubaya__5405/</t>
  </si>
  <si>
    <t>https://azbookvarik.ru/catalog/toys/elektrogitara-superkhit-krasnaya__5407/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</si>
  <si>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</si>
  <si>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</si>
  <si>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</si>
  <si>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https://azbookvarik.ru/catalog/toys/muzykalnyy-myachik-khokhotusha-goluboy-zelenyy__5914/</t>
  </si>
  <si>
    <t>https://azbookvarik.ru/catalog/toys/muzykalnyy-myachik-khokhotusha-oranzhevo-zhyeltyy__5913/</t>
  </si>
  <si>
    <t>https://azbookvarik.ru/catalog/toys/vesyelyy-smaylik-goluboy__4899/</t>
  </si>
  <si>
    <t>https://azbookvarik.ru/catalog/toys/vesyelyy-smaylik-zheltyy__4896/</t>
  </si>
  <si>
    <t>https://azbookvarik.ru/catalog/toys/vesyelyy-smaylik-zhyeltyy__4897/</t>
  </si>
  <si>
    <t>https://azbookvarik.ru/catalog/toys/vesyelyy-smaylik-zelenyy__4898/</t>
  </si>
  <si>
    <t>https://azbookvarik.ru/catalog/toys/shchenok__5084/</t>
  </si>
  <si>
    <t>https://azbookvarik.ru/catalog/toys/khryushka__4885/</t>
  </si>
  <si>
    <t>https://azbookvarik.ru/catalog/toys/enotik__5083/</t>
  </si>
  <si>
    <t>https://azbookvarik.ru/catalog/toys/lisichka__5085/</t>
  </si>
  <si>
    <t>https://azbookvarik.ru/catalog/toys/slonik_slonyasha__5963/</t>
  </si>
  <si>
    <t>https://azbookvarik.ru/catalog/toys/obezyanka_Iriska__5962/</t>
  </si>
  <si>
    <t>https://azbookvarik.ru/catalog/toys/kotyonok_splyushik__5961/</t>
  </si>
  <si>
    <t>https://azbookvarik.ru/catalog/toys/lvyenok-lyeva__5351/</t>
  </si>
  <si>
    <t>https://azbookvarik.ru/catalog/toys/zayushka-zayka__5350/</t>
  </si>
  <si>
    <t>https://azbookvarik.ru/catalog/toys/shchenok-tima-__5352/</t>
  </si>
  <si>
    <t>https://azbookvarik.ru/catalog/toys/muzykalnyy-barabanchik-zhyeltyy__5390/</t>
  </si>
  <si>
    <t>https://azbookvarik.ru/catalog/toys/muzykalnyy-barabanchik-krasnyy__5391/</t>
  </si>
  <si>
    <t>https://azbookvarik.ru/catalog/toys/govoryashchiy-shchenok-oranzhevyy__5268/</t>
  </si>
  <si>
    <t>https://azbookvarik.ru/catalog/toys/govoryashchiy-shchenok-belyy__5269/</t>
  </si>
  <si>
    <t>https://azbookvarik.ru/catalog/toys/muzykalnaya-disko-mashinka__5335/</t>
  </si>
  <si>
    <t>https://azbookvarik.ru/catalog/toys/vesyelyy-parovozik-zhyeltyy__4925/</t>
  </si>
  <si>
    <t>https://azbookvarik.ru/catalog/toys/vesyelyy-parovozik-krasnyy__4927/</t>
  </si>
  <si>
    <t>https://azbookvarik.ru/catalog/toys/vesyelyy-parovozik-goluboy__4926/</t>
  </si>
  <si>
    <t>https://azbookvarik.ru/catalog/toys/muzykalnyy-krasnyy-samosval__5081/</t>
  </si>
  <si>
    <t>https://azbookvarik.ru/catalog/toys/avtokran__5206/</t>
  </si>
  <si>
    <t>https://azbookvarik.ru/catalog/toys/avtokran__5208/</t>
  </si>
  <si>
    <t>https://azbookvarik.ru/catalog/toys/avtokran__5209/</t>
  </si>
  <si>
    <t>https://azbookvarik.ru/catalog/toys/muzykalnaya-mashinka-zheltaya__5270/</t>
  </si>
  <si>
    <t>https://azbookvarik.ru/catalog/toys/muzykalnaya-mashinka-golubaya__5271/</t>
  </si>
  <si>
    <t>https://azbookvarik.ru/catalog/toys/muzykalnyy-samolyetik-rozovyy__5272/</t>
  </si>
  <si>
    <t>https://azbookvarik.ru/catalog/toys/muzykalnyy-samolyetik-zelyenyy__5273/</t>
  </si>
  <si>
    <t>https://azbookvarik.ru/catalog/toys/betonomeshalka__4973/</t>
  </si>
  <si>
    <t>https://azbookvarik.ru/catalog/toys/buldozer__4974/</t>
  </si>
  <si>
    <t>https://azbookvarik.ru/catalog/toys/samosval__4975/</t>
  </si>
  <si>
    <t>https://azbookvarik.ru/catalog/toys/traktor__4972/</t>
  </si>
  <si>
    <t>https://azbookvarik.ru/catalog/toys/cherepashka__5908/</t>
  </si>
  <si>
    <t>https://azbookvarik.ru/catalog/toys/utenok__5907/</t>
  </si>
  <si>
    <t>https://azbookvarik.ru/catalog/toys/dinozavrik__4144/</t>
  </si>
  <si>
    <t>https://azbookvarik.ru/catalog/toys/begemotik__4962/</t>
  </si>
  <si>
    <t>https://azbookvarik.ru/catalog/toys/slonyenok__4963/</t>
  </si>
  <si>
    <t>https://azbookvarik.ru/catalog/toys/cherepashka__4964/</t>
  </si>
  <si>
    <t>https://azbookvarik.ru/catalog/toys/lvyenok__4965/</t>
  </si>
  <si>
    <t>https://azbookvarik.ru/catalog/toys/vesyelye-druzya-korovka__5139/</t>
  </si>
  <si>
    <t>https://azbookvarik.ru/catalog/toys/vesyelye-druzya-svinka__5140/</t>
  </si>
  <si>
    <t>https://azbookvarik.ru/catalog/toys/vesyelye-druzya-shchenok__5143/</t>
  </si>
  <si>
    <t>https://azbookvarik.ru/catalog/toys/vesyelye-druzya-slonenok__5141/</t>
  </si>
  <si>
    <t>https://azbookvarik.ru/catalog/toys/vesyelye-druzya-tigrenok__5142/</t>
  </si>
  <si>
    <t>https://azbookvarik.ru/catalog/toys/sobachka__4787/</t>
  </si>
  <si>
    <t>https://azbookvarik.ru/catalog/toys/cherepashka-veselyshki__4723/</t>
  </si>
  <si>
    <t>https://azbookvarik.ru/catalog/toys/svinka__4734/</t>
  </si>
  <si>
    <t>https://azbookvarik.ru/catalog/toys/slonenok__5830/</t>
  </si>
  <si>
    <t>https://azbookvarik.ru/catalog/toys/kurochka__5932/</t>
  </si>
  <si>
    <t>https://azbookvarik.ru/catalog/toys/mishutka__5928/</t>
  </si>
  <si>
    <t>https://azbookvarik.ru/catalog/toys/loshadka__5930/</t>
  </si>
  <si>
    <t>https://azbookvarik.ru/catalog/toys/kotyenok__5931/</t>
  </si>
  <si>
    <t>https://azbookvarik.ru/catalog/toys/dinozavrik__5929/</t>
  </si>
  <si>
    <t>https://azbookvarik.ru/catalog/toys/zayka__5788/</t>
  </si>
  <si>
    <t>https://azbookvarik.ru/catalog/toys/kotenok__5786/</t>
  </si>
  <si>
    <t>https://azbookvarik.ru/catalog/toys/shchenok__5787/</t>
  </si>
  <si>
    <t>https://azbookvarik.ru/catalog/toys/begemotik__5218/</t>
  </si>
  <si>
    <t>https://azbookvarik.ru/catalog/toys/nosorozhek__5219/</t>
  </si>
  <si>
    <t>https://azbookvarik.ru/catalog/toys/mishutka__5217/</t>
  </si>
  <si>
    <t>https://azbookvarik.ru/catalog/toys/zebryonok__5220/</t>
  </si>
  <si>
    <t>https://azbookvarik.ru/catalog/toys/tigryenok__5215/</t>
  </si>
  <si>
    <t>https://azbookvarik.ru/catalog/toys/pandochka__5216/</t>
  </si>
  <si>
    <t>https://azbookvarik.ru/catalog/toys/obezyanka__5034/</t>
  </si>
  <si>
    <t>https://azbookvarik.ru/catalog/toys/vesyelyy-zoopark__5011/</t>
  </si>
  <si>
    <t>https://azbookvarik.ru/catalog/toys/zooazbuka__5245/</t>
  </si>
  <si>
    <t>https://azbookvarik.ru/catalog/toys/skazochnaya-azbuka__5244/</t>
  </si>
  <si>
    <t>https://azbookvarik.ru/catalog/toys/zabavnaya-ferma__4939/</t>
  </si>
  <si>
    <t>https://azbookvarik.ru/catalog/toys/azbuka-druzey__5246/</t>
  </si>
  <si>
    <t>https://azbookvarik.ru/catalog/toys/igry-na-ferme__5260/</t>
  </si>
  <si>
    <t>https://azbookvarik.ru/catalog/toys/pervye-uroki__5261/</t>
  </si>
  <si>
    <t>https://azbookvarik.ru/catalog/toys/mir-zhivotnykh__4960/</t>
  </si>
  <si>
    <t>https://azbookvarik.ru/catalog/toys/muzykalnaya-azbuka-kontsert-multyashek__5275/</t>
  </si>
  <si>
    <t>https://azbookvarik.ru/catalog/toys/pushkin-i-rossiya__4679/</t>
  </si>
  <si>
    <t>https://azbookvarik.ru/catalog/toys/bezopasnost__4119/</t>
  </si>
  <si>
    <t>https://azbookvarik.ru/catalog/toys/pervye_znaniya__5854/</t>
  </si>
  <si>
    <t>https://azbookvarik.ru/catalog/toys/lisyenok-umnyashka__6217/</t>
  </si>
  <si>
    <t>https://azbookvarik.ru/catalog/toys/lesnaya-shkola__4122/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</si>
  <si>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</si>
  <si>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</si>
  <si>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</si>
  <si>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</si>
  <si>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</si>
  <si>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</si>
  <si>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</si>
  <si>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</si>
  <si>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</si>
  <si>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</si>
  <si>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</si>
  <si>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https://azbookvarik.ru/catalog/toys/zhivaya_priroda__5851/</t>
  </si>
  <si>
    <t>https://azbookvarik.ru/catalog/toys/igraj_i_uchis__5852/</t>
  </si>
  <si>
    <t>https://azbookvarik.ru/catalog/toys/vokrug_sveta__5856/</t>
  </si>
  <si>
    <t>https://azbookvarik.ru/catalog/toys/zanimatelnaya_logika__5855/</t>
  </si>
  <si>
    <t>https://azbookvarik.ru/catalog/toys/pianino-kotyenok__5393/</t>
  </si>
  <si>
    <t>https://azbookvarik.ru/catalog/toys/pianino-bukashechka__5394/</t>
  </si>
  <si>
    <t>https://azbookvarik.ru/catalog/toys/pianino-loshadka__5395/</t>
  </si>
  <si>
    <t>https://azbookvarik.ru/catalog/toys/pianino-sobachka__5396/</t>
  </si>
  <si>
    <t>https://azbookvarik.ru/catalog/toys/zaychik__5380/</t>
  </si>
  <si>
    <t>https://azbookvarik.ru/catalog/toys/shchenok__5381/</t>
  </si>
  <si>
    <t>https://azbookvarik.ru/catalog/toys/kotik__5382/</t>
  </si>
  <si>
    <t>https://azbookvarik.ru/catalog/toys/pishchalka-pchyelka__4852/</t>
  </si>
  <si>
    <t>https://azbookvarik.ru/catalog/toys/plyushiki-lyagushka__4862/</t>
  </si>
  <si>
    <t>https://azbookvarik.ru/catalog/toys/plyushiki-tsyplyenok__4863/</t>
  </si>
  <si>
    <t>https://azbookvarik.ru/catalog/toys/plyushiki-kotik__4864/</t>
  </si>
  <si>
    <t>https://azbookvarik.ru/catalog/toys/plyushiki-svinka__4861/</t>
  </si>
  <si>
    <t>https://azbookvarik.ru/catalog/toys/podveska-panda__4854/</t>
  </si>
  <si>
    <t>https://azbookvarik.ru/catalog/toys/myachik-pesenka__4860/</t>
  </si>
  <si>
    <t>https://azbookvarik.ru/catalog/toys/mikrofonchik-zvyezdochka__5124/</t>
  </si>
  <si>
    <t>https://azbookvarik.ru/catalog/toys/pianino-zvyezdochka__5125/</t>
  </si>
  <si>
    <t>https://azbookvarik.ru/catalog/toys/gitara-zvyezdochka__5126/</t>
  </si>
  <si>
    <t>https://azbookvarik.ru/catalog/toys/kotyenok-pianino-chudesenka__4825/</t>
  </si>
  <si>
    <t>https://azbookvarik.ru/catalog/toys/utyenok-pianino-chudesenka__4827/</t>
  </si>
  <si>
    <t>https://azbookvarik.ru/catalog/toys/lisenok__5129/</t>
  </si>
  <si>
    <t>https://azbookvarik.ru/catalog/toys/enotik__5130/</t>
  </si>
  <si>
    <t>https://azbookvarik.ru/catalog/toys/kotik-svetyashka__4880/</t>
  </si>
  <si>
    <t>https://azbookvarik.ru/catalog/toys/sobachka-svetyashka__4878/</t>
  </si>
  <si>
    <t>https://azbookvarik.ru/catalog/toys/korovka-svetyashka__4879/</t>
  </si>
  <si>
    <t>https://azbookvarik.ru/catalog/toys/muzykalnyy-kubik-ferma__4969/</t>
  </si>
  <si>
    <t>https://azbookvarik.ru/catalog/toys/myshka-nevalyashka-pokatushka__4984/</t>
  </si>
  <si>
    <t>https://azbookvarik.ru/catalog/toys/obezyanka-nevalyashka-pokatushka__4983/</t>
  </si>
  <si>
    <t>https://azbookvarik.ru/catalog/toys/mishka-zveryata-khokhotushi__5117/</t>
  </si>
  <si>
    <t>https://azbookvarik.ru/catalog/toys/begemotik-zveyarta-khokhotushi__5116/</t>
  </si>
  <si>
    <t>https://azbookvarik.ru/catalog/toys/khryushka-zveryata-khokhotushi__5119/</t>
  </si>
  <si>
    <t>https://azbookvarik.ru/catalog/toys/sobachka-zveryata-khokhotushi__5118/</t>
  </si>
  <si>
    <t>https://azbookvarik.ru/catalog/toys/muzykalnaya-politseyskaya-mashinka__5144/</t>
  </si>
  <si>
    <t>https://azbookvarik.ru/catalog/toys/muzykalnyy_ekskavator__5145/</t>
  </si>
  <si>
    <t>https://azbookvarik.ru/catalog/toys/muzykalnyy_buldozer__5146/</t>
  </si>
  <si>
    <t>https://azbookvarik.ru/catalog/toys/buben__4702/</t>
  </si>
  <si>
    <t>https://azbookvarik.ru/catalog/toys/buben-orange__4811/</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</si>
  <si>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</si>
  <si>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</si>
  <si>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</si>
  <si>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</si>
  <si>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</si>
  <si>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https://azbookvarik.ru/catalog/toys/buben__5046/</t>
  </si>
  <si>
    <t>https://azbookvarik.ru/catalog/toys/garmoshka__5043/</t>
  </si>
  <si>
    <t>https://azbookvarik.ru/catalog/toys/pianino__5042/</t>
  </si>
  <si>
    <t>https://azbookvarik.ru/catalog/toys/gitara-sinyaya__5045/</t>
  </si>
  <si>
    <t>https://azbookvarik.ru/catalog/toys/gitara-krasnyy__5044/</t>
  </si>
  <si>
    <t>https://azbookvarik.ru/catalog/toys/dudochka__5047/</t>
  </si>
  <si>
    <t>https://azbookvarik.ru/catalog/toys/mikrofonchik-krasnyy__5048/</t>
  </si>
  <si>
    <t>https://azbookvarik.ru/catalog/toys/mikrofonchik-goluboy__5049/</t>
  </si>
  <si>
    <t>https://azbookvarik.ru/catalog/toys/mikrofonchik-rozovyy__5051/</t>
  </si>
  <si>
    <t>https://azbookvarik.ru/catalog/toys/mikrofonchik-zelyenyy__5050/</t>
  </si>
  <si>
    <t>https://azbookvarik.ru/catalog/toys/kotyenok-muzykalnyy-myachik-piramidka__4941/</t>
  </si>
  <si>
    <t>https://azbookvarik.ru/catalog/toys/mishutka-muzykalnyy-myachik-piramidka__4942/</t>
  </si>
  <si>
    <t>https://azbookvarik.ru/catalog/toys/muzykalnaya-pogremushka-zhirafik__5088/</t>
  </si>
  <si>
    <t>https://azbookvarik.ru/catalog/toys/muzykalnaya-pogremushka-myshka__5090/</t>
  </si>
  <si>
    <t>https://azbookvarik.ru/catalog/toys/yezhik-kroshka-telefoshka__5055/</t>
  </si>
  <si>
    <t>https://azbookvarik.ru/catalog/toys/bukashka-kroshka-telefoshka__5056/</t>
  </si>
  <si>
    <t>https://azbookvarik.ru/catalog/toys/zayka-vesyelye-malyshata__5094/</t>
  </si>
  <si>
    <t>https://azbookvarik.ru/catalog/toys/shchenok-vesyelye-malyshata__5092/</t>
  </si>
  <si>
    <t>https://azbookvarik.ru/catalog/toys/mishka-vesyelye-malyshata__5091/</t>
  </si>
  <si>
    <t>https://azbookvarik.ru/catalog/toys/panda-vesyelye-malyshata__5093/</t>
  </si>
  <si>
    <t>https://azbookvarik.ru/catalog/toys/muzykalnyy-myachik-solnyshko__5064/</t>
  </si>
  <si>
    <t>https://azbookvarik.ru/catalog/toys/muzykalnyy-myachik-shchenok__5077/</t>
  </si>
  <si>
    <t>https://azbookvarik.ru/catalog/toys/muzykalnyy-myachik-myshka__5078/</t>
  </si>
  <si>
    <t>https://azbookvarik.ru/catalog/toys/muzykalnyy-myachik-pchyelka__5079/</t>
  </si>
  <si>
    <t>https://azbookvarik.ru/catalog/toys/utochka-muzykalnaya-nevalyashka-zhyelto-zelyenaya__4968/</t>
  </si>
  <si>
    <t>https://azbookvarik.ru/catalog/toys/muzykalnaya-piramidka-nevalyashka-tigryenok__5098/</t>
  </si>
  <si>
    <t>https://azbookvarik.ru/catalog/toys/muzykalnaya-piramidka-nevalyashka-kolobok__5099/</t>
  </si>
  <si>
    <t>https://azbookvarik.ru/catalog/toys/portfelchik-pervye-znaniya__4980/</t>
  </si>
  <si>
    <t>https://azbookvarik.ru/catalog/toys/korovka__5024/</t>
  </si>
  <si>
    <t>https://azbookvarik.ru/catalog/toys/sobachka__5025/</t>
  </si>
  <si>
    <t>https://azbookvarik.ru/catalog/toys/zaychik__5021/</t>
  </si>
  <si>
    <t>https://azbookvarik.ru/catalog/toys/olenenok__5022/</t>
  </si>
  <si>
    <t>https://azbookvarik.ru/catalog/toys/tigryenok__5023/</t>
  </si>
  <si>
    <t>https://azbookvarik.ru/catalog/toys/avtobus__5040/</t>
  </si>
  <si>
    <t>https://azbookvarik.ru/catalog/toys/pozharnaya-mashinka__5038/</t>
  </si>
  <si>
    <t>https://azbookvarik.ru/catalog/toys/gonochnaya-mashinka__5039/</t>
  </si>
  <si>
    <t>https://azbookvarik.ru/catalog/toys/avtokran__5058/</t>
  </si>
  <si>
    <t>https://azbookvarik.ru/catalog/toys/parovozik__5059/</t>
  </si>
  <si>
    <t>https://azbookvarik.ru/catalog/toys/mashinki-na-stroyke__4999/</t>
  </si>
  <si>
    <t>https://azbookvarik.ru/catalog/toys/mashinki-v-gorode__5000/</t>
  </si>
  <si>
    <t>https://azbookvarik.ru/catalog/books/antoshka__3968/</t>
  </si>
  <si>
    <t>https://azbookvarik.ru/catalog/books/ladushki__3967/</t>
  </si>
  <si>
    <t>https://azbookvarik.ru/catalog/books/petushok__3966/</t>
  </si>
  <si>
    <t>https://azbookvarik.ru/catalog/books/chuchelo-myauchelo__1329/</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</si>
  <si>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</si>
  <si>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</si>
  <si>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https://azbookvarik.ru/catalog/toys/karaoke-lyubimye-pesenki__5421/</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</si>
  <si>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</si>
  <si>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</si>
  <si>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https://azbookvarik.ru/catalog/toys/karaoke-dlya-malyshey__5809/</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</si>
  <si>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</si>
  <si>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</si>
  <si>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https://azbookvarik.ru/catalog/toys/ladushki__382/</t>
  </si>
  <si>
    <t>ПРИХОД ОКТЯБРЬ 2025</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</si>
  <si>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</si>
  <si>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</si>
  <si>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https://azbookvarik.ru/catalog/toys/govoryashchiy-planshetik-azbuka-zagadok__5294/</t>
  </si>
  <si>
    <t>Игры со зверятами (Игровой планшетик)</t>
  </si>
  <si>
    <t>Интерактивный планшетик «Игры со зверятами» прекрасно подойдет для всестороннего развития ребенка! Он компактного размера, его удобно везде брать с собой. Нажимая на кнопочки, малыш познакомится с животными, послушает их голоса и сможет с ними поиграть.
В планшетике собрано 30 кнопок с животными, 150 вопросов и загадок и 10 познавательных игр: «Голоса животных», «Кто какой?», «Кто что умеет?», «Загадай – я отгадаю!», «Да – нет», «Кто где живет», «Хищники и травоядные», «Веселые загадки», «Чей голос», «Песенки». 
Для весёлых переменок подобрано 5 забавных песенок: «Как чудесно жить на свете», «Где-то в жаркой Африке», «Если нравится тебе, то делай так», «Зарядка», «Бум-Бум». Все картинки звучат.
Эта музыкальная игрушка игрушка способствует развитию памяти, внимания, формирует интеллект.</t>
  </si>
  <si>
    <t>https://azbookvarik.ru/catalog/toys/igrovoy-planshetik-igry-so-zveryatami__5296/</t>
  </si>
  <si>
    <t>Зайчик  (Любимые Веселушки)</t>
  </si>
  <si>
    <t>НОВЫЙ ГОД</t>
  </si>
  <si>
    <t>Плеер Новогодние подарки</t>
  </si>
  <si>
    <t>20 популярных новогодних песенок – в плеере оригинальной формы! Нажимай на Деда Мороза, Снегурочку и веселых зверят – каждый из героев споёт по 2 песенки («Расскажи, Снегурочка», «В лесу родилась ёлочка», «Три белых коня», «Почему медведь зимой спит» и др.). Малышам обязательно понравится всюду носить эту замечательную игрушку с собой.
Ещё больше песенок – в подарок от "Азбукварик"! Отсканируй QR-код на упаковке – скачай бесплатно книжку «Караоке» для смартфона или планшета.</t>
  </si>
  <si>
    <t>Новогодний концерт (Микрофон Суперхит) Зеленый</t>
  </si>
  <si>
    <t>Что нужно для детской новогодней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«В лесу родилась ёлочка»
• «Белые снежинки»
• «Вдоль по улице метелица метёт»
• «Топ-топ, топотушки»
• «Кабы не было зимы...»
• «Рождественская песенка»
• «Дед Мороз»
• «Ты мороз, мороз, мороз»
• «Ёлочка»
• «Всех с Новым годом!»
Подпевай любимым героям и не забывай танцевать! Разноцветные огоньки мигают под музыку – вот это волшебство!</t>
  </si>
  <si>
    <t>Новогодний концерт (Микрофон Суперхит) Красный</t>
  </si>
  <si>
    <t>остатки 33 шт</t>
  </si>
  <si>
    <t>остатки 61 шт</t>
  </si>
  <si>
    <t>Новогодние песенки (Микрофончик с огоньками) Красный</t>
  </si>
  <si>
    <t>Яркий микрофончик порадует малышей новогодними песенками и праздничными огоньками! Нажимай на кнопочки – слушай детские хиты («В лесу родилась ёлочка», «Кабы не было зимы»), русские народные песни («Ты мороз, мороз, мороз», «Топ-топ, топотушки», «Валенки»), зажигательные мелодии («Ёлочка», «Рождественская песенка»).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</si>
  <si>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Новогодние песенки (Микрофончик с огоньками) Зеленый</t>
  </si>
  <si>
    <t>Новогодние песенки (Микрофончик с огоньками) Голубой</t>
  </si>
  <si>
    <t>Новогодние плюшики (комплект, 8 шт.: Мишутка, Снеговичок, Дед Мороз, Мышка)</t>
  </si>
  <si>
    <t>Плюшевые друзья поздравляют малышей с любимыми праздниками – Новым годом и Рождеством! Нужно только нажать на нотку – и игрушки оживут! Они сами поют популярные новогодние песенки («В лесу родилась ёлочка», «Рождественская песенка», «Дед Мороз»), играют мелодии («We Wish You A Merry Christmas», «Валенки», «Добрый жук»). Собери всю компанию вместе – Снеговичка, Деда Мороза, Мишутку и Мышку.</t>
  </si>
  <si>
    <t>2625-1</t>
  </si>
  <si>
    <t>Новогодние плюшики Мишутка</t>
  </si>
  <si>
    <t>2625-2</t>
  </si>
  <si>
    <t>Новогодние плюшики Снеговичок</t>
  </si>
  <si>
    <t>2625-3</t>
  </si>
  <si>
    <t>Новогодние плюшики Дед Мороз</t>
  </si>
  <si>
    <t>2625-4</t>
  </si>
  <si>
    <t>Новогодние плюшики Мышка</t>
  </si>
  <si>
    <t>Новый год (Смартфончик двусторонний) 2020</t>
  </si>
  <si>
    <t>Играть с этим смартфончиком вдвойне интересно – ведь теперь нажимать на звуковые кнопочки можно с двух сторон! 16 песенок и мелодий ("Зима", "Расскажи, Снегурочка", "Всех с Новым годом", "В лесу родилась ёлочка", "Кабы не было зимы", "Рождественская песенка", "Белые снежинки" и другие), 10 стихов, 4 сказки ("Снегурочка", "Морозко", "Верное средство", "Зимняя сказка"), волшебные звуки – скучать не придётся! А Дед Мороз, Снегурочка и весёлые зверята поздравят с Новым годом и подарят сказочное настроение.
Бонус - возможность скачать интерактивную книжку "Караоке" на смартфон или планшет по QR-коду на упаковке.</t>
  </si>
  <si>
    <t>Пианино Новогодние песенки</t>
  </si>
  <si>
    <t>Музыкальная игрушка 2 в 1: пианино + планшетик с новогодними персонажами! Выбери один из трех режимов: «Любимые песенки», «Стихи» или «Волшебное пианино». Играй и веселись!
Нажимай на картинки – Дед Мороз, Снегурочка и другие герои споют 15 новогодних хитов и расскажут стихи. А в игре «Волшебное пианино» нажимай на разноцветные клавиши с огоньками – и ты сам сыграешь 10 известных мелодий («Ёлочка», «Вдоль по улице метелица метёт», «Валенки», «Twinkle, Twinkle, Little Star», «Полька», «Рождественская песенка», «We Wish You a Merry Christmas», «В лесу родилась ёлочка», «Собачий вальс», «Как на тоненький ледок»). Такая игра отлично развивает музыкальный слух!</t>
  </si>
  <si>
    <t>остатки 78 шт</t>
  </si>
  <si>
    <t>остатки 123 шт</t>
  </si>
  <si>
    <t>остатки 147 шт</t>
  </si>
  <si>
    <t>остатки 115 шт</t>
  </si>
  <si>
    <t>https://azbookvarik.ru/catalog/toys/pleer-novogodnie-podarki__4098/</t>
  </si>
  <si>
    <t>Размер упаковки 19х19,5х2,2 см     Размер товара: 15,2х12,3 см</t>
  </si>
  <si>
    <t>https://azbookvarik.ru/catalog/toys/novogodniy-kontsert-zelyenyy__4911/</t>
  </si>
  <si>
    <t>Размер упаковки  15х25,5х8,3 см   Размер товара:  8,3х24,7х8,3 см</t>
  </si>
  <si>
    <t>https://azbookvarik.ru/catalog/toys/novogodniy-kontsert-krasnyy__4912/</t>
  </si>
  <si>
    <t>https://azbookvarik.ru/catalog/toys/novogodnie-pesenki-krasnyy__4934/</t>
  </si>
  <si>
    <t>Размер упаковки   12,5х19,5х5,8 см   Размер товара:  5,8х15,5 см</t>
  </si>
  <si>
    <t>https://azbookvarik.ru/catalog/toys/novogodnie-pesenki-zelyenyy__4935/</t>
  </si>
  <si>
    <t>https://azbookvarik.ru/catalog/toys/novogodnie-pesenki-goluboy__4933/</t>
  </si>
  <si>
    <t>https://azbookvarik.ru/catalog/toys/novogodnie-plyushiki__4886/</t>
  </si>
  <si>
    <t>https://azbookvarik.ru/catalog/toys/novyy-god__4792/</t>
  </si>
  <si>
    <t>Размер упаковки   17 х 24,2 х 1,7 см Размер товара:  7,2 х 14,7 см</t>
  </si>
  <si>
    <t>https://azbookvarik.ru/catalog/toys/pianino-novogodnie-pesenki__5213/</t>
  </si>
  <si>
    <t>Размер упаковки    260х230х50 мм Размер товара:  200х160х31,5 мм</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</si>
</sst>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30"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22"/>
      <color rgb="FFFF0000"/>
      <name val="Arial"/>
      <family val="2"/>
      <charset val="204"/>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b/>
      <sz val="9"/>
      <color rgb="FF003366"/>
      <name val="Times New Roman"/>
      <family val="1"/>
      <charset val="204"/>
    </font>
    <font>
      <b/>
      <sz val="9"/>
      <name val="Arial"/>
      <family val="2"/>
      <charset val="204"/>
    </font>
    <font>
      <b/>
      <sz val="11"/>
      <color rgb="FFFF0000"/>
      <name val="Arial"/>
      <family val="2"/>
      <charset val="204"/>
    </font>
    <font>
      <u/>
      <sz val="8"/>
      <color theme="10"/>
      <name val="Arial"/>
      <family val="2"/>
      <charset val="204"/>
    </font>
    <font>
      <b/>
      <sz val="18"/>
      <name val="Arial"/>
      <family val="2"/>
      <charset val="204"/>
    </font>
    <font>
      <b/>
      <sz val="8"/>
      <name val="Arial"/>
      <family val="2"/>
      <charset val="204"/>
    </font>
    <font>
      <sz val="10"/>
      <color rgb="FF000000"/>
      <name val="Arial"/>
      <family val="2"/>
      <charset val="204"/>
    </font>
  </fonts>
  <fills count="9">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s>
  <borders count="23">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thin">
        <color indexed="28"/>
      </left>
      <right style="thin">
        <color indexed="28"/>
      </right>
      <top style="thin">
        <color indexed="28"/>
      </top>
      <bottom style="thin">
        <color indexed="2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D8AB9"/>
      </right>
      <top/>
      <bottom style="thin">
        <color rgb="FF7D8AB9"/>
      </bottom>
      <diagonal/>
    </border>
  </borders>
  <cellStyleXfs count="8">
    <xf numFmtId="0" fontId="0" fillId="0" borderId="0"/>
    <xf numFmtId="0" fontId="3" fillId="0" borderId="0"/>
    <xf numFmtId="0" fontId="7" fillId="0" borderId="0"/>
    <xf numFmtId="0" fontId="8" fillId="0" borderId="0"/>
    <xf numFmtId="0" fontId="9" fillId="0" borderId="0"/>
    <xf numFmtId="0" fontId="16" fillId="0" borderId="0"/>
    <xf numFmtId="0" fontId="7" fillId="0" borderId="0"/>
    <xf numFmtId="0" fontId="26" fillId="0" borderId="0" applyNumberFormat="0" applyFill="0" applyBorder="0" applyAlignment="0" applyProtection="0"/>
  </cellStyleXfs>
  <cellXfs count="217">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12"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0" fillId="0" borderId="7" xfId="0" applyFill="1" applyBorder="1" applyAlignment="1">
      <alignment horizontal="center" vertical="center" wrapText="1"/>
    </xf>
    <xf numFmtId="0" fontId="11" fillId="0" borderId="0" xfId="0" applyFont="1" applyFill="1" applyAlignment="1">
      <alignment horizontal="center" vertical="center" wrapText="1" shrinkToFit="1"/>
    </xf>
    <xf numFmtId="0" fontId="0" fillId="0" borderId="6" xfId="0"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2"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4" fillId="3" borderId="3" xfId="0" applyFont="1" applyFill="1" applyBorder="1" applyAlignment="1">
      <alignment horizontal="center" vertical="center" wrapText="1" indent="4"/>
    </xf>
    <xf numFmtId="2" fontId="15" fillId="0" borderId="5" xfId="0" applyNumberFormat="1" applyFont="1" applyBorder="1" applyAlignment="1">
      <alignment horizontal="center" vertical="center" wrapText="1"/>
    </xf>
    <xf numFmtId="2" fontId="17" fillId="5" borderId="0" xfId="0" applyNumberFormat="1" applyFont="1" applyFill="1" applyAlignment="1">
      <alignment horizontal="center" vertical="center"/>
    </xf>
    <xf numFmtId="0" fontId="3" fillId="4" borderId="0" xfId="0" applyFont="1" applyFill="1" applyAlignment="1">
      <alignment horizontal="center" vertical="center" wrapText="1" shrinkToFit="1"/>
    </xf>
    <xf numFmtId="0" fontId="10" fillId="6" borderId="0" xfId="0" applyFont="1" applyFill="1" applyAlignment="1">
      <alignment horizontal="center" vertical="center" wrapText="1" shrinkToFit="1"/>
    </xf>
    <xf numFmtId="0" fontId="17" fillId="7" borderId="0" xfId="0" applyFont="1" applyFill="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3" fillId="0" borderId="0" xfId="0" applyFont="1" applyFill="1" applyAlignment="1">
      <alignment horizontal="center" vertical="center" wrapText="1" shrinkToFit="1"/>
    </xf>
    <xf numFmtId="2" fontId="17" fillId="0" borderId="0" xfId="0" applyNumberFormat="1" applyFont="1" applyFill="1" applyAlignment="1">
      <alignment horizontal="center" vertical="center"/>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8" borderId="0" xfId="0" applyFill="1" applyAlignment="1">
      <alignment horizontal="left"/>
    </xf>
    <xf numFmtId="0" fontId="1" fillId="8" borderId="0" xfId="0" applyFont="1" applyFill="1" applyAlignment="1">
      <alignment horizontal="left"/>
    </xf>
    <xf numFmtId="0" fontId="4" fillId="8" borderId="10" xfId="0" applyFont="1" applyFill="1" applyBorder="1" applyAlignment="1">
      <alignment vertical="center" wrapText="1"/>
    </xf>
    <xf numFmtId="1" fontId="0" fillId="8" borderId="5" xfId="0" applyNumberFormat="1" applyFill="1" applyBorder="1" applyAlignment="1">
      <alignment horizontal="left" vertical="top" wrapText="1"/>
    </xf>
    <xf numFmtId="0" fontId="4" fillId="8" borderId="0" xfId="0" applyFont="1" applyFill="1" applyBorder="1" applyAlignment="1">
      <alignment vertical="center" wrapText="1"/>
    </xf>
    <xf numFmtId="1" fontId="0" fillId="8" borderId="5" xfId="0" applyNumberFormat="1" applyFill="1" applyBorder="1" applyAlignment="1">
      <alignment horizontal="center" vertical="center" wrapText="1"/>
    </xf>
    <xf numFmtId="0" fontId="0" fillId="8" borderId="11" xfId="0" applyFill="1" applyBorder="1" applyAlignment="1">
      <alignment horizontal="center" vertical="center" wrapText="1"/>
    </xf>
    <xf numFmtId="0" fontId="0" fillId="8" borderId="7" xfId="0" applyFill="1" applyBorder="1" applyAlignment="1">
      <alignment horizontal="center" vertical="center" wrapText="1"/>
    </xf>
    <xf numFmtId="1" fontId="0" fillId="8" borderId="11" xfId="0" applyNumberFormat="1" applyFill="1" applyBorder="1" applyAlignment="1">
      <alignment horizontal="center" vertical="center" wrapText="1"/>
    </xf>
    <xf numFmtId="1" fontId="0" fillId="8" borderId="7" xfId="0" applyNumberFormat="1" applyFill="1" applyBorder="1" applyAlignment="1">
      <alignment horizontal="center" vertical="center" wrapText="1"/>
    </xf>
    <xf numFmtId="1" fontId="0" fillId="8" borderId="7"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shrinkToFit="1"/>
    </xf>
    <xf numFmtId="1" fontId="0" fillId="8" borderId="5" xfId="0" applyNumberFormat="1" applyFill="1" applyBorder="1" applyAlignment="1">
      <alignment horizontal="center" vertical="center" wrapText="1" shrinkToFit="1"/>
    </xf>
    <xf numFmtId="1" fontId="0" fillId="8" borderId="11"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xf>
    <xf numFmtId="0" fontId="3" fillId="8" borderId="7" xfId="0" applyFont="1" applyFill="1" applyBorder="1" applyAlignment="1">
      <alignment horizontal="center" vertical="center" wrapText="1"/>
    </xf>
    <xf numFmtId="2" fontId="3" fillId="8" borderId="6" xfId="0" applyNumberFormat="1" applyFont="1" applyFill="1" applyBorder="1" applyAlignment="1">
      <alignment horizontal="center" vertical="center" wrapText="1"/>
    </xf>
    <xf numFmtId="2" fontId="0" fillId="8" borderId="6" xfId="0" applyNumberFormat="1" applyFill="1" applyBorder="1" applyAlignment="1">
      <alignment horizontal="center" vertical="center" wrapText="1"/>
    </xf>
    <xf numFmtId="2" fontId="3" fillId="8" borderId="1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4" fillId="8" borderId="18" xfId="0" applyFont="1" applyFill="1" applyBorder="1" applyAlignment="1">
      <alignment vertical="center" wrapText="1"/>
    </xf>
    <xf numFmtId="0" fontId="4" fillId="3" borderId="18" xfId="0" applyFont="1" applyFill="1" applyBorder="1" applyAlignment="1">
      <alignment vertical="center" wrapText="1"/>
    </xf>
    <xf numFmtId="0" fontId="0" fillId="0" borderId="10" xfId="0" applyFill="1" applyBorder="1" applyAlignment="1">
      <alignment horizontal="center" vertical="center"/>
    </xf>
    <xf numFmtId="0" fontId="0" fillId="0" borderId="0" xfId="0" applyFill="1" applyAlignment="1">
      <alignment horizontal="center" vertical="center" wrapText="1"/>
    </xf>
    <xf numFmtId="0" fontId="13" fillId="0" borderId="0" xfId="0" applyFont="1" applyFill="1" applyAlignment="1">
      <alignment horizontal="center" vertical="center" wrapText="1"/>
    </xf>
    <xf numFmtId="0" fontId="11"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2" fontId="20" fillId="0" borderId="5" xfId="0" applyNumberFormat="1" applyFont="1" applyFill="1" applyBorder="1" applyAlignment="1">
      <alignment horizontal="center" vertical="center" wrapText="1"/>
    </xf>
    <xf numFmtId="0" fontId="21" fillId="3" borderId="10" xfId="0" applyFont="1" applyFill="1" applyBorder="1" applyAlignment="1">
      <alignment vertical="center" wrapText="1"/>
    </xf>
    <xf numFmtId="2" fontId="9" fillId="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2" fontId="9" fillId="0" borderId="6" xfId="0" applyNumberFormat="1" applyFont="1" applyFill="1" applyBorder="1" applyAlignment="1">
      <alignment horizontal="center" vertical="center" wrapText="1"/>
    </xf>
    <xf numFmtId="2" fontId="9" fillId="0" borderId="7" xfId="0" applyNumberFormat="1" applyFont="1" applyFill="1" applyBorder="1" applyAlignment="1">
      <alignment horizontal="center" vertical="center" wrapText="1"/>
    </xf>
    <xf numFmtId="0" fontId="21" fillId="3" borderId="0" xfId="0" applyFont="1" applyFill="1" applyBorder="1" applyAlignment="1">
      <alignment vertical="center" wrapText="1"/>
    </xf>
    <xf numFmtId="2" fontId="9" fillId="0" borderId="6"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22"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5" fillId="0" borderId="0" xfId="0" applyFont="1" applyAlignment="1">
      <alignment horizontal="center"/>
    </xf>
    <xf numFmtId="0" fontId="4" fillId="3" borderId="18" xfId="0" applyFont="1" applyFill="1" applyBorder="1" applyAlignment="1">
      <alignment horizontal="center" vertical="center" wrapText="1"/>
    </xf>
    <xf numFmtId="0" fontId="4" fillId="3" borderId="10" xfId="0" applyFont="1" applyFill="1" applyBorder="1" applyAlignment="1">
      <alignment horizontal="center" vertical="center" wrapText="1"/>
    </xf>
    <xf numFmtId="2" fontId="0" fillId="0" borderId="0" xfId="0" applyNumberFormat="1" applyAlignment="1">
      <alignment horizontal="center" vertical="center"/>
    </xf>
    <xf numFmtId="2" fontId="0" fillId="8" borderId="0" xfId="0" applyNumberFormat="1" applyFill="1" applyAlignment="1">
      <alignment horizontal="center" vertical="center"/>
    </xf>
    <xf numFmtId="1" fontId="7" fillId="0" borderId="17" xfId="6" applyNumberFormat="1" applyFont="1" applyFill="1" applyBorder="1" applyAlignment="1">
      <alignment horizontal="center" vertical="center" wrapText="1"/>
    </xf>
    <xf numFmtId="1" fontId="7" fillId="0" borderId="17" xfId="6" applyNumberFormat="1" applyFont="1" applyFill="1" applyBorder="1" applyAlignment="1">
      <alignment horizontal="left" vertical="top" wrapText="1"/>
    </xf>
    <xf numFmtId="0" fontId="7" fillId="0" borderId="17" xfId="6" applyNumberFormat="1" applyFont="1" applyFill="1" applyBorder="1" applyAlignment="1">
      <alignment horizontal="center" vertical="center" wrapText="1"/>
    </xf>
    <xf numFmtId="164" fontId="7" fillId="0" borderId="17" xfId="6" applyNumberFormat="1" applyFont="1" applyFill="1" applyBorder="1" applyAlignment="1">
      <alignment horizontal="right" vertical="top" wrapText="1"/>
    </xf>
    <xf numFmtId="0" fontId="18" fillId="0" borderId="17" xfId="6" applyNumberFormat="1" applyFont="1" applyFill="1" applyBorder="1" applyAlignment="1">
      <alignment horizontal="center" vertical="center" wrapText="1"/>
    </xf>
    <xf numFmtId="1" fontId="18" fillId="0" borderId="19" xfId="0" applyNumberFormat="1" applyFont="1" applyFill="1" applyBorder="1" applyAlignment="1">
      <alignment horizontal="center" vertical="center" wrapText="1"/>
    </xf>
    <xf numFmtId="2" fontId="7" fillId="0" borderId="17" xfId="6"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wrapText="1"/>
    </xf>
    <xf numFmtId="0" fontId="19" fillId="0" borderId="0" xfId="0" applyFont="1" applyAlignment="1">
      <alignment horizontal="center" vertical="center"/>
    </xf>
    <xf numFmtId="0" fontId="3" fillId="0" borderId="0" xfId="0" applyFont="1" applyFill="1" applyAlignment="1">
      <alignment horizontal="center" vertical="center" wrapText="1"/>
    </xf>
    <xf numFmtId="0" fontId="19" fillId="0" borderId="0" xfId="0" applyFont="1" applyFill="1" applyAlignment="1">
      <alignment horizontal="center" vertical="center" wrapText="1"/>
    </xf>
    <xf numFmtId="0" fontId="10" fillId="0" borderId="0" xfId="0" applyFont="1" applyFill="1" applyAlignment="1">
      <alignment horizontal="center" vertical="center"/>
    </xf>
    <xf numFmtId="1" fontId="0" fillId="0" borderId="19" xfId="0" applyNumberFormat="1" applyFont="1" applyFill="1" applyBorder="1" applyAlignment="1">
      <alignment horizontal="center" vertical="center" wrapText="1"/>
    </xf>
    <xf numFmtId="1" fontId="0" fillId="0" borderId="19" xfId="0" applyNumberFormat="1" applyFont="1" applyFill="1" applyBorder="1" applyAlignment="1">
      <alignment horizontal="left" vertical="top" wrapText="1"/>
    </xf>
    <xf numFmtId="0" fontId="3"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1" fontId="7" fillId="0" borderId="17" xfId="6" applyNumberFormat="1" applyFont="1" applyBorder="1" applyAlignment="1">
      <alignment horizontal="center" vertical="center" wrapText="1" indent="4"/>
    </xf>
    <xf numFmtId="1" fontId="7" fillId="0" borderId="17" xfId="6" applyNumberFormat="1" applyFont="1" applyBorder="1" applyAlignment="1">
      <alignment horizontal="left" vertical="top" wrapText="1"/>
    </xf>
    <xf numFmtId="0" fontId="7" fillId="0" borderId="17" xfId="6" applyNumberFormat="1" applyFont="1" applyBorder="1" applyAlignment="1">
      <alignment horizontal="center" vertical="center" wrapText="1"/>
    </xf>
    <xf numFmtId="0" fontId="25" fillId="0" borderId="0" xfId="0" applyFont="1" applyFill="1" applyAlignment="1">
      <alignment horizontal="center" vertical="center" wrapText="1"/>
    </xf>
    <xf numFmtId="0" fontId="2" fillId="2" borderId="0" xfId="0" applyFont="1" applyFill="1" applyBorder="1" applyAlignment="1">
      <alignment horizontal="center" vertical="center" wrapText="1"/>
    </xf>
    <xf numFmtId="1" fontId="0" fillId="8" borderId="19" xfId="0" applyNumberFormat="1" applyFont="1" applyFill="1" applyBorder="1" applyAlignment="1">
      <alignment horizontal="center" vertical="center" wrapText="1"/>
    </xf>
    <xf numFmtId="1" fontId="0" fillId="8" borderId="19" xfId="0" applyNumberFormat="1" applyFont="1" applyFill="1" applyBorder="1" applyAlignment="1">
      <alignment horizontal="left" vertical="top" wrapText="1"/>
    </xf>
    <xf numFmtId="0" fontId="3" fillId="8" borderId="19" xfId="0" applyNumberFormat="1" applyFont="1" applyFill="1" applyBorder="1" applyAlignment="1">
      <alignment horizontal="center" vertical="center" wrapText="1"/>
    </xf>
    <xf numFmtId="164" fontId="0" fillId="8" borderId="5" xfId="0" applyNumberFormat="1" applyFill="1" applyBorder="1" applyAlignment="1">
      <alignment horizontal="right" vertical="top" wrapText="1"/>
    </xf>
    <xf numFmtId="0" fontId="0" fillId="8" borderId="5" xfId="0" applyFill="1" applyBorder="1" applyAlignment="1">
      <alignment horizontal="center" vertical="center" wrapText="1"/>
    </xf>
    <xf numFmtId="0" fontId="0" fillId="8" borderId="19" xfId="0" applyNumberFormat="1" applyFont="1" applyFill="1" applyBorder="1" applyAlignment="1">
      <alignment horizontal="center" vertical="center" wrapText="1"/>
    </xf>
    <xf numFmtId="2" fontId="9" fillId="8" borderId="5" xfId="0" applyNumberFormat="1" applyFont="1" applyFill="1" applyBorder="1" applyAlignment="1">
      <alignment horizontal="center" vertical="center" wrapText="1"/>
    </xf>
    <xf numFmtId="4" fontId="24" fillId="8" borderId="5" xfId="0" applyNumberFormat="1" applyFont="1" applyFill="1" applyBorder="1" applyAlignment="1">
      <alignment horizontal="center" vertical="center" wrapText="1"/>
    </xf>
    <xf numFmtId="0" fontId="0" fillId="8" borderId="10" xfId="0" applyFill="1" applyBorder="1" applyAlignment="1">
      <alignment horizontal="center" vertical="center"/>
    </xf>
    <xf numFmtId="2" fontId="0" fillId="8" borderId="5" xfId="0" applyNumberFormat="1" applyFill="1" applyBorder="1" applyAlignment="1">
      <alignment horizontal="center" vertical="center" wrapText="1"/>
    </xf>
    <xf numFmtId="0" fontId="3" fillId="8" borderId="5" xfId="0" applyFont="1" applyFill="1" applyBorder="1" applyAlignment="1">
      <alignment horizontal="center" vertical="center" wrapText="1"/>
    </xf>
    <xf numFmtId="4" fontId="24" fillId="8" borderId="0" xfId="0" applyNumberFormat="1" applyFont="1" applyFill="1"/>
    <xf numFmtId="4" fontId="23" fillId="8" borderId="10" xfId="0" applyNumberFormat="1" applyFont="1" applyFill="1" applyBorder="1" applyAlignment="1">
      <alignment vertical="center" wrapText="1"/>
    </xf>
    <xf numFmtId="4" fontId="23" fillId="8" borderId="18" xfId="0" applyNumberFormat="1" applyFont="1" applyFill="1" applyBorder="1" applyAlignment="1">
      <alignment vertical="center" wrapText="1"/>
    </xf>
    <xf numFmtId="4" fontId="24" fillId="8" borderId="0" xfId="0" applyNumberFormat="1" applyFont="1" applyFill="1" applyAlignment="1">
      <alignment horizontal="left"/>
    </xf>
    <xf numFmtId="0" fontId="3" fillId="0" borderId="0" xfId="0" applyFont="1" applyAlignment="1">
      <alignment vertical="top" wrapText="1"/>
    </xf>
    <xf numFmtId="0" fontId="3" fillId="0" borderId="9" xfId="0" applyFont="1" applyBorder="1" applyAlignment="1">
      <alignment vertical="top" wrapText="1"/>
    </xf>
    <xf numFmtId="0" fontId="26" fillId="0" borderId="0" xfId="7" applyFill="1" applyAlignment="1">
      <alignment horizontal="center" vertical="center" wrapText="1"/>
    </xf>
    <xf numFmtId="2" fontId="20" fillId="8" borderId="5" xfId="0" applyNumberFormat="1" applyFont="1" applyFill="1" applyBorder="1" applyAlignment="1">
      <alignment horizontal="center" vertical="center" wrapText="1"/>
    </xf>
    <xf numFmtId="0" fontId="7" fillId="8" borderId="17" xfId="6" applyNumberFormat="1" applyFont="1" applyFill="1" applyBorder="1" applyAlignment="1">
      <alignment horizontal="center" vertical="center" wrapText="1"/>
    </xf>
    <xf numFmtId="2" fontId="12" fillId="8" borderId="5" xfId="0" applyNumberFormat="1" applyFont="1" applyFill="1" applyBorder="1" applyAlignment="1">
      <alignment horizontal="center" vertical="center" wrapText="1"/>
    </xf>
    <xf numFmtId="1" fontId="0" fillId="8" borderId="6" xfId="0" applyNumberFormat="1" applyFill="1" applyBorder="1" applyAlignment="1">
      <alignment horizontal="left" vertical="top" wrapText="1"/>
    </xf>
    <xf numFmtId="0" fontId="3" fillId="8" borderId="6" xfId="0" applyFont="1" applyFill="1" applyBorder="1" applyAlignment="1">
      <alignment horizontal="center" vertical="center" wrapText="1"/>
    </xf>
    <xf numFmtId="164" fontId="0" fillId="8" borderId="6" xfId="0" applyNumberFormat="1" applyFill="1" applyBorder="1" applyAlignment="1">
      <alignment horizontal="right" vertical="top" wrapText="1"/>
    </xf>
    <xf numFmtId="0" fontId="0" fillId="8" borderId="6" xfId="0" applyFill="1" applyBorder="1" applyAlignment="1">
      <alignment horizontal="center" vertical="center" wrapText="1"/>
    </xf>
    <xf numFmtId="2" fontId="9" fillId="8" borderId="6" xfId="0" applyNumberFormat="1" applyFont="1" applyFill="1" applyBorder="1" applyAlignment="1">
      <alignment horizontal="center" vertical="center" wrapText="1"/>
    </xf>
    <xf numFmtId="2" fontId="20" fillId="8" borderId="6" xfId="0" applyNumberFormat="1" applyFont="1" applyFill="1" applyBorder="1" applyAlignment="1">
      <alignment horizontal="center" vertical="center" wrapText="1"/>
    </xf>
    <xf numFmtId="1" fontId="0" fillId="8" borderId="7" xfId="0" applyNumberFormat="1" applyFill="1" applyBorder="1" applyAlignment="1">
      <alignment horizontal="left" vertical="top" wrapText="1"/>
    </xf>
    <xf numFmtId="164" fontId="0" fillId="8" borderId="7" xfId="0" applyNumberFormat="1" applyFill="1" applyBorder="1" applyAlignment="1">
      <alignment horizontal="right" vertical="top" wrapText="1"/>
    </xf>
    <xf numFmtId="2" fontId="9" fillId="8" borderId="7" xfId="0" applyNumberFormat="1" applyFont="1" applyFill="1" applyBorder="1" applyAlignment="1">
      <alignment horizontal="center" vertical="center" wrapText="1"/>
    </xf>
    <xf numFmtId="0" fontId="3" fillId="8" borderId="11" xfId="0" applyFont="1" applyFill="1" applyBorder="1" applyAlignment="1">
      <alignment horizontal="center" vertical="center" wrapText="1"/>
    </xf>
    <xf numFmtId="2" fontId="9" fillId="8" borderId="4" xfId="0" applyNumberFormat="1" applyFont="1" applyFill="1" applyBorder="1" applyAlignment="1">
      <alignment horizontal="center" vertical="center" wrapText="1"/>
    </xf>
    <xf numFmtId="4" fontId="9" fillId="8" borderId="5" xfId="0" applyNumberFormat="1" applyFont="1" applyFill="1" applyBorder="1" applyAlignment="1">
      <alignment horizontal="center" vertical="center" wrapText="1"/>
    </xf>
    <xf numFmtId="4" fontId="9" fillId="8" borderId="6" xfId="0" applyNumberFormat="1" applyFont="1" applyFill="1" applyBorder="1" applyAlignment="1">
      <alignment horizontal="center" vertical="center" wrapText="1"/>
    </xf>
    <xf numFmtId="1" fontId="3" fillId="8" borderId="5" xfId="1" applyNumberFormat="1" applyFill="1" applyBorder="1" applyAlignment="1">
      <alignment horizontal="left" vertical="top" wrapText="1"/>
    </xf>
    <xf numFmtId="0" fontId="3" fillId="8" borderId="5" xfId="1" applyFill="1" applyBorder="1" applyAlignment="1">
      <alignment horizontal="center" vertical="center" wrapText="1"/>
    </xf>
    <xf numFmtId="164" fontId="3" fillId="8" borderId="5" xfId="1" applyNumberFormat="1" applyFill="1" applyBorder="1" applyAlignment="1">
      <alignment horizontal="right" vertical="top" wrapText="1"/>
    </xf>
    <xf numFmtId="2" fontId="9" fillId="8" borderId="5" xfId="1" applyNumberFormat="1" applyFont="1" applyFill="1" applyBorder="1" applyAlignment="1">
      <alignment horizontal="center" vertical="center" wrapText="1"/>
    </xf>
    <xf numFmtId="1" fontId="3" fillId="8" borderId="5" xfId="0" applyNumberFormat="1" applyFont="1" applyFill="1" applyBorder="1" applyAlignment="1">
      <alignment horizontal="center" vertical="center" wrapText="1" shrinkToFit="1"/>
    </xf>
    <xf numFmtId="1" fontId="3" fillId="8" borderId="7" xfId="0" applyNumberFormat="1" applyFont="1" applyFill="1" applyBorder="1" applyAlignment="1">
      <alignment horizontal="center" vertical="center" wrapText="1" shrinkToFit="1"/>
    </xf>
    <xf numFmtId="1" fontId="0" fillId="8" borderId="11" xfId="0" applyNumberFormat="1" applyFill="1" applyBorder="1" applyAlignment="1">
      <alignment horizontal="left" vertical="top" wrapText="1"/>
    </xf>
    <xf numFmtId="164" fontId="0" fillId="8" borderId="11" xfId="0" applyNumberFormat="1" applyFill="1" applyBorder="1" applyAlignment="1">
      <alignment horizontal="right" vertical="top" wrapText="1"/>
    </xf>
    <xf numFmtId="2" fontId="9" fillId="8" borderId="11" xfId="0" applyNumberFormat="1" applyFont="1" applyFill="1" applyBorder="1" applyAlignment="1">
      <alignment horizontal="center" vertical="center" wrapText="1"/>
    </xf>
    <xf numFmtId="2" fontId="13" fillId="8" borderId="7" xfId="0" applyNumberFormat="1" applyFont="1" applyFill="1" applyBorder="1" applyAlignment="1">
      <alignment horizontal="center" vertical="center" wrapText="1"/>
    </xf>
    <xf numFmtId="4" fontId="9" fillId="8" borderId="7" xfId="0" applyNumberFormat="1"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2" fontId="20" fillId="8" borderId="7" xfId="0" applyNumberFormat="1" applyFont="1" applyFill="1" applyBorder="1" applyAlignment="1">
      <alignment horizontal="center" vertical="center" wrapText="1"/>
    </xf>
    <xf numFmtId="2" fontId="6" fillId="8" borderId="7" xfId="0" applyNumberFormat="1" applyFont="1" applyFill="1" applyBorder="1" applyAlignment="1">
      <alignment horizontal="center" vertical="center" wrapText="1"/>
    </xf>
    <xf numFmtId="1" fontId="18" fillId="8" borderId="5" xfId="0" applyNumberFormat="1" applyFont="1" applyFill="1" applyBorder="1" applyAlignment="1">
      <alignment horizontal="center" vertical="center" wrapText="1" shrinkToFit="1"/>
    </xf>
    <xf numFmtId="2" fontId="13" fillId="8" borderId="5" xfId="0" applyNumberFormat="1" applyFont="1" applyFill="1" applyBorder="1" applyAlignment="1">
      <alignment horizontal="center" vertical="center" wrapText="1"/>
    </xf>
    <xf numFmtId="1" fontId="7" fillId="8" borderId="17" xfId="6" applyNumberFormat="1" applyFont="1" applyFill="1" applyBorder="1" applyAlignment="1">
      <alignment horizontal="center" vertical="center" wrapText="1"/>
    </xf>
    <xf numFmtId="1" fontId="0" fillId="0" borderId="0" xfId="0" applyNumberFormat="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1" fontId="0" fillId="0" borderId="22" xfId="0" applyNumberFormat="1" applyBorder="1" applyAlignment="1">
      <alignment horizontal="left" vertical="top" wrapText="1"/>
    </xf>
    <xf numFmtId="1" fontId="0" fillId="8" borderId="22" xfId="0" applyNumberFormat="1" applyFill="1" applyBorder="1" applyAlignment="1">
      <alignment horizontal="left" vertical="top" wrapText="1"/>
    </xf>
    <xf numFmtId="0" fontId="0" fillId="8" borderId="10" xfId="0" applyFill="1" applyBorder="1" applyAlignment="1">
      <alignment horizontal="center" vertical="center" wrapText="1"/>
    </xf>
    <xf numFmtId="164" fontId="0" fillId="0" borderId="5" xfId="0" applyNumberFormat="1" applyBorder="1" applyAlignment="1">
      <alignment horizontal="right" vertical="center" wrapText="1"/>
    </xf>
    <xf numFmtId="1" fontId="0" fillId="0" borderId="5" xfId="0" applyNumberFormat="1" applyBorder="1" applyAlignment="1">
      <alignment horizontal="center" vertical="center"/>
    </xf>
    <xf numFmtId="3" fontId="0" fillId="0" borderId="5" xfId="0" applyNumberFormat="1" applyBorder="1" applyAlignment="1">
      <alignment horizontal="center" vertical="center"/>
    </xf>
    <xf numFmtId="4" fontId="0" fillId="0" borderId="5" xfId="0" applyNumberFormat="1" applyBorder="1" applyAlignment="1">
      <alignment horizontal="center" vertical="center" wrapText="1"/>
    </xf>
    <xf numFmtId="0" fontId="0" fillId="0" borderId="5" xfId="0" applyBorder="1" applyAlignment="1">
      <alignment horizontal="left" vertical="center" wrapText="1"/>
    </xf>
    <xf numFmtId="2" fontId="7" fillId="0" borderId="17" xfId="6" applyNumberFormat="1" applyFont="1" applyBorder="1" applyAlignment="1">
      <alignment horizontal="center" vertical="center" wrapText="1"/>
    </xf>
    <xf numFmtId="4" fontId="7" fillId="0" borderId="17" xfId="6" applyNumberFormat="1" applyFont="1" applyBorder="1" applyAlignment="1">
      <alignment horizontal="center" vertical="center" wrapText="1"/>
    </xf>
    <xf numFmtId="44" fontId="29" fillId="0" borderId="0" xfId="0" applyNumberFormat="1" applyFont="1" applyAlignment="1">
      <alignment wrapText="1"/>
    </xf>
    <xf numFmtId="0" fontId="3" fillId="0" borderId="0" xfId="0" applyFont="1" applyAlignment="1">
      <alignment horizontal="center" vertical="top" wrapText="1"/>
    </xf>
    <xf numFmtId="0" fontId="27" fillId="0" borderId="0" xfId="0" applyFont="1" applyAlignment="1">
      <alignment vertical="center" wrapText="1"/>
    </xf>
    <xf numFmtId="0" fontId="27" fillId="0" borderId="9" xfId="0" applyFont="1" applyBorder="1" applyAlignment="1">
      <alignment vertical="center" wrapText="1"/>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cellXfs>
  <cellStyles count="8">
    <cellStyle name="Гиперссылка" xfId="7" builtinId="8"/>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456" Type="http://schemas.openxmlformats.org/officeDocument/2006/relationships/image" Target="../media/image456.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446" Type="http://schemas.openxmlformats.org/officeDocument/2006/relationships/image" Target="../media/image446.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436" Type="http://schemas.openxmlformats.org/officeDocument/2006/relationships/image" Target="../media/image436.png"/><Relationship Id="rId457" Type="http://schemas.openxmlformats.org/officeDocument/2006/relationships/image" Target="../media/image457.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447" Type="http://schemas.openxmlformats.org/officeDocument/2006/relationships/image" Target="../media/image447.jpe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458" Type="http://schemas.openxmlformats.org/officeDocument/2006/relationships/image" Target="../media/image45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png"/><Relationship Id="rId448" Type="http://schemas.openxmlformats.org/officeDocument/2006/relationships/image" Target="../media/image448.jpe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png"/><Relationship Id="rId449" Type="http://schemas.openxmlformats.org/officeDocument/2006/relationships/image" Target="../media/image449.jpe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jp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461" Type="http://schemas.openxmlformats.org/officeDocument/2006/relationships/image" Target="../media/image461.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jpe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451" Type="http://schemas.openxmlformats.org/officeDocument/2006/relationships/image" Target="../media/image451.jpe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62" Type="http://schemas.openxmlformats.org/officeDocument/2006/relationships/image" Target="../media/image462.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168292</xdr:rowOff>
    </xdr:from>
    <xdr:to>
      <xdr:col>2</xdr:col>
      <xdr:colOff>1428750</xdr:colOff>
      <xdr:row>1</xdr:row>
      <xdr:rowOff>376039</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476250" y="168292"/>
          <a:ext cx="2667000" cy="836397"/>
        </a:xfrm>
        <a:prstGeom prst="rect">
          <a:avLst/>
        </a:prstGeom>
        <a:ln>
          <a:noFill/>
        </a:ln>
      </xdr:spPr>
    </xdr:pic>
    <xdr:clientData/>
  </xdr:twoCellAnchor>
  <xdr:twoCellAnchor>
    <xdr:from>
      <xdr:col>4</xdr:col>
      <xdr:colOff>0</xdr:colOff>
      <xdr:row>408</xdr:row>
      <xdr:rowOff>0</xdr:rowOff>
    </xdr:from>
    <xdr:to>
      <xdr:col>5</xdr:col>
      <xdr:colOff>0</xdr:colOff>
      <xdr:row>409</xdr:row>
      <xdr:rowOff>0</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6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71"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144</xdr:row>
      <xdr:rowOff>0</xdr:rowOff>
    </xdr:from>
    <xdr:to>
      <xdr:col>5</xdr:col>
      <xdr:colOff>0</xdr:colOff>
      <xdr:row>145</xdr:row>
      <xdr:rowOff>0</xdr:rowOff>
    </xdr:to>
    <xdr:pic>
      <xdr:nvPicPr>
        <xdr:cNvPr id="72"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145</xdr:row>
      <xdr:rowOff>0</xdr:rowOff>
    </xdr:from>
    <xdr:to>
      <xdr:col>5</xdr:col>
      <xdr:colOff>0</xdr:colOff>
      <xdr:row>146</xdr:row>
      <xdr:rowOff>0</xdr:rowOff>
    </xdr:to>
    <xdr:pic>
      <xdr:nvPicPr>
        <xdr:cNvPr id="73"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3</xdr:col>
      <xdr:colOff>457200</xdr:colOff>
      <xdr:row>251</xdr:row>
      <xdr:rowOff>0</xdr:rowOff>
    </xdr:from>
    <xdr:to>
      <xdr:col>4</xdr:col>
      <xdr:colOff>1009650</xdr:colOff>
      <xdr:row>252</xdr:row>
      <xdr:rowOff>0</xdr:rowOff>
    </xdr:to>
    <xdr:pic>
      <xdr:nvPicPr>
        <xdr:cNvPr id="84" name="Имя " descr="Descr "/>
        <xdr:cNvPicPr>
          <a:picLocks noChangeAspect="1"/>
        </xdr:cNvPicPr>
      </xdr:nvPicPr>
      <xdr:blipFill>
        <a:blip xmlns:r="http://schemas.openxmlformats.org/officeDocument/2006/relationships" r:embed="rId7"/>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99"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109"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112"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114"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115"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118"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119"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120"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122"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128"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145"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146"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148"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149"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150"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151"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152"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154"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155"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176"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374</xdr:row>
      <xdr:rowOff>0</xdr:rowOff>
    </xdr:from>
    <xdr:to>
      <xdr:col>5</xdr:col>
      <xdr:colOff>0</xdr:colOff>
      <xdr:row>375</xdr:row>
      <xdr:rowOff>0</xdr:rowOff>
    </xdr:to>
    <xdr:pic>
      <xdr:nvPicPr>
        <xdr:cNvPr id="177"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178"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376</xdr:row>
      <xdr:rowOff>0</xdr:rowOff>
    </xdr:from>
    <xdr:to>
      <xdr:col>5</xdr:col>
      <xdr:colOff>0</xdr:colOff>
      <xdr:row>377</xdr:row>
      <xdr:rowOff>0</xdr:rowOff>
    </xdr:to>
    <xdr:pic>
      <xdr:nvPicPr>
        <xdr:cNvPr id="179"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363</xdr:row>
      <xdr:rowOff>0</xdr:rowOff>
    </xdr:from>
    <xdr:to>
      <xdr:col>5</xdr:col>
      <xdr:colOff>0</xdr:colOff>
      <xdr:row>364</xdr:row>
      <xdr:rowOff>0</xdr:rowOff>
    </xdr:to>
    <xdr:pic>
      <xdr:nvPicPr>
        <xdr:cNvPr id="201"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202"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365</xdr:row>
      <xdr:rowOff>0</xdr:rowOff>
    </xdr:from>
    <xdr:to>
      <xdr:col>5</xdr:col>
      <xdr:colOff>0</xdr:colOff>
      <xdr:row>366</xdr:row>
      <xdr:rowOff>0</xdr:rowOff>
    </xdr:to>
    <xdr:pic>
      <xdr:nvPicPr>
        <xdr:cNvPr id="203"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204"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22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231"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249"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325"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396"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397"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398"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399"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401"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402"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405"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406"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508</xdr:row>
      <xdr:rowOff>0</xdr:rowOff>
    </xdr:from>
    <xdr:to>
      <xdr:col>5</xdr:col>
      <xdr:colOff>0</xdr:colOff>
      <xdr:row>509</xdr:row>
      <xdr:rowOff>0</xdr:rowOff>
    </xdr:to>
    <xdr:pic>
      <xdr:nvPicPr>
        <xdr:cNvPr id="408"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09"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410"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411"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512</xdr:row>
      <xdr:rowOff>0</xdr:rowOff>
    </xdr:from>
    <xdr:to>
      <xdr:col>5</xdr:col>
      <xdr:colOff>0</xdr:colOff>
      <xdr:row>513</xdr:row>
      <xdr:rowOff>0</xdr:rowOff>
    </xdr:to>
    <xdr:pic>
      <xdr:nvPicPr>
        <xdr:cNvPr id="412"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420"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424"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430"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438" name="Имя " descr="Descr "/>
        <xdr:cNvPicPr>
          <a:picLocks noChangeAspect="1"/>
        </xdr:cNvPicPr>
      </xdr:nvPicPr>
      <xdr:blipFill>
        <a:blip xmlns:r="http://schemas.openxmlformats.org/officeDocument/2006/relationships" r:embed="rId55"/>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439" name="Имя " descr="Descr "/>
        <xdr:cNvPicPr>
          <a:picLocks noChangeAspect="1"/>
        </xdr:cNvPicPr>
      </xdr:nvPicPr>
      <xdr:blipFill>
        <a:blip xmlns:r="http://schemas.openxmlformats.org/officeDocument/2006/relationships" r:embed="rId56"/>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55" name="Имя " descr="Descr "/>
        <xdr:cNvPicPr>
          <a:picLocks noChangeAspect="1"/>
        </xdr:cNvPicPr>
      </xdr:nvPicPr>
      <xdr:blipFill>
        <a:blip xmlns:r="http://schemas.openxmlformats.org/officeDocument/2006/relationships" r:embed="rId57"/>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216</xdr:row>
      <xdr:rowOff>0</xdr:rowOff>
    </xdr:from>
    <xdr:to>
      <xdr:col>5</xdr:col>
      <xdr:colOff>0</xdr:colOff>
      <xdr:row>217</xdr:row>
      <xdr:rowOff>0</xdr:rowOff>
    </xdr:to>
    <xdr:pic>
      <xdr:nvPicPr>
        <xdr:cNvPr id="446" name="Имя " descr="Descr "/>
        <xdr:cNvPicPr>
          <a:picLocks noChangeAspect="1"/>
        </xdr:cNvPicPr>
      </xdr:nvPicPr>
      <xdr:blipFill>
        <a:blip xmlns:r="http://schemas.openxmlformats.org/officeDocument/2006/relationships" r:embed="rId58"/>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367" name="Имя " descr="Descr "/>
        <xdr:cNvPicPr>
          <a:picLocks noChangeAspect="1"/>
        </xdr:cNvPicPr>
      </xdr:nvPicPr>
      <xdr:blipFill>
        <a:blip xmlns:r="http://schemas.openxmlformats.org/officeDocument/2006/relationships" r:embed="rId59"/>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389" name="Имя " descr="Descr "/>
        <xdr:cNvPicPr>
          <a:picLocks noChangeAspect="1"/>
        </xdr:cNvPicPr>
      </xdr:nvPicPr>
      <xdr:blipFill>
        <a:blip xmlns:r="http://schemas.openxmlformats.org/officeDocument/2006/relationships" r:embed="rId60"/>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519</xdr:row>
      <xdr:rowOff>0</xdr:rowOff>
    </xdr:from>
    <xdr:to>
      <xdr:col>5</xdr:col>
      <xdr:colOff>0</xdr:colOff>
      <xdr:row>520</xdr:row>
      <xdr:rowOff>0</xdr:rowOff>
    </xdr:to>
    <xdr:pic>
      <xdr:nvPicPr>
        <xdr:cNvPr id="481" name="Имя " descr="Descr "/>
        <xdr:cNvPicPr>
          <a:picLocks noChangeAspect="1"/>
        </xdr:cNvPicPr>
      </xdr:nvPicPr>
      <xdr:blipFill>
        <a:blip xmlns:r="http://schemas.openxmlformats.org/officeDocument/2006/relationships" r:embed="rId61"/>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522</xdr:row>
      <xdr:rowOff>0</xdr:rowOff>
    </xdr:from>
    <xdr:to>
      <xdr:col>5</xdr:col>
      <xdr:colOff>0</xdr:colOff>
      <xdr:row>523</xdr:row>
      <xdr:rowOff>0</xdr:rowOff>
    </xdr:to>
    <xdr:pic>
      <xdr:nvPicPr>
        <xdr:cNvPr id="483" name="Имя " descr="Descr "/>
        <xdr:cNvPicPr>
          <a:picLocks noChangeAspect="1"/>
        </xdr:cNvPicPr>
      </xdr:nvPicPr>
      <xdr:blipFill>
        <a:blip xmlns:r="http://schemas.openxmlformats.org/officeDocument/2006/relationships" r:embed="rId62"/>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523</xdr:row>
      <xdr:rowOff>0</xdr:rowOff>
    </xdr:from>
    <xdr:to>
      <xdr:col>5</xdr:col>
      <xdr:colOff>0</xdr:colOff>
      <xdr:row>524</xdr:row>
      <xdr:rowOff>0</xdr:rowOff>
    </xdr:to>
    <xdr:pic>
      <xdr:nvPicPr>
        <xdr:cNvPr id="485" name="Имя " descr="Descr "/>
        <xdr:cNvPicPr>
          <a:picLocks noChangeAspect="1"/>
        </xdr:cNvPicPr>
      </xdr:nvPicPr>
      <xdr:blipFill>
        <a:blip xmlns:r="http://schemas.openxmlformats.org/officeDocument/2006/relationships" r:embed="rId63"/>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524</xdr:row>
      <xdr:rowOff>0</xdr:rowOff>
    </xdr:from>
    <xdr:to>
      <xdr:col>5</xdr:col>
      <xdr:colOff>0</xdr:colOff>
      <xdr:row>525</xdr:row>
      <xdr:rowOff>0</xdr:rowOff>
    </xdr:to>
    <xdr:pic>
      <xdr:nvPicPr>
        <xdr:cNvPr id="486" name="Имя " descr="Descr "/>
        <xdr:cNvPicPr>
          <a:picLocks noChangeAspect="1"/>
        </xdr:cNvPicPr>
      </xdr:nvPicPr>
      <xdr:blipFill>
        <a:blip xmlns:r="http://schemas.openxmlformats.org/officeDocument/2006/relationships" r:embed="rId64"/>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525</xdr:row>
      <xdr:rowOff>0</xdr:rowOff>
    </xdr:from>
    <xdr:to>
      <xdr:col>5</xdr:col>
      <xdr:colOff>0</xdr:colOff>
      <xdr:row>526</xdr:row>
      <xdr:rowOff>0</xdr:rowOff>
    </xdr:to>
    <xdr:pic>
      <xdr:nvPicPr>
        <xdr:cNvPr id="487" name="Имя " descr="Descr "/>
        <xdr:cNvPicPr>
          <a:picLocks noChangeAspect="1"/>
        </xdr:cNvPicPr>
      </xdr:nvPicPr>
      <xdr:blipFill>
        <a:blip xmlns:r="http://schemas.openxmlformats.org/officeDocument/2006/relationships" r:embed="rId65"/>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526</xdr:row>
      <xdr:rowOff>0</xdr:rowOff>
    </xdr:from>
    <xdr:to>
      <xdr:col>5</xdr:col>
      <xdr:colOff>0</xdr:colOff>
      <xdr:row>527</xdr:row>
      <xdr:rowOff>0</xdr:rowOff>
    </xdr:to>
    <xdr:pic>
      <xdr:nvPicPr>
        <xdr:cNvPr id="488" name="Имя " descr="Descr "/>
        <xdr:cNvPicPr>
          <a:picLocks noChangeAspect="1"/>
        </xdr:cNvPicPr>
      </xdr:nvPicPr>
      <xdr:blipFill>
        <a:blip xmlns:r="http://schemas.openxmlformats.org/officeDocument/2006/relationships" r:embed="rId66"/>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527</xdr:row>
      <xdr:rowOff>0</xdr:rowOff>
    </xdr:from>
    <xdr:to>
      <xdr:col>5</xdr:col>
      <xdr:colOff>0</xdr:colOff>
      <xdr:row>528</xdr:row>
      <xdr:rowOff>0</xdr:rowOff>
    </xdr:to>
    <xdr:pic>
      <xdr:nvPicPr>
        <xdr:cNvPr id="489" name="Имя " descr="Descr "/>
        <xdr:cNvPicPr>
          <a:picLocks noChangeAspect="1"/>
        </xdr:cNvPicPr>
      </xdr:nvPicPr>
      <xdr:blipFill>
        <a:blip xmlns:r="http://schemas.openxmlformats.org/officeDocument/2006/relationships" r:embed="rId67"/>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528</xdr:row>
      <xdr:rowOff>0</xdr:rowOff>
    </xdr:from>
    <xdr:to>
      <xdr:col>5</xdr:col>
      <xdr:colOff>0</xdr:colOff>
      <xdr:row>529</xdr:row>
      <xdr:rowOff>0</xdr:rowOff>
    </xdr:to>
    <xdr:pic>
      <xdr:nvPicPr>
        <xdr:cNvPr id="490" name="Имя " descr="Descr "/>
        <xdr:cNvPicPr>
          <a:picLocks noChangeAspect="1"/>
        </xdr:cNvPicPr>
      </xdr:nvPicPr>
      <xdr:blipFill>
        <a:blip xmlns:r="http://schemas.openxmlformats.org/officeDocument/2006/relationships" r:embed="rId68"/>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530</xdr:row>
      <xdr:rowOff>0</xdr:rowOff>
    </xdr:from>
    <xdr:to>
      <xdr:col>5</xdr:col>
      <xdr:colOff>0</xdr:colOff>
      <xdr:row>531</xdr:row>
      <xdr:rowOff>0</xdr:rowOff>
    </xdr:to>
    <xdr:pic>
      <xdr:nvPicPr>
        <xdr:cNvPr id="494" name="Имя " descr="Descr "/>
        <xdr:cNvPicPr>
          <a:picLocks noChangeAspect="1"/>
        </xdr:cNvPicPr>
      </xdr:nvPicPr>
      <xdr:blipFill>
        <a:blip xmlns:r="http://schemas.openxmlformats.org/officeDocument/2006/relationships" r:embed="rId69"/>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531</xdr:row>
      <xdr:rowOff>0</xdr:rowOff>
    </xdr:from>
    <xdr:to>
      <xdr:col>5</xdr:col>
      <xdr:colOff>0</xdr:colOff>
      <xdr:row>532</xdr:row>
      <xdr:rowOff>0</xdr:rowOff>
    </xdr:to>
    <xdr:pic>
      <xdr:nvPicPr>
        <xdr:cNvPr id="495" name="Имя " descr="Descr "/>
        <xdr:cNvPicPr>
          <a:picLocks noChangeAspect="1"/>
        </xdr:cNvPicPr>
      </xdr:nvPicPr>
      <xdr:blipFill>
        <a:blip xmlns:r="http://schemas.openxmlformats.org/officeDocument/2006/relationships" r:embed="rId70"/>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505" name="Имя " descr="Descr "/>
        <xdr:cNvPicPr>
          <a:picLocks noChangeAspect="1"/>
        </xdr:cNvPicPr>
      </xdr:nvPicPr>
      <xdr:blipFill>
        <a:blip xmlns:r="http://schemas.openxmlformats.org/officeDocument/2006/relationships" r:embed="rId71"/>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506" name="Имя " descr="Descr "/>
        <xdr:cNvPicPr>
          <a:picLocks noChangeAspect="1"/>
        </xdr:cNvPicPr>
      </xdr:nvPicPr>
      <xdr:blipFill>
        <a:blip xmlns:r="http://schemas.openxmlformats.org/officeDocument/2006/relationships" r:embed="rId72"/>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507" name="Имя " descr="Descr "/>
        <xdr:cNvPicPr>
          <a:picLocks noChangeAspect="1"/>
        </xdr:cNvPicPr>
      </xdr:nvPicPr>
      <xdr:blipFill>
        <a:blip xmlns:r="http://schemas.openxmlformats.org/officeDocument/2006/relationships" r:embed="rId73"/>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508" name="Имя " descr="Descr "/>
        <xdr:cNvPicPr>
          <a:picLocks noChangeAspect="1"/>
        </xdr:cNvPicPr>
      </xdr:nvPicPr>
      <xdr:blipFill>
        <a:blip xmlns:r="http://schemas.openxmlformats.org/officeDocument/2006/relationships" r:embed="rId74"/>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509" name="Имя " descr="Descr "/>
        <xdr:cNvPicPr>
          <a:picLocks noChangeAspect="1"/>
        </xdr:cNvPicPr>
      </xdr:nvPicPr>
      <xdr:blipFill>
        <a:blip xmlns:r="http://schemas.openxmlformats.org/officeDocument/2006/relationships" r:embed="rId75"/>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510" name="Имя " descr="Descr "/>
        <xdr:cNvPicPr>
          <a:picLocks noChangeAspect="1"/>
        </xdr:cNvPicPr>
      </xdr:nvPicPr>
      <xdr:blipFill>
        <a:blip xmlns:r="http://schemas.openxmlformats.org/officeDocument/2006/relationships" r:embed="rId76"/>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19" name="Имя " descr="Descr "/>
        <xdr:cNvPicPr>
          <a:picLocks noChangeAspect="1"/>
        </xdr:cNvPicPr>
      </xdr:nvPicPr>
      <xdr:blipFill>
        <a:blip xmlns:r="http://schemas.openxmlformats.org/officeDocument/2006/relationships" r:embed="rId77"/>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20" name="Имя " descr="Descr "/>
        <xdr:cNvPicPr>
          <a:picLocks noChangeAspect="1"/>
        </xdr:cNvPicPr>
      </xdr:nvPicPr>
      <xdr:blipFill>
        <a:blip xmlns:r="http://schemas.openxmlformats.org/officeDocument/2006/relationships" r:embed="rId78"/>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521" name="Имя " descr="Descr "/>
        <xdr:cNvPicPr>
          <a:picLocks noChangeAspect="1"/>
        </xdr:cNvPicPr>
      </xdr:nvPicPr>
      <xdr:blipFill>
        <a:blip xmlns:r="http://schemas.openxmlformats.org/officeDocument/2006/relationships" r:embed="rId79"/>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522" name="Имя " descr="Descr "/>
        <xdr:cNvPicPr>
          <a:picLocks noChangeAspect="1"/>
        </xdr:cNvPicPr>
      </xdr:nvPicPr>
      <xdr:blipFill>
        <a:blip xmlns:r="http://schemas.openxmlformats.org/officeDocument/2006/relationships" r:embed="rId80"/>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525" name="Имя " descr="Descr "/>
        <xdr:cNvPicPr>
          <a:picLocks noChangeAspect="1"/>
        </xdr:cNvPicPr>
      </xdr:nvPicPr>
      <xdr:blipFill>
        <a:blip xmlns:r="http://schemas.openxmlformats.org/officeDocument/2006/relationships" r:embed="rId81"/>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526" name="Имя " descr="Descr "/>
        <xdr:cNvPicPr>
          <a:picLocks noChangeAspect="1"/>
        </xdr:cNvPicPr>
      </xdr:nvPicPr>
      <xdr:blipFill>
        <a:blip xmlns:r="http://schemas.openxmlformats.org/officeDocument/2006/relationships" r:embed="rId82"/>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528" name="Имя " descr="Descr "/>
        <xdr:cNvPicPr>
          <a:picLocks noChangeAspect="1"/>
        </xdr:cNvPicPr>
      </xdr:nvPicPr>
      <xdr:blipFill>
        <a:blip xmlns:r="http://schemas.openxmlformats.org/officeDocument/2006/relationships" r:embed="rId83"/>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529" name="Имя " descr="Descr "/>
        <xdr:cNvPicPr>
          <a:picLocks noChangeAspect="1"/>
        </xdr:cNvPicPr>
      </xdr:nvPicPr>
      <xdr:blipFill>
        <a:blip xmlns:r="http://schemas.openxmlformats.org/officeDocument/2006/relationships" r:embed="rId84"/>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469" name="Имя " descr="Descr "/>
        <xdr:cNvPicPr>
          <a:picLocks noChangeAspect="1"/>
        </xdr:cNvPicPr>
      </xdr:nvPicPr>
      <xdr:blipFill>
        <a:blip xmlns:r="http://schemas.openxmlformats.org/officeDocument/2006/relationships" r:embed="rId85"/>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470" name="Имя " descr="Descr "/>
        <xdr:cNvPicPr>
          <a:picLocks noChangeAspect="1"/>
        </xdr:cNvPicPr>
      </xdr:nvPicPr>
      <xdr:blipFill>
        <a:blip xmlns:r="http://schemas.openxmlformats.org/officeDocument/2006/relationships" r:embed="rId86"/>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471" name="Имя " descr="Descr "/>
        <xdr:cNvPicPr>
          <a:picLocks noChangeAspect="1"/>
        </xdr:cNvPicPr>
      </xdr:nvPicPr>
      <xdr:blipFill>
        <a:blip xmlns:r="http://schemas.openxmlformats.org/officeDocument/2006/relationships" r:embed="rId87"/>
        <a:stretch>
          <a:fillRect/>
        </a:stretch>
      </xdr:blipFill>
      <xdr:spPr>
        <a:xfrm>
          <a:off x="9848850" y="59074050"/>
          <a:ext cx="866775" cy="10668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390" name="Имя " descr="Descr "/>
        <xdr:cNvPicPr>
          <a:picLocks noChangeAspect="1"/>
        </xdr:cNvPicPr>
      </xdr:nvPicPr>
      <xdr:blipFill>
        <a:blip xmlns:r="http://schemas.openxmlformats.org/officeDocument/2006/relationships" r:embed="rId88"/>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431" name="Имя " descr="Descr "/>
        <xdr:cNvPicPr>
          <a:picLocks noChangeAspect="1"/>
        </xdr:cNvPicPr>
      </xdr:nvPicPr>
      <xdr:blipFill>
        <a:blip xmlns:r="http://schemas.openxmlformats.org/officeDocument/2006/relationships" r:embed="rId89"/>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380</xdr:row>
      <xdr:rowOff>0</xdr:rowOff>
    </xdr:from>
    <xdr:to>
      <xdr:col>5</xdr:col>
      <xdr:colOff>0</xdr:colOff>
      <xdr:row>381</xdr:row>
      <xdr:rowOff>0</xdr:rowOff>
    </xdr:to>
    <xdr:pic>
      <xdr:nvPicPr>
        <xdr:cNvPr id="435" name="Имя " descr="Descr "/>
        <xdr:cNvPicPr>
          <a:picLocks noChangeAspect="1"/>
        </xdr:cNvPicPr>
      </xdr:nvPicPr>
      <xdr:blipFill>
        <a:blip xmlns:r="http://schemas.openxmlformats.org/officeDocument/2006/relationships" r:embed="rId90"/>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436" name="Имя " descr="Descr "/>
        <xdr:cNvPicPr>
          <a:picLocks noChangeAspect="1"/>
        </xdr:cNvPicPr>
      </xdr:nvPicPr>
      <xdr:blipFill>
        <a:blip xmlns:r="http://schemas.openxmlformats.org/officeDocument/2006/relationships" r:embed="rId91"/>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382</xdr:row>
      <xdr:rowOff>0</xdr:rowOff>
    </xdr:from>
    <xdr:to>
      <xdr:col>5</xdr:col>
      <xdr:colOff>0</xdr:colOff>
      <xdr:row>383</xdr:row>
      <xdr:rowOff>0</xdr:rowOff>
    </xdr:to>
    <xdr:pic>
      <xdr:nvPicPr>
        <xdr:cNvPr id="443" name="Имя " descr="Descr "/>
        <xdr:cNvPicPr>
          <a:picLocks noChangeAspect="1"/>
        </xdr:cNvPicPr>
      </xdr:nvPicPr>
      <xdr:blipFill>
        <a:blip xmlns:r="http://schemas.openxmlformats.org/officeDocument/2006/relationships" r:embed="rId92"/>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452" name="Имя " descr="Descr "/>
        <xdr:cNvPicPr>
          <a:picLocks noChangeAspect="1"/>
        </xdr:cNvPicPr>
      </xdr:nvPicPr>
      <xdr:blipFill>
        <a:blip xmlns:r="http://schemas.openxmlformats.org/officeDocument/2006/relationships" r:embed="rId93"/>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472" name="Имя " descr="Descr "/>
        <xdr:cNvPicPr>
          <a:picLocks noChangeAspect="1"/>
        </xdr:cNvPicPr>
      </xdr:nvPicPr>
      <xdr:blipFill>
        <a:blip xmlns:r="http://schemas.openxmlformats.org/officeDocument/2006/relationships" r:embed="rId94"/>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80" name="Имя " descr="Descr "/>
        <xdr:cNvPicPr>
          <a:picLocks noChangeAspect="1"/>
        </xdr:cNvPicPr>
      </xdr:nvPicPr>
      <xdr:blipFill>
        <a:blip xmlns:r="http://schemas.openxmlformats.org/officeDocument/2006/relationships" r:embed="rId95"/>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578" name="Имя " descr="Descr "/>
        <xdr:cNvPicPr>
          <a:picLocks noChangeAspect="1"/>
        </xdr:cNvPicPr>
      </xdr:nvPicPr>
      <xdr:blipFill>
        <a:blip xmlns:r="http://schemas.openxmlformats.org/officeDocument/2006/relationships" r:embed="rId96"/>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513</xdr:row>
      <xdr:rowOff>0</xdr:rowOff>
    </xdr:from>
    <xdr:to>
      <xdr:col>5</xdr:col>
      <xdr:colOff>0</xdr:colOff>
      <xdr:row>514</xdr:row>
      <xdr:rowOff>0</xdr:rowOff>
    </xdr:to>
    <xdr:pic>
      <xdr:nvPicPr>
        <xdr:cNvPr id="478" name="Имя " descr="Descr "/>
        <xdr:cNvPicPr>
          <a:picLocks noChangeAspect="1"/>
        </xdr:cNvPicPr>
      </xdr:nvPicPr>
      <xdr:blipFill>
        <a:blip xmlns:r="http://schemas.openxmlformats.org/officeDocument/2006/relationships" r:embed="rId97"/>
        <a:stretch>
          <a:fillRect/>
        </a:stretch>
      </xdr:blipFill>
      <xdr:spPr>
        <a:xfrm>
          <a:off x="10401300" y="41805225"/>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500" name="Имя " descr="Descr "/>
        <xdr:cNvPicPr>
          <a:picLocks noChangeAspect="1"/>
        </xdr:cNvPicPr>
      </xdr:nvPicPr>
      <xdr:blipFill>
        <a:blip xmlns:r="http://schemas.openxmlformats.org/officeDocument/2006/relationships" r:embed="rId98"/>
        <a:stretch>
          <a:fillRect/>
        </a:stretch>
      </xdr:blipFill>
      <xdr:spPr>
        <a:xfrm>
          <a:off x="7600950" y="1914525"/>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511" name="Имя " descr="Descr "/>
        <xdr:cNvPicPr>
          <a:picLocks noChangeAspect="1"/>
        </xdr:cNvPicPr>
      </xdr:nvPicPr>
      <xdr:blipFill>
        <a:blip xmlns:r="http://schemas.openxmlformats.org/officeDocument/2006/relationships" r:embed="rId99"/>
        <a:stretch>
          <a:fillRect/>
        </a:stretch>
      </xdr:blipFill>
      <xdr:spPr>
        <a:xfrm>
          <a:off x="7600950" y="2981325"/>
          <a:ext cx="866775" cy="1066800"/>
        </a:xfrm>
        <a:prstGeom prst="rect">
          <a:avLst/>
        </a:prstGeom>
        <a:ln w="9525">
          <a:solidFill>
            <a:srgbClr val="000000"/>
          </a:solidFill>
          <a:prstDash val="solid"/>
        </a:ln>
      </xdr:spPr>
    </xdr:pic>
    <xdr:clientData/>
  </xdr:twoCellAnchor>
  <xdr:twoCellAnchor>
    <xdr:from>
      <xdr:col>4</xdr:col>
      <xdr:colOff>0</xdr:colOff>
      <xdr:row>517</xdr:row>
      <xdr:rowOff>0</xdr:rowOff>
    </xdr:from>
    <xdr:to>
      <xdr:col>5</xdr:col>
      <xdr:colOff>0</xdr:colOff>
      <xdr:row>518</xdr:row>
      <xdr:rowOff>0</xdr:rowOff>
    </xdr:to>
    <xdr:pic>
      <xdr:nvPicPr>
        <xdr:cNvPr id="669" name="Имя " descr="Descr "/>
        <xdr:cNvPicPr>
          <a:picLocks noChangeAspect="1"/>
        </xdr:cNvPicPr>
      </xdr:nvPicPr>
      <xdr:blipFill>
        <a:blip xmlns:r="http://schemas.openxmlformats.org/officeDocument/2006/relationships" r:embed="rId100"/>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583" name="Имя " descr="Descr "/>
        <xdr:cNvPicPr>
          <a:picLocks noChangeAspect="1"/>
        </xdr:cNvPicPr>
      </xdr:nvPicPr>
      <xdr:blipFill>
        <a:blip xmlns:r="http://schemas.openxmlformats.org/officeDocument/2006/relationships" r:embed="rId101"/>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503" name="Имя " descr="Descr "/>
        <xdr:cNvPicPr>
          <a:picLocks noChangeAspect="1"/>
        </xdr:cNvPicPr>
      </xdr:nvPicPr>
      <xdr:blipFill>
        <a:blip xmlns:r="http://schemas.openxmlformats.org/officeDocument/2006/relationships" r:embed="rId102"/>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448" name="Имя " descr="Descr "/>
        <xdr:cNvPicPr>
          <a:picLocks noChangeAspect="1"/>
        </xdr:cNvPicPr>
      </xdr:nvPicPr>
      <xdr:blipFill>
        <a:blip xmlns:r="http://schemas.openxmlformats.org/officeDocument/2006/relationships" r:embed="rId103"/>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451" name="Имя " descr="Descr "/>
        <xdr:cNvPicPr>
          <a:picLocks noChangeAspect="1"/>
        </xdr:cNvPicPr>
      </xdr:nvPicPr>
      <xdr:blipFill>
        <a:blip xmlns:r="http://schemas.openxmlformats.org/officeDocument/2006/relationships" r:embed="rId104"/>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457" name="Имя " descr="Descr "/>
        <xdr:cNvPicPr>
          <a:picLocks noChangeAspect="1"/>
        </xdr:cNvPicPr>
      </xdr:nvPicPr>
      <xdr:blipFill>
        <a:blip xmlns:r="http://schemas.openxmlformats.org/officeDocument/2006/relationships" r:embed="rId105"/>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542" name="Имя " descr="Descr "/>
        <xdr:cNvPicPr>
          <a:picLocks noChangeAspect="1"/>
        </xdr:cNvPicPr>
      </xdr:nvPicPr>
      <xdr:blipFill>
        <a:blip xmlns:r="http://schemas.openxmlformats.org/officeDocument/2006/relationships" r:embed="rId106"/>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546" name="Имя " descr="Descr "/>
        <xdr:cNvPicPr>
          <a:picLocks noChangeAspect="1"/>
        </xdr:cNvPicPr>
      </xdr:nvPicPr>
      <xdr:blipFill>
        <a:blip xmlns:r="http://schemas.openxmlformats.org/officeDocument/2006/relationships" r:embed="rId107"/>
        <a:stretch>
          <a:fillRect/>
        </a:stretch>
      </xdr:blipFill>
      <xdr:spPr>
        <a:xfrm>
          <a:off x="10401300" y="47605950"/>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551" name="Имя " descr="Descr "/>
        <xdr:cNvPicPr>
          <a:picLocks noChangeAspect="1"/>
        </xdr:cNvPicPr>
      </xdr:nvPicPr>
      <xdr:blipFill>
        <a:blip xmlns:r="http://schemas.openxmlformats.org/officeDocument/2006/relationships" r:embed="rId108"/>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516" name="Имя " descr="Descr "/>
        <xdr:cNvPicPr>
          <a:picLocks noChangeAspect="1"/>
        </xdr:cNvPicPr>
      </xdr:nvPicPr>
      <xdr:blipFill>
        <a:blip xmlns:r="http://schemas.openxmlformats.org/officeDocument/2006/relationships" r:embed="rId109"/>
        <a:stretch>
          <a:fillRect/>
        </a:stretch>
      </xdr:blipFill>
      <xdr:spPr>
        <a:xfrm>
          <a:off x="10401300" y="37195125"/>
          <a:ext cx="866775" cy="1066800"/>
        </a:xfrm>
        <a:prstGeom prst="rect">
          <a:avLst/>
        </a:prstGeom>
        <a:ln w="9525">
          <a:solidFill>
            <a:srgbClr val="000000"/>
          </a:solidFill>
          <a:prstDash val="solid"/>
        </a:ln>
      </xdr:spPr>
    </xdr:pic>
    <xdr:clientData/>
  </xdr:twoCellAnchor>
  <xdr:twoCellAnchor>
    <xdr:from>
      <xdr:col>4</xdr:col>
      <xdr:colOff>0</xdr:colOff>
      <xdr:row>358</xdr:row>
      <xdr:rowOff>0</xdr:rowOff>
    </xdr:from>
    <xdr:to>
      <xdr:col>5</xdr:col>
      <xdr:colOff>0</xdr:colOff>
      <xdr:row>359</xdr:row>
      <xdr:rowOff>0</xdr:rowOff>
    </xdr:to>
    <xdr:pic>
      <xdr:nvPicPr>
        <xdr:cNvPr id="588" name="Имя " descr="Descr "/>
        <xdr:cNvPicPr>
          <a:picLocks noChangeAspect="1"/>
        </xdr:cNvPicPr>
      </xdr:nvPicPr>
      <xdr:blipFill>
        <a:blip xmlns:r="http://schemas.openxmlformats.org/officeDocument/2006/relationships" r:embed="rId110"/>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593" name="Имя " descr="Descr "/>
        <xdr:cNvPicPr>
          <a:picLocks noChangeAspect="1"/>
        </xdr:cNvPicPr>
      </xdr:nvPicPr>
      <xdr:blipFill>
        <a:blip xmlns:r="http://schemas.openxmlformats.org/officeDocument/2006/relationships" r:embed="rId111"/>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547" name="Имя " descr="Descr "/>
        <xdr:cNvPicPr>
          <a:picLocks noChangeAspect="1"/>
        </xdr:cNvPicPr>
      </xdr:nvPicPr>
      <xdr:blipFill>
        <a:blip xmlns:r="http://schemas.openxmlformats.org/officeDocument/2006/relationships" r:embed="rId112"/>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549" name="Имя " descr="Descr "/>
        <xdr:cNvPicPr>
          <a:picLocks noChangeAspect="1"/>
        </xdr:cNvPicPr>
      </xdr:nvPicPr>
      <xdr:blipFill>
        <a:blip xmlns:r="http://schemas.openxmlformats.org/officeDocument/2006/relationships" r:embed="rId113"/>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602" name="Имя " descr="Descr "/>
        <xdr:cNvPicPr>
          <a:picLocks noChangeAspect="1"/>
        </xdr:cNvPicPr>
      </xdr:nvPicPr>
      <xdr:blipFill>
        <a:blip xmlns:r="http://schemas.openxmlformats.org/officeDocument/2006/relationships" r:embed="rId114"/>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609" name="Имя " descr="Descr "/>
        <xdr:cNvPicPr>
          <a:picLocks noChangeAspect="1"/>
        </xdr:cNvPicPr>
      </xdr:nvPicPr>
      <xdr:blipFill>
        <a:blip xmlns:r="http://schemas.openxmlformats.org/officeDocument/2006/relationships" r:embed="rId115"/>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544" name="Имя " descr="Descr "/>
        <xdr:cNvPicPr>
          <a:picLocks noChangeAspect="1"/>
        </xdr:cNvPicPr>
      </xdr:nvPicPr>
      <xdr:blipFill>
        <a:blip xmlns:r="http://schemas.openxmlformats.org/officeDocument/2006/relationships" r:embed="rId116"/>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294</xdr:row>
      <xdr:rowOff>0</xdr:rowOff>
    </xdr:from>
    <xdr:to>
      <xdr:col>5</xdr:col>
      <xdr:colOff>0</xdr:colOff>
      <xdr:row>295</xdr:row>
      <xdr:rowOff>0</xdr:rowOff>
    </xdr:to>
    <xdr:pic>
      <xdr:nvPicPr>
        <xdr:cNvPr id="466" name="Имя " descr="Descr "/>
        <xdr:cNvPicPr>
          <a:picLocks noChangeAspect="1"/>
        </xdr:cNvPicPr>
      </xdr:nvPicPr>
      <xdr:blipFill>
        <a:blip xmlns:r="http://schemas.openxmlformats.org/officeDocument/2006/relationships" r:embed="rId117"/>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644" name="Имя " descr="Descr "/>
        <xdr:cNvPicPr>
          <a:picLocks noChangeAspect="1"/>
        </xdr:cNvPicPr>
      </xdr:nvPicPr>
      <xdr:blipFill>
        <a:blip xmlns:r="http://schemas.openxmlformats.org/officeDocument/2006/relationships" r:embed="rId118"/>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660" name="Имя " descr="Descr "/>
        <xdr:cNvPicPr>
          <a:picLocks noChangeAspect="1"/>
        </xdr:cNvPicPr>
      </xdr:nvPicPr>
      <xdr:blipFill>
        <a:blip xmlns:r="http://schemas.openxmlformats.org/officeDocument/2006/relationships" r:embed="rId119"/>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678" name="Имя " descr="Descr "/>
        <xdr:cNvPicPr>
          <a:picLocks noChangeAspect="1"/>
        </xdr:cNvPicPr>
      </xdr:nvPicPr>
      <xdr:blipFill>
        <a:blip xmlns:r="http://schemas.openxmlformats.org/officeDocument/2006/relationships" r:embed="rId120"/>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116</xdr:row>
      <xdr:rowOff>0</xdr:rowOff>
    </xdr:from>
    <xdr:to>
      <xdr:col>5</xdr:col>
      <xdr:colOff>0</xdr:colOff>
      <xdr:row>117</xdr:row>
      <xdr:rowOff>0</xdr:rowOff>
    </xdr:to>
    <xdr:pic>
      <xdr:nvPicPr>
        <xdr:cNvPr id="682" name="Имя " descr="Descr "/>
        <xdr:cNvPicPr>
          <a:picLocks noChangeAspect="1"/>
        </xdr:cNvPicPr>
      </xdr:nvPicPr>
      <xdr:blipFill>
        <a:blip xmlns:r="http://schemas.openxmlformats.org/officeDocument/2006/relationships" r:embed="rId121"/>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617" name="Имя " descr="Descr "/>
        <xdr:cNvPicPr>
          <a:picLocks noChangeAspect="1"/>
        </xdr:cNvPicPr>
      </xdr:nvPicPr>
      <xdr:blipFill>
        <a:blip xmlns:r="http://schemas.openxmlformats.org/officeDocument/2006/relationships" r:embed="rId122"/>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141</xdr:row>
      <xdr:rowOff>0</xdr:rowOff>
    </xdr:from>
    <xdr:to>
      <xdr:col>5</xdr:col>
      <xdr:colOff>0</xdr:colOff>
      <xdr:row>142</xdr:row>
      <xdr:rowOff>0</xdr:rowOff>
    </xdr:to>
    <xdr:pic>
      <xdr:nvPicPr>
        <xdr:cNvPr id="664" name="Имя " descr="Descr "/>
        <xdr:cNvPicPr>
          <a:picLocks noChangeAspect="1"/>
        </xdr:cNvPicPr>
      </xdr:nvPicPr>
      <xdr:blipFill>
        <a:blip xmlns:r="http://schemas.openxmlformats.org/officeDocument/2006/relationships" r:embed="rId123"/>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297</xdr:row>
      <xdr:rowOff>0</xdr:rowOff>
    </xdr:from>
    <xdr:to>
      <xdr:col>5</xdr:col>
      <xdr:colOff>0</xdr:colOff>
      <xdr:row>298</xdr:row>
      <xdr:rowOff>0</xdr:rowOff>
    </xdr:to>
    <xdr:pic>
      <xdr:nvPicPr>
        <xdr:cNvPr id="666" name="Имя " descr="Descr "/>
        <xdr:cNvPicPr>
          <a:picLocks noChangeAspect="1"/>
        </xdr:cNvPicPr>
      </xdr:nvPicPr>
      <xdr:blipFill>
        <a:blip xmlns:r="http://schemas.openxmlformats.org/officeDocument/2006/relationships" r:embed="rId124"/>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467" name="Имя " descr="Descr "/>
        <xdr:cNvPicPr>
          <a:picLocks noChangeAspect="1"/>
        </xdr:cNvPicPr>
      </xdr:nvPicPr>
      <xdr:blipFill>
        <a:blip xmlns:r="http://schemas.openxmlformats.org/officeDocument/2006/relationships" r:embed="rId125"/>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475" name="Имя " descr="Descr "/>
        <xdr:cNvPicPr>
          <a:picLocks noChangeAspect="1"/>
        </xdr:cNvPicPr>
      </xdr:nvPicPr>
      <xdr:blipFill>
        <a:blip xmlns:r="http://schemas.openxmlformats.org/officeDocument/2006/relationships" r:embed="rId126"/>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450" name="Имя " descr="Descr "/>
        <xdr:cNvPicPr>
          <a:picLocks noChangeAspect="1"/>
        </xdr:cNvPicPr>
      </xdr:nvPicPr>
      <xdr:blipFill>
        <a:blip xmlns:r="http://schemas.openxmlformats.org/officeDocument/2006/relationships" r:embed="rId127"/>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458" name="Имя " descr="Descr "/>
        <xdr:cNvPicPr>
          <a:picLocks noChangeAspect="1"/>
        </xdr:cNvPicPr>
      </xdr:nvPicPr>
      <xdr:blipFill>
        <a:blip xmlns:r="http://schemas.openxmlformats.org/officeDocument/2006/relationships" r:embed="rId128"/>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518" name="Имя " descr="Descr "/>
        <xdr:cNvPicPr>
          <a:picLocks noChangeAspect="1"/>
        </xdr:cNvPicPr>
      </xdr:nvPicPr>
      <xdr:blipFill>
        <a:blip xmlns:r="http://schemas.openxmlformats.org/officeDocument/2006/relationships" r:embed="rId129"/>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543" name="Имя " descr="Descr "/>
        <xdr:cNvPicPr>
          <a:picLocks noChangeAspect="1"/>
        </xdr:cNvPicPr>
      </xdr:nvPicPr>
      <xdr:blipFill>
        <a:blip xmlns:r="http://schemas.openxmlformats.org/officeDocument/2006/relationships" r:embed="rId130"/>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558" name="Имя " descr="Descr "/>
        <xdr:cNvPicPr>
          <a:picLocks noChangeAspect="1"/>
        </xdr:cNvPicPr>
      </xdr:nvPicPr>
      <xdr:blipFill>
        <a:blip xmlns:r="http://schemas.openxmlformats.org/officeDocument/2006/relationships" r:embed="rId131"/>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564" name="Имя " descr="Descr "/>
        <xdr:cNvPicPr>
          <a:picLocks noChangeAspect="1"/>
        </xdr:cNvPicPr>
      </xdr:nvPicPr>
      <xdr:blipFill>
        <a:blip xmlns:r="http://schemas.openxmlformats.org/officeDocument/2006/relationships" r:embed="rId132"/>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69" name="Имя " descr="Descr "/>
        <xdr:cNvPicPr>
          <a:picLocks noChangeAspect="1"/>
        </xdr:cNvPicPr>
      </xdr:nvPicPr>
      <xdr:blipFill>
        <a:blip xmlns:r="http://schemas.openxmlformats.org/officeDocument/2006/relationships" r:embed="rId133"/>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70" name="Имя " descr="Descr "/>
        <xdr:cNvPicPr>
          <a:picLocks noChangeAspect="1"/>
        </xdr:cNvPicPr>
      </xdr:nvPicPr>
      <xdr:blipFill>
        <a:blip xmlns:r="http://schemas.openxmlformats.org/officeDocument/2006/relationships" r:embed="rId134"/>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295</xdr:row>
      <xdr:rowOff>0</xdr:rowOff>
    </xdr:from>
    <xdr:to>
      <xdr:col>5</xdr:col>
      <xdr:colOff>0</xdr:colOff>
      <xdr:row>296</xdr:row>
      <xdr:rowOff>0</xdr:rowOff>
    </xdr:to>
    <xdr:pic>
      <xdr:nvPicPr>
        <xdr:cNvPr id="577" name="Имя " descr="Descr "/>
        <xdr:cNvPicPr>
          <a:picLocks noChangeAspect="1"/>
        </xdr:cNvPicPr>
      </xdr:nvPicPr>
      <xdr:blipFill>
        <a:blip xmlns:r="http://schemas.openxmlformats.org/officeDocument/2006/relationships" r:embed="rId135"/>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567" name="Имя " descr="Descr "/>
        <xdr:cNvPicPr>
          <a:picLocks noChangeAspect="1"/>
        </xdr:cNvPicPr>
      </xdr:nvPicPr>
      <xdr:blipFill>
        <a:blip xmlns:r="http://schemas.openxmlformats.org/officeDocument/2006/relationships" r:embed="rId136"/>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672" name="Имя " descr="Descr "/>
        <xdr:cNvPicPr>
          <a:picLocks noChangeAspect="1"/>
        </xdr:cNvPicPr>
      </xdr:nvPicPr>
      <xdr:blipFill>
        <a:blip xmlns:r="http://schemas.openxmlformats.org/officeDocument/2006/relationships" r:embed="rId137"/>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694" name="Имя " descr="Descr "/>
        <xdr:cNvPicPr>
          <a:picLocks noChangeAspect="1"/>
        </xdr:cNvPicPr>
      </xdr:nvPicPr>
      <xdr:blipFill>
        <a:blip xmlns:r="http://schemas.openxmlformats.org/officeDocument/2006/relationships" r:embed="rId138"/>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703" name="Имя " descr="Descr "/>
        <xdr:cNvPicPr>
          <a:picLocks noChangeAspect="1"/>
        </xdr:cNvPicPr>
      </xdr:nvPicPr>
      <xdr:blipFill>
        <a:blip xmlns:r="http://schemas.openxmlformats.org/officeDocument/2006/relationships" r:embed="rId139"/>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704" name="Имя " descr="Descr "/>
        <xdr:cNvPicPr>
          <a:picLocks noChangeAspect="1"/>
        </xdr:cNvPicPr>
      </xdr:nvPicPr>
      <xdr:blipFill>
        <a:blip xmlns:r="http://schemas.openxmlformats.org/officeDocument/2006/relationships" r:embed="rId140"/>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705" name="Имя " descr="Descr "/>
        <xdr:cNvPicPr>
          <a:picLocks noChangeAspect="1"/>
        </xdr:cNvPicPr>
      </xdr:nvPicPr>
      <xdr:blipFill>
        <a:blip xmlns:r="http://schemas.openxmlformats.org/officeDocument/2006/relationships" r:embed="rId141"/>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91" name="Имя " descr="Descr "/>
        <xdr:cNvPicPr>
          <a:picLocks noChangeAspect="1"/>
        </xdr:cNvPicPr>
      </xdr:nvPicPr>
      <xdr:blipFill>
        <a:blip xmlns:r="http://schemas.openxmlformats.org/officeDocument/2006/relationships" r:embed="rId142"/>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624" name="Имя " descr="Descr "/>
        <xdr:cNvPicPr>
          <a:picLocks noChangeAspect="1"/>
        </xdr:cNvPicPr>
      </xdr:nvPicPr>
      <xdr:blipFill>
        <a:blip xmlns:r="http://schemas.openxmlformats.org/officeDocument/2006/relationships" r:embed="rId143"/>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29" name="Имя " descr="Descr "/>
        <xdr:cNvPicPr>
          <a:picLocks noChangeAspect="1"/>
        </xdr:cNvPicPr>
      </xdr:nvPicPr>
      <xdr:blipFill>
        <a:blip xmlns:r="http://schemas.openxmlformats.org/officeDocument/2006/relationships" r:embed="rId144"/>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648" name="Имя " descr="Descr "/>
        <xdr:cNvPicPr>
          <a:picLocks noChangeAspect="1"/>
        </xdr:cNvPicPr>
      </xdr:nvPicPr>
      <xdr:blipFill>
        <a:blip xmlns:r="http://schemas.openxmlformats.org/officeDocument/2006/relationships" r:embed="rId145"/>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651" name="Имя " descr="Descr "/>
        <xdr:cNvPicPr>
          <a:picLocks noChangeAspect="1"/>
        </xdr:cNvPicPr>
      </xdr:nvPicPr>
      <xdr:blipFill>
        <a:blip xmlns:r="http://schemas.openxmlformats.org/officeDocument/2006/relationships" r:embed="rId146"/>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653" name="Имя " descr="Descr "/>
        <xdr:cNvPicPr>
          <a:picLocks noChangeAspect="1"/>
        </xdr:cNvPicPr>
      </xdr:nvPicPr>
      <xdr:blipFill>
        <a:blip xmlns:r="http://schemas.openxmlformats.org/officeDocument/2006/relationships" r:embed="rId147"/>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421" name="Имя " descr="Descr "/>
        <xdr:cNvPicPr>
          <a:picLocks noChangeAspect="1"/>
        </xdr:cNvPicPr>
      </xdr:nvPicPr>
      <xdr:blipFill>
        <a:blip xmlns:r="http://schemas.openxmlformats.org/officeDocument/2006/relationships" r:embed="rId148"/>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461" name="Имя " descr="Descr "/>
        <xdr:cNvPicPr>
          <a:picLocks noChangeAspect="1"/>
        </xdr:cNvPicPr>
      </xdr:nvPicPr>
      <xdr:blipFill>
        <a:blip xmlns:r="http://schemas.openxmlformats.org/officeDocument/2006/relationships" r:embed="rId149"/>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590" name="Имя " descr="Descr "/>
        <xdr:cNvPicPr>
          <a:picLocks noChangeAspect="1"/>
        </xdr:cNvPicPr>
      </xdr:nvPicPr>
      <xdr:blipFill>
        <a:blip xmlns:r="http://schemas.openxmlformats.org/officeDocument/2006/relationships" r:embed="rId150"/>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449" name="Имя " descr="Descr "/>
        <xdr:cNvPicPr>
          <a:picLocks noChangeAspect="1"/>
        </xdr:cNvPicPr>
      </xdr:nvPicPr>
      <xdr:blipFill>
        <a:blip xmlns:r="http://schemas.openxmlformats.org/officeDocument/2006/relationships" r:embed="rId151"/>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613" name="Имя " descr="Descr "/>
        <xdr:cNvPicPr>
          <a:picLocks noChangeAspect="1"/>
        </xdr:cNvPicPr>
      </xdr:nvPicPr>
      <xdr:blipFill>
        <a:blip xmlns:r="http://schemas.openxmlformats.org/officeDocument/2006/relationships" r:embed="rId152"/>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618" name="Имя " descr="Descr "/>
        <xdr:cNvPicPr>
          <a:picLocks noChangeAspect="1"/>
        </xdr:cNvPicPr>
      </xdr:nvPicPr>
      <xdr:blipFill>
        <a:blip xmlns:r="http://schemas.openxmlformats.org/officeDocument/2006/relationships" r:embed="rId153"/>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625" name="Имя " descr="Descr "/>
        <xdr:cNvPicPr>
          <a:picLocks noChangeAspect="1"/>
        </xdr:cNvPicPr>
      </xdr:nvPicPr>
      <xdr:blipFill>
        <a:blip xmlns:r="http://schemas.openxmlformats.org/officeDocument/2006/relationships" r:embed="rId154"/>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465" name="Имя " descr="Descr "/>
        <xdr:cNvPicPr>
          <a:picLocks noChangeAspect="1"/>
        </xdr:cNvPicPr>
      </xdr:nvPicPr>
      <xdr:blipFill>
        <a:blip xmlns:r="http://schemas.openxmlformats.org/officeDocument/2006/relationships" r:embed="rId155"/>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468" name="Имя " descr="Descr "/>
        <xdr:cNvPicPr>
          <a:picLocks noChangeAspect="1"/>
        </xdr:cNvPicPr>
      </xdr:nvPicPr>
      <xdr:blipFill>
        <a:blip xmlns:r="http://schemas.openxmlformats.org/officeDocument/2006/relationships" r:embed="rId156"/>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512" name="Имя " descr="Descr "/>
        <xdr:cNvPicPr>
          <a:picLocks noChangeAspect="1"/>
        </xdr:cNvPicPr>
      </xdr:nvPicPr>
      <xdr:blipFill>
        <a:blip xmlns:r="http://schemas.openxmlformats.org/officeDocument/2006/relationships" r:embed="rId157"/>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622" name="Имя " descr="Descr "/>
        <xdr:cNvPicPr>
          <a:picLocks noChangeAspect="1"/>
        </xdr:cNvPicPr>
      </xdr:nvPicPr>
      <xdr:blipFill>
        <a:blip xmlns:r="http://schemas.openxmlformats.org/officeDocument/2006/relationships" r:embed="rId158"/>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626" name="Имя " descr="Descr "/>
        <xdr:cNvPicPr>
          <a:picLocks noChangeAspect="1"/>
        </xdr:cNvPicPr>
      </xdr:nvPicPr>
      <xdr:blipFill>
        <a:blip xmlns:r="http://schemas.openxmlformats.org/officeDocument/2006/relationships" r:embed="rId159"/>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645" name="Имя " descr="Descr "/>
        <xdr:cNvPicPr>
          <a:picLocks noChangeAspect="1"/>
        </xdr:cNvPicPr>
      </xdr:nvPicPr>
      <xdr:blipFill>
        <a:blip xmlns:r="http://schemas.openxmlformats.org/officeDocument/2006/relationships" r:embed="rId160"/>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654" name="Имя " descr="Descr "/>
        <xdr:cNvPicPr>
          <a:picLocks noChangeAspect="1"/>
        </xdr:cNvPicPr>
      </xdr:nvPicPr>
      <xdr:blipFill>
        <a:blip xmlns:r="http://schemas.openxmlformats.org/officeDocument/2006/relationships" r:embed="rId161"/>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668" name="Имя " descr="Descr "/>
        <xdr:cNvPicPr>
          <a:picLocks noChangeAspect="1"/>
        </xdr:cNvPicPr>
      </xdr:nvPicPr>
      <xdr:blipFill>
        <a:blip xmlns:r="http://schemas.openxmlformats.org/officeDocument/2006/relationships" r:embed="rId162"/>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390</xdr:row>
      <xdr:rowOff>0</xdr:rowOff>
    </xdr:from>
    <xdr:to>
      <xdr:col>5</xdr:col>
      <xdr:colOff>0</xdr:colOff>
      <xdr:row>391</xdr:row>
      <xdr:rowOff>0</xdr:rowOff>
    </xdr:to>
    <xdr:pic>
      <xdr:nvPicPr>
        <xdr:cNvPr id="635" name="Имя " descr="Descr "/>
        <xdr:cNvPicPr>
          <a:picLocks noChangeAspect="1"/>
        </xdr:cNvPicPr>
      </xdr:nvPicPr>
      <xdr:blipFill>
        <a:blip xmlns:r="http://schemas.openxmlformats.org/officeDocument/2006/relationships" r:embed="rId163"/>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706" name="Имя " descr="Descr "/>
        <xdr:cNvPicPr>
          <a:picLocks noChangeAspect="1"/>
        </xdr:cNvPicPr>
      </xdr:nvPicPr>
      <xdr:blipFill>
        <a:blip xmlns:r="http://schemas.openxmlformats.org/officeDocument/2006/relationships" r:embed="rId164"/>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721" name="Имя " descr="Descr "/>
        <xdr:cNvPicPr>
          <a:picLocks noChangeAspect="1"/>
        </xdr:cNvPicPr>
      </xdr:nvPicPr>
      <xdr:blipFill>
        <a:blip xmlns:r="http://schemas.openxmlformats.org/officeDocument/2006/relationships" r:embed="rId165"/>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730" name="Имя " descr="Descr "/>
        <xdr:cNvPicPr>
          <a:picLocks noChangeAspect="1"/>
        </xdr:cNvPicPr>
      </xdr:nvPicPr>
      <xdr:blipFill>
        <a:blip xmlns:r="http://schemas.openxmlformats.org/officeDocument/2006/relationships" r:embed="rId166"/>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736" name="Имя " descr="Descr "/>
        <xdr:cNvPicPr>
          <a:picLocks noChangeAspect="1"/>
        </xdr:cNvPicPr>
      </xdr:nvPicPr>
      <xdr:blipFill>
        <a:blip xmlns:r="http://schemas.openxmlformats.org/officeDocument/2006/relationships" r:embed="rId167"/>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737" name="Имя " descr="Descr "/>
        <xdr:cNvPicPr>
          <a:picLocks noChangeAspect="1"/>
        </xdr:cNvPicPr>
      </xdr:nvPicPr>
      <xdr:blipFill>
        <a:blip xmlns:r="http://schemas.openxmlformats.org/officeDocument/2006/relationships" r:embed="rId168"/>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138</xdr:row>
      <xdr:rowOff>0</xdr:rowOff>
    </xdr:from>
    <xdr:to>
      <xdr:col>5</xdr:col>
      <xdr:colOff>0</xdr:colOff>
      <xdr:row>139</xdr:row>
      <xdr:rowOff>0</xdr:rowOff>
    </xdr:to>
    <xdr:pic>
      <xdr:nvPicPr>
        <xdr:cNvPr id="539" name="Имя " descr="Descr "/>
        <xdr:cNvPicPr>
          <a:picLocks noChangeAspect="1"/>
        </xdr:cNvPicPr>
      </xdr:nvPicPr>
      <xdr:blipFill>
        <a:blip xmlns:r="http://schemas.openxmlformats.org/officeDocument/2006/relationships" r:embed="rId169"/>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236</xdr:row>
      <xdr:rowOff>28575</xdr:rowOff>
    </xdr:from>
    <xdr:to>
      <xdr:col>5</xdr:col>
      <xdr:colOff>0</xdr:colOff>
      <xdr:row>237</xdr:row>
      <xdr:rowOff>0</xdr:rowOff>
    </xdr:to>
    <xdr:pic>
      <xdr:nvPicPr>
        <xdr:cNvPr id="550" name="Имя " descr="Descr "/>
        <xdr:cNvPicPr>
          <a:picLocks noChangeAspect="1"/>
        </xdr:cNvPicPr>
      </xdr:nvPicPr>
      <xdr:blipFill>
        <a:blip xmlns:r="http://schemas.openxmlformats.org/officeDocument/2006/relationships" r:embed="rId170"/>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208</xdr:row>
      <xdr:rowOff>0</xdr:rowOff>
    </xdr:from>
    <xdr:to>
      <xdr:col>5</xdr:col>
      <xdr:colOff>0</xdr:colOff>
      <xdr:row>209</xdr:row>
      <xdr:rowOff>0</xdr:rowOff>
    </xdr:to>
    <xdr:pic>
      <xdr:nvPicPr>
        <xdr:cNvPr id="586" name="Имя " descr="Descr "/>
        <xdr:cNvPicPr>
          <a:picLocks noChangeAspect="1"/>
        </xdr:cNvPicPr>
      </xdr:nvPicPr>
      <xdr:blipFill>
        <a:blip xmlns:r="http://schemas.openxmlformats.org/officeDocument/2006/relationships" r:embed="rId171"/>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233</xdr:row>
      <xdr:rowOff>28575</xdr:rowOff>
    </xdr:from>
    <xdr:to>
      <xdr:col>5</xdr:col>
      <xdr:colOff>0</xdr:colOff>
      <xdr:row>234</xdr:row>
      <xdr:rowOff>0</xdr:rowOff>
    </xdr:to>
    <xdr:pic>
      <xdr:nvPicPr>
        <xdr:cNvPr id="621" name="Имя " descr="Descr "/>
        <xdr:cNvPicPr>
          <a:picLocks noChangeAspect="1"/>
        </xdr:cNvPicPr>
      </xdr:nvPicPr>
      <xdr:blipFill>
        <a:blip xmlns:r="http://schemas.openxmlformats.org/officeDocument/2006/relationships" r:embed="rId172"/>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646" name="Имя " descr="Descr "/>
        <xdr:cNvPicPr>
          <a:picLocks noChangeAspect="1"/>
        </xdr:cNvPicPr>
      </xdr:nvPicPr>
      <xdr:blipFill>
        <a:blip xmlns:r="http://schemas.openxmlformats.org/officeDocument/2006/relationships" r:embed="rId173"/>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230</xdr:row>
      <xdr:rowOff>0</xdr:rowOff>
    </xdr:from>
    <xdr:to>
      <xdr:col>5</xdr:col>
      <xdr:colOff>0</xdr:colOff>
      <xdr:row>230</xdr:row>
      <xdr:rowOff>962025</xdr:rowOff>
    </xdr:to>
    <xdr:pic>
      <xdr:nvPicPr>
        <xdr:cNvPr id="447" name="Имя " descr="Descr "/>
        <xdr:cNvPicPr>
          <a:picLocks noChangeAspect="1"/>
        </xdr:cNvPicPr>
      </xdr:nvPicPr>
      <xdr:blipFill>
        <a:blip xmlns:r="http://schemas.openxmlformats.org/officeDocument/2006/relationships" r:embed="rId174"/>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671" name="Имя " descr="Descr "/>
        <xdr:cNvPicPr>
          <a:picLocks noChangeAspect="1"/>
        </xdr:cNvPicPr>
      </xdr:nvPicPr>
      <xdr:blipFill>
        <a:blip xmlns:r="http://schemas.openxmlformats.org/officeDocument/2006/relationships" r:embed="rId175"/>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571" name="Имя " descr="Descr "/>
        <xdr:cNvPicPr>
          <a:picLocks noChangeAspect="1"/>
        </xdr:cNvPicPr>
      </xdr:nvPicPr>
      <xdr:blipFill>
        <a:blip xmlns:r="http://schemas.openxmlformats.org/officeDocument/2006/relationships" r:embed="rId176"/>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658" name="Имя " descr="Descr "/>
        <xdr:cNvPicPr>
          <a:picLocks noChangeAspect="1"/>
        </xdr:cNvPicPr>
      </xdr:nvPicPr>
      <xdr:blipFill>
        <a:blip xmlns:r="http://schemas.openxmlformats.org/officeDocument/2006/relationships" r:embed="rId177"/>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670" name="Имя " descr="Descr "/>
        <xdr:cNvPicPr>
          <a:picLocks noChangeAspect="1"/>
        </xdr:cNvPicPr>
      </xdr:nvPicPr>
      <xdr:blipFill>
        <a:blip xmlns:r="http://schemas.openxmlformats.org/officeDocument/2006/relationships" r:embed="rId178"/>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683" name="Имя " descr="Descr "/>
        <xdr:cNvPicPr>
          <a:picLocks noChangeAspect="1"/>
        </xdr:cNvPicPr>
      </xdr:nvPicPr>
      <xdr:blipFill>
        <a:blip xmlns:r="http://schemas.openxmlformats.org/officeDocument/2006/relationships" r:embed="rId179"/>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689" name="Имя " descr="Descr "/>
        <xdr:cNvPicPr>
          <a:picLocks noChangeAspect="1"/>
        </xdr:cNvPicPr>
      </xdr:nvPicPr>
      <xdr:blipFill>
        <a:blip xmlns:r="http://schemas.openxmlformats.org/officeDocument/2006/relationships" r:embed="rId180"/>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766" name="Имя " descr="Descr "/>
        <xdr:cNvPicPr>
          <a:picLocks noChangeAspect="1"/>
        </xdr:cNvPicPr>
      </xdr:nvPicPr>
      <xdr:blipFill>
        <a:blip xmlns:r="http://schemas.openxmlformats.org/officeDocument/2006/relationships" r:embed="rId181"/>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768" name="Имя " descr="Descr "/>
        <xdr:cNvPicPr>
          <a:picLocks noChangeAspect="1"/>
        </xdr:cNvPicPr>
      </xdr:nvPicPr>
      <xdr:blipFill>
        <a:blip xmlns:r="http://schemas.openxmlformats.org/officeDocument/2006/relationships" r:embed="rId182"/>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769" name="Имя " descr="Descr "/>
        <xdr:cNvPicPr>
          <a:picLocks noChangeAspect="1"/>
        </xdr:cNvPicPr>
      </xdr:nvPicPr>
      <xdr:blipFill>
        <a:blip xmlns:r="http://schemas.openxmlformats.org/officeDocument/2006/relationships" r:embed="rId183"/>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637" name="Имя " descr="Descr "/>
        <xdr:cNvPicPr>
          <a:picLocks noChangeAspect="1"/>
        </xdr:cNvPicPr>
      </xdr:nvPicPr>
      <xdr:blipFill>
        <a:blip xmlns:r="http://schemas.openxmlformats.org/officeDocument/2006/relationships" r:embed="rId184"/>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639" name="Имя " descr="Descr "/>
        <xdr:cNvPicPr>
          <a:picLocks noChangeAspect="1"/>
        </xdr:cNvPicPr>
      </xdr:nvPicPr>
      <xdr:blipFill>
        <a:blip xmlns:r="http://schemas.openxmlformats.org/officeDocument/2006/relationships" r:embed="rId185"/>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385</xdr:row>
      <xdr:rowOff>0</xdr:rowOff>
    </xdr:from>
    <xdr:to>
      <xdr:col>5</xdr:col>
      <xdr:colOff>0</xdr:colOff>
      <xdr:row>386</xdr:row>
      <xdr:rowOff>0</xdr:rowOff>
    </xdr:to>
    <xdr:pic>
      <xdr:nvPicPr>
        <xdr:cNvPr id="607" name="Имя " descr="Descr "/>
        <xdr:cNvPicPr>
          <a:picLocks noChangeAspect="1"/>
        </xdr:cNvPicPr>
      </xdr:nvPicPr>
      <xdr:blipFill>
        <a:blip xmlns:r="http://schemas.openxmlformats.org/officeDocument/2006/relationships" r:embed="rId186"/>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386</xdr:row>
      <xdr:rowOff>0</xdr:rowOff>
    </xdr:from>
    <xdr:to>
      <xdr:col>5</xdr:col>
      <xdr:colOff>0</xdr:colOff>
      <xdr:row>387</xdr:row>
      <xdr:rowOff>0</xdr:rowOff>
    </xdr:to>
    <xdr:pic>
      <xdr:nvPicPr>
        <xdr:cNvPr id="612" name="Имя " descr="Descr "/>
        <xdr:cNvPicPr>
          <a:picLocks noChangeAspect="1"/>
        </xdr:cNvPicPr>
      </xdr:nvPicPr>
      <xdr:blipFill>
        <a:blip xmlns:r="http://schemas.openxmlformats.org/officeDocument/2006/relationships" r:embed="rId187"/>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659" name="Имя " descr="Descr "/>
        <xdr:cNvPicPr>
          <a:picLocks noChangeAspect="1"/>
        </xdr:cNvPicPr>
      </xdr:nvPicPr>
      <xdr:blipFill>
        <a:blip xmlns:r="http://schemas.openxmlformats.org/officeDocument/2006/relationships" r:embed="rId188"/>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665" name="Имя " descr="Descr "/>
        <xdr:cNvPicPr>
          <a:picLocks noChangeAspect="1"/>
        </xdr:cNvPicPr>
      </xdr:nvPicPr>
      <xdr:blipFill>
        <a:blip xmlns:r="http://schemas.openxmlformats.org/officeDocument/2006/relationships" r:embed="rId189"/>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675" name="Имя " descr="Descr "/>
        <xdr:cNvPicPr>
          <a:picLocks noChangeAspect="1"/>
        </xdr:cNvPicPr>
      </xdr:nvPicPr>
      <xdr:blipFill>
        <a:blip xmlns:r="http://schemas.openxmlformats.org/officeDocument/2006/relationships" r:embed="rId190"/>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677" name="Имя " descr="Descr "/>
        <xdr:cNvPicPr>
          <a:picLocks noChangeAspect="1"/>
        </xdr:cNvPicPr>
      </xdr:nvPicPr>
      <xdr:blipFill>
        <a:blip xmlns:r="http://schemas.openxmlformats.org/officeDocument/2006/relationships" r:embed="rId191"/>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691" name="Имя " descr="Descr "/>
        <xdr:cNvPicPr>
          <a:picLocks noChangeAspect="1"/>
        </xdr:cNvPicPr>
      </xdr:nvPicPr>
      <xdr:blipFill>
        <a:blip xmlns:r="http://schemas.openxmlformats.org/officeDocument/2006/relationships" r:embed="rId192"/>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696" name="Имя " descr="Descr "/>
        <xdr:cNvPicPr>
          <a:picLocks noChangeAspect="1"/>
        </xdr:cNvPicPr>
      </xdr:nvPicPr>
      <xdr:blipFill>
        <a:blip xmlns:r="http://schemas.openxmlformats.org/officeDocument/2006/relationships" r:embed="rId193"/>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707" name="Имя " descr="Descr "/>
        <xdr:cNvPicPr>
          <a:picLocks noChangeAspect="1"/>
        </xdr:cNvPicPr>
      </xdr:nvPicPr>
      <xdr:blipFill>
        <a:blip xmlns:r="http://schemas.openxmlformats.org/officeDocument/2006/relationships" r:embed="rId194"/>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708" name="Имя " descr="Descr "/>
        <xdr:cNvPicPr>
          <a:picLocks noChangeAspect="1"/>
        </xdr:cNvPicPr>
      </xdr:nvPicPr>
      <xdr:blipFill>
        <a:blip xmlns:r="http://schemas.openxmlformats.org/officeDocument/2006/relationships" r:embed="rId195"/>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709" name="Имя " descr="Descr "/>
        <xdr:cNvPicPr>
          <a:picLocks noChangeAspect="1"/>
        </xdr:cNvPicPr>
      </xdr:nvPicPr>
      <xdr:blipFill>
        <a:blip xmlns:r="http://schemas.openxmlformats.org/officeDocument/2006/relationships" r:embed="rId196"/>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713" name="Имя " descr="Descr "/>
        <xdr:cNvPicPr>
          <a:picLocks noChangeAspect="1"/>
        </xdr:cNvPicPr>
      </xdr:nvPicPr>
      <xdr:blipFill>
        <a:blip xmlns:r="http://schemas.openxmlformats.org/officeDocument/2006/relationships" r:embed="rId19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266</xdr:row>
      <xdr:rowOff>19050</xdr:rowOff>
    </xdr:from>
    <xdr:to>
      <xdr:col>5</xdr:col>
      <xdr:colOff>0</xdr:colOff>
      <xdr:row>267</xdr:row>
      <xdr:rowOff>0</xdr:rowOff>
    </xdr:to>
    <xdr:pic>
      <xdr:nvPicPr>
        <xdr:cNvPr id="714" name="Имя " descr="Descr "/>
        <xdr:cNvPicPr>
          <a:picLocks noChangeAspect="1"/>
        </xdr:cNvPicPr>
      </xdr:nvPicPr>
      <xdr:blipFill>
        <a:blip xmlns:r="http://schemas.openxmlformats.org/officeDocument/2006/relationships" r:embed="rId198"/>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715" name="Имя " descr="Descr "/>
        <xdr:cNvPicPr>
          <a:picLocks noChangeAspect="1"/>
        </xdr:cNvPicPr>
      </xdr:nvPicPr>
      <xdr:blipFill>
        <a:blip xmlns:r="http://schemas.openxmlformats.org/officeDocument/2006/relationships" r:embed="rId199"/>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643" name="Имя " descr="Descr "/>
        <xdr:cNvPicPr>
          <a:picLocks noChangeAspect="1"/>
        </xdr:cNvPicPr>
      </xdr:nvPicPr>
      <xdr:blipFill>
        <a:blip xmlns:r="http://schemas.openxmlformats.org/officeDocument/2006/relationships" r:embed="rId200"/>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369</xdr:row>
      <xdr:rowOff>0</xdr:rowOff>
    </xdr:from>
    <xdr:to>
      <xdr:col>5</xdr:col>
      <xdr:colOff>0</xdr:colOff>
      <xdr:row>370</xdr:row>
      <xdr:rowOff>0</xdr:rowOff>
    </xdr:to>
    <xdr:pic>
      <xdr:nvPicPr>
        <xdr:cNvPr id="726" name="Имя " descr="Descr "/>
        <xdr:cNvPicPr>
          <a:picLocks noChangeAspect="1"/>
        </xdr:cNvPicPr>
      </xdr:nvPicPr>
      <xdr:blipFill>
        <a:blip xmlns:r="http://schemas.openxmlformats.org/officeDocument/2006/relationships" r:embed="rId201"/>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727" name="Имя " descr="Descr "/>
        <xdr:cNvPicPr>
          <a:picLocks noChangeAspect="1"/>
        </xdr:cNvPicPr>
      </xdr:nvPicPr>
      <xdr:blipFill>
        <a:blip xmlns:r="http://schemas.openxmlformats.org/officeDocument/2006/relationships" r:embed="rId202"/>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752" name="Имя " descr="Descr "/>
        <xdr:cNvPicPr>
          <a:picLocks noChangeAspect="1"/>
        </xdr:cNvPicPr>
      </xdr:nvPicPr>
      <xdr:blipFill>
        <a:blip xmlns:r="http://schemas.openxmlformats.org/officeDocument/2006/relationships" r:embed="rId203"/>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754" name="Имя " descr="Descr "/>
        <xdr:cNvPicPr>
          <a:picLocks noChangeAspect="1"/>
        </xdr:cNvPicPr>
      </xdr:nvPicPr>
      <xdr:blipFill>
        <a:blip xmlns:r="http://schemas.openxmlformats.org/officeDocument/2006/relationships" r:embed="rId204"/>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757" name="Имя " descr="Descr "/>
        <xdr:cNvPicPr>
          <a:picLocks noChangeAspect="1"/>
        </xdr:cNvPicPr>
      </xdr:nvPicPr>
      <xdr:blipFill>
        <a:blip xmlns:r="http://schemas.openxmlformats.org/officeDocument/2006/relationships" r:embed="rId205"/>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758" name="Имя " descr="Descr "/>
        <xdr:cNvPicPr>
          <a:picLocks noChangeAspect="1"/>
        </xdr:cNvPicPr>
      </xdr:nvPicPr>
      <xdr:blipFill>
        <a:blip xmlns:r="http://schemas.openxmlformats.org/officeDocument/2006/relationships" r:embed="rId205"/>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497" name="Имя " descr="Descr "/>
        <xdr:cNvPicPr>
          <a:picLocks noChangeAspect="1"/>
        </xdr:cNvPicPr>
      </xdr:nvPicPr>
      <xdr:blipFill>
        <a:blip xmlns:r="http://schemas.openxmlformats.org/officeDocument/2006/relationships" r:embed="rId206"/>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595" name="Имя " descr="Descr "/>
        <xdr:cNvPicPr>
          <a:picLocks noChangeAspect="1"/>
        </xdr:cNvPicPr>
      </xdr:nvPicPr>
      <xdr:blipFill>
        <a:blip xmlns:r="http://schemas.openxmlformats.org/officeDocument/2006/relationships" r:embed="rId207"/>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693" name="Имя " descr="Descr "/>
        <xdr:cNvPicPr>
          <a:picLocks noChangeAspect="1"/>
        </xdr:cNvPicPr>
      </xdr:nvPicPr>
      <xdr:blipFill>
        <a:blip xmlns:r="http://schemas.openxmlformats.org/officeDocument/2006/relationships" r:embed="rId208"/>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746" name="Имя " descr="Descr "/>
        <xdr:cNvPicPr>
          <a:picLocks noChangeAspect="1"/>
        </xdr:cNvPicPr>
      </xdr:nvPicPr>
      <xdr:blipFill>
        <a:blip xmlns:r="http://schemas.openxmlformats.org/officeDocument/2006/relationships" r:embed="rId209"/>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759" name="Имя " descr="Descr "/>
        <xdr:cNvPicPr>
          <a:picLocks noChangeAspect="1"/>
        </xdr:cNvPicPr>
      </xdr:nvPicPr>
      <xdr:blipFill>
        <a:blip xmlns:r="http://schemas.openxmlformats.org/officeDocument/2006/relationships" r:embed="rId210"/>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760" name="Имя " descr="Descr "/>
        <xdr:cNvPicPr>
          <a:picLocks noChangeAspect="1"/>
        </xdr:cNvPicPr>
      </xdr:nvPicPr>
      <xdr:blipFill>
        <a:blip xmlns:r="http://schemas.openxmlformats.org/officeDocument/2006/relationships" r:embed="rId211"/>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761" name="Имя " descr="Descr "/>
        <xdr:cNvPicPr>
          <a:picLocks noChangeAspect="1"/>
        </xdr:cNvPicPr>
      </xdr:nvPicPr>
      <xdr:blipFill>
        <a:blip xmlns:r="http://schemas.openxmlformats.org/officeDocument/2006/relationships" r:embed="rId212"/>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762" name="Имя " descr="Descr "/>
        <xdr:cNvPicPr>
          <a:picLocks noChangeAspect="1"/>
        </xdr:cNvPicPr>
      </xdr:nvPicPr>
      <xdr:blipFill>
        <a:blip xmlns:r="http://schemas.openxmlformats.org/officeDocument/2006/relationships" r:embed="rId213"/>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763" name="Имя " descr="Descr "/>
        <xdr:cNvPicPr>
          <a:picLocks noChangeAspect="1"/>
        </xdr:cNvPicPr>
      </xdr:nvPicPr>
      <xdr:blipFill>
        <a:blip xmlns:r="http://schemas.openxmlformats.org/officeDocument/2006/relationships" r:embed="rId214"/>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227</xdr:row>
      <xdr:rowOff>0</xdr:rowOff>
    </xdr:from>
    <xdr:to>
      <xdr:col>5</xdr:col>
      <xdr:colOff>0</xdr:colOff>
      <xdr:row>228</xdr:row>
      <xdr:rowOff>0</xdr:rowOff>
    </xdr:to>
    <xdr:pic>
      <xdr:nvPicPr>
        <xdr:cNvPr id="477" name="Имя " descr="Descr "/>
        <xdr:cNvPicPr>
          <a:picLocks noChangeAspect="1"/>
        </xdr:cNvPicPr>
      </xdr:nvPicPr>
      <xdr:blipFill>
        <a:blip xmlns:r="http://schemas.openxmlformats.org/officeDocument/2006/relationships" r:embed="rId215"/>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702" name="Имя " descr="Descr "/>
        <xdr:cNvPicPr>
          <a:picLocks noChangeAspect="1"/>
        </xdr:cNvPicPr>
      </xdr:nvPicPr>
      <xdr:blipFill>
        <a:blip xmlns:r="http://schemas.openxmlformats.org/officeDocument/2006/relationships" r:embed="rId216"/>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710" name="Имя " descr="Descr "/>
        <xdr:cNvPicPr>
          <a:picLocks noChangeAspect="1"/>
        </xdr:cNvPicPr>
      </xdr:nvPicPr>
      <xdr:blipFill>
        <a:blip xmlns:r="http://schemas.openxmlformats.org/officeDocument/2006/relationships" r:embed="rId217"/>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723" name="Имя " descr="Descr "/>
        <xdr:cNvPicPr>
          <a:picLocks noChangeAspect="1"/>
        </xdr:cNvPicPr>
      </xdr:nvPicPr>
      <xdr:blipFill>
        <a:blip xmlns:r="http://schemas.openxmlformats.org/officeDocument/2006/relationships" r:embed="rId21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745" name="Имя " descr="Descr "/>
        <xdr:cNvPicPr>
          <a:picLocks noChangeAspect="1"/>
        </xdr:cNvPicPr>
      </xdr:nvPicPr>
      <xdr:blipFill>
        <a:blip xmlns:r="http://schemas.openxmlformats.org/officeDocument/2006/relationships" r:embed="rId21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482" name="Имя " descr="Descr "/>
        <xdr:cNvPicPr>
          <a:picLocks noChangeAspect="1"/>
        </xdr:cNvPicPr>
      </xdr:nvPicPr>
      <xdr:blipFill>
        <a:blip xmlns:r="http://schemas.openxmlformats.org/officeDocument/2006/relationships" r:embed="rId220"/>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647" name="Имя " descr="Descr "/>
        <xdr:cNvPicPr>
          <a:picLocks noChangeAspect="1"/>
        </xdr:cNvPicPr>
      </xdr:nvPicPr>
      <xdr:blipFill>
        <a:blip xmlns:r="http://schemas.openxmlformats.org/officeDocument/2006/relationships" r:embed="rId221"/>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616" name="Имя " descr="Descr "/>
        <xdr:cNvPicPr>
          <a:picLocks noChangeAspect="1"/>
        </xdr:cNvPicPr>
      </xdr:nvPicPr>
      <xdr:blipFill>
        <a:blip xmlns:r="http://schemas.openxmlformats.org/officeDocument/2006/relationships" r:embed="rId222"/>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756" name="Имя " descr="Descr "/>
        <xdr:cNvPicPr>
          <a:picLocks noChangeAspect="1"/>
        </xdr:cNvPicPr>
      </xdr:nvPicPr>
      <xdr:blipFill>
        <a:blip xmlns:r="http://schemas.openxmlformats.org/officeDocument/2006/relationships" r:embed="rId223"/>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788" name="Имя " descr="Descr "/>
        <xdr:cNvPicPr>
          <a:picLocks noChangeAspect="1"/>
        </xdr:cNvPicPr>
      </xdr:nvPicPr>
      <xdr:blipFill>
        <a:blip xmlns:r="http://schemas.openxmlformats.org/officeDocument/2006/relationships" r:embed="rId224"/>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789" name="Имя " descr="Descr "/>
        <xdr:cNvPicPr>
          <a:picLocks noChangeAspect="1"/>
        </xdr:cNvPicPr>
      </xdr:nvPicPr>
      <xdr:blipFill>
        <a:blip xmlns:r="http://schemas.openxmlformats.org/officeDocument/2006/relationships" r:embed="rId225"/>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791" name="Имя " descr="Descr "/>
        <xdr:cNvPicPr>
          <a:picLocks noChangeAspect="1"/>
        </xdr:cNvPicPr>
      </xdr:nvPicPr>
      <xdr:blipFill>
        <a:blip xmlns:r="http://schemas.openxmlformats.org/officeDocument/2006/relationships" r:embed="rId226"/>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792" name="Имя " descr="Descr "/>
        <xdr:cNvPicPr>
          <a:picLocks noChangeAspect="1"/>
        </xdr:cNvPicPr>
      </xdr:nvPicPr>
      <xdr:blipFill>
        <a:blip xmlns:r="http://schemas.openxmlformats.org/officeDocument/2006/relationships" r:embed="rId227"/>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501" name="Имя " descr="Descr "/>
        <xdr:cNvPicPr>
          <a:picLocks noChangeAspect="1"/>
        </xdr:cNvPicPr>
      </xdr:nvPicPr>
      <xdr:blipFill>
        <a:blip xmlns:r="http://schemas.openxmlformats.org/officeDocument/2006/relationships" r:embed="rId228"/>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579" name="Имя " descr="Descr "/>
        <xdr:cNvPicPr>
          <a:picLocks noChangeAspect="1"/>
        </xdr:cNvPicPr>
      </xdr:nvPicPr>
      <xdr:blipFill>
        <a:blip xmlns:r="http://schemas.openxmlformats.org/officeDocument/2006/relationships" r:embed="rId229"/>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601" name="Имя " descr="Descr "/>
        <xdr:cNvPicPr>
          <a:picLocks noChangeAspect="1"/>
        </xdr:cNvPicPr>
      </xdr:nvPicPr>
      <xdr:blipFill>
        <a:blip xmlns:r="http://schemas.openxmlformats.org/officeDocument/2006/relationships" r:embed="rId230"/>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328</xdr:row>
      <xdr:rowOff>9524</xdr:rowOff>
    </xdr:from>
    <xdr:to>
      <xdr:col>5</xdr:col>
      <xdr:colOff>0</xdr:colOff>
      <xdr:row>328</xdr:row>
      <xdr:rowOff>1066799</xdr:rowOff>
    </xdr:to>
    <xdr:pic>
      <xdr:nvPicPr>
        <xdr:cNvPr id="712" name="Имя " descr="Descr "/>
        <xdr:cNvPicPr>
          <a:picLocks noChangeAspect="1"/>
        </xdr:cNvPicPr>
      </xdr:nvPicPr>
      <xdr:blipFill>
        <a:blip xmlns:r="http://schemas.openxmlformats.org/officeDocument/2006/relationships" r:embed="rId231"/>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725" name="Имя " descr="Descr "/>
        <xdr:cNvPicPr>
          <a:picLocks noChangeAspect="1"/>
        </xdr:cNvPicPr>
      </xdr:nvPicPr>
      <xdr:blipFill>
        <a:blip xmlns:r="http://schemas.openxmlformats.org/officeDocument/2006/relationships" r:embed="rId232"/>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384</xdr:row>
      <xdr:rowOff>0</xdr:rowOff>
    </xdr:from>
    <xdr:to>
      <xdr:col>5</xdr:col>
      <xdr:colOff>0</xdr:colOff>
      <xdr:row>385</xdr:row>
      <xdr:rowOff>0</xdr:rowOff>
    </xdr:to>
    <xdr:pic>
      <xdr:nvPicPr>
        <xdr:cNvPr id="795" name="Имя " descr="Descr "/>
        <xdr:cNvPicPr>
          <a:picLocks noChangeAspect="1"/>
        </xdr:cNvPicPr>
      </xdr:nvPicPr>
      <xdr:blipFill>
        <a:blip xmlns:r="http://schemas.openxmlformats.org/officeDocument/2006/relationships" r:embed="rId233"/>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796" name="Имя " descr="Descr "/>
        <xdr:cNvPicPr>
          <a:picLocks noChangeAspect="1"/>
        </xdr:cNvPicPr>
      </xdr:nvPicPr>
      <xdr:blipFill>
        <a:blip xmlns:r="http://schemas.openxmlformats.org/officeDocument/2006/relationships" r:embed="rId234"/>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797" name="Имя " descr="Descr "/>
        <xdr:cNvPicPr>
          <a:picLocks noChangeAspect="1"/>
        </xdr:cNvPicPr>
      </xdr:nvPicPr>
      <xdr:blipFill>
        <a:blip xmlns:r="http://schemas.openxmlformats.org/officeDocument/2006/relationships" r:embed="rId235"/>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224</xdr:row>
      <xdr:rowOff>0</xdr:rowOff>
    </xdr:from>
    <xdr:to>
      <xdr:col>5</xdr:col>
      <xdr:colOff>0</xdr:colOff>
      <xdr:row>225</xdr:row>
      <xdr:rowOff>0</xdr:rowOff>
    </xdr:to>
    <xdr:pic>
      <xdr:nvPicPr>
        <xdr:cNvPr id="799" name="Имя " descr="Descr "/>
        <xdr:cNvPicPr>
          <a:picLocks noChangeAspect="1"/>
        </xdr:cNvPicPr>
      </xdr:nvPicPr>
      <xdr:blipFill>
        <a:blip xmlns:r="http://schemas.openxmlformats.org/officeDocument/2006/relationships" r:embed="rId236"/>
        <a:stretch>
          <a:fillRect/>
        </a:stretch>
      </xdr:blipFill>
      <xdr:spPr>
        <a:xfrm>
          <a:off x="6600825" y="48358425"/>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484" name="Имя " descr="Descr "/>
        <xdr:cNvPicPr>
          <a:picLocks noChangeAspect="1"/>
        </xdr:cNvPicPr>
      </xdr:nvPicPr>
      <xdr:blipFill>
        <a:blip xmlns:r="http://schemas.openxmlformats.org/officeDocument/2006/relationships" r:embed="rId23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533" name="Имя " descr="Descr "/>
        <xdr:cNvPicPr>
          <a:picLocks noChangeAspect="1"/>
        </xdr:cNvPicPr>
      </xdr:nvPicPr>
      <xdr:blipFill>
        <a:blip xmlns:r="http://schemas.openxmlformats.org/officeDocument/2006/relationships" r:embed="rId23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535" name="Имя " descr="Descr "/>
        <xdr:cNvPicPr>
          <a:picLocks noChangeAspect="1"/>
        </xdr:cNvPicPr>
      </xdr:nvPicPr>
      <xdr:blipFill>
        <a:blip xmlns:r="http://schemas.openxmlformats.org/officeDocument/2006/relationships" r:embed="rId23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566" name="Имя " descr="Descr "/>
        <xdr:cNvPicPr>
          <a:picLocks noChangeAspect="1"/>
        </xdr:cNvPicPr>
      </xdr:nvPicPr>
      <xdr:blipFill>
        <a:blip xmlns:r="http://schemas.openxmlformats.org/officeDocument/2006/relationships" r:embed="rId24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244</xdr:row>
      <xdr:rowOff>0</xdr:rowOff>
    </xdr:from>
    <xdr:to>
      <xdr:col>5</xdr:col>
      <xdr:colOff>0</xdr:colOff>
      <xdr:row>244</xdr:row>
      <xdr:rowOff>739378</xdr:rowOff>
    </xdr:to>
    <xdr:pic>
      <xdr:nvPicPr>
        <xdr:cNvPr id="580" name="Имя " descr="Descr "/>
        <xdr:cNvPicPr>
          <a:picLocks noChangeAspect="1"/>
        </xdr:cNvPicPr>
      </xdr:nvPicPr>
      <xdr:blipFill>
        <a:blip xmlns:r="http://schemas.openxmlformats.org/officeDocument/2006/relationships" r:embed="rId241"/>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230</xdr:row>
      <xdr:rowOff>952501</xdr:rowOff>
    </xdr:from>
    <xdr:to>
      <xdr:col>4</xdr:col>
      <xdr:colOff>857250</xdr:colOff>
      <xdr:row>231</xdr:row>
      <xdr:rowOff>962026</xdr:rowOff>
    </xdr:to>
    <xdr:pic>
      <xdr:nvPicPr>
        <xdr:cNvPr id="615" name="Имя " descr="Descr "/>
        <xdr:cNvPicPr>
          <a:picLocks noChangeAspect="1"/>
        </xdr:cNvPicPr>
      </xdr:nvPicPr>
      <xdr:blipFill>
        <a:blip xmlns:r="http://schemas.openxmlformats.org/officeDocument/2006/relationships" r:embed="rId242"/>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605" name="Имя " descr="Descr "/>
        <xdr:cNvPicPr>
          <a:picLocks noChangeAspect="1"/>
        </xdr:cNvPicPr>
      </xdr:nvPicPr>
      <xdr:blipFill>
        <a:blip xmlns:r="http://schemas.openxmlformats.org/officeDocument/2006/relationships" r:embed="rId243"/>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263</xdr:row>
      <xdr:rowOff>1047750</xdr:rowOff>
    </xdr:from>
    <xdr:to>
      <xdr:col>5</xdr:col>
      <xdr:colOff>0</xdr:colOff>
      <xdr:row>265</xdr:row>
      <xdr:rowOff>0</xdr:rowOff>
    </xdr:to>
    <xdr:pic>
      <xdr:nvPicPr>
        <xdr:cNvPr id="614" name="Имя " descr="Descr "/>
        <xdr:cNvPicPr>
          <a:picLocks noChangeAspect="1"/>
        </xdr:cNvPicPr>
      </xdr:nvPicPr>
      <xdr:blipFill>
        <a:blip xmlns:r="http://schemas.openxmlformats.org/officeDocument/2006/relationships" r:embed="rId244"/>
        <a:stretch>
          <a:fillRect/>
        </a:stretch>
      </xdr:blipFill>
      <xdr:spPr>
        <a:xfrm>
          <a:off x="6505575" y="3495675"/>
          <a:ext cx="866775" cy="108585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628" name="Имя " descr="Descr "/>
        <xdr:cNvPicPr>
          <a:picLocks noChangeAspect="1"/>
        </xdr:cNvPicPr>
      </xdr:nvPicPr>
      <xdr:blipFill>
        <a:blip xmlns:r="http://schemas.openxmlformats.org/officeDocument/2006/relationships" r:embed="rId245"/>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473" name="Имя " descr="Descr "/>
        <xdr:cNvPicPr>
          <a:picLocks noChangeAspect="1"/>
        </xdr:cNvPicPr>
      </xdr:nvPicPr>
      <xdr:blipFill>
        <a:blip xmlns:r="http://schemas.openxmlformats.org/officeDocument/2006/relationships" r:embed="rId246"/>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441" name="Имя " descr="Descr "/>
        <xdr:cNvPicPr>
          <a:picLocks noChangeAspect="1"/>
        </xdr:cNvPicPr>
      </xdr:nvPicPr>
      <xdr:blipFill>
        <a:blip xmlns:r="http://schemas.openxmlformats.org/officeDocument/2006/relationships" r:embed="rId247"/>
        <a:stretch>
          <a:fillRect/>
        </a:stretch>
      </xdr:blipFill>
      <xdr:spPr>
        <a:xfrm>
          <a:off x="6600825" y="91535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540" name="Имя " descr="Descr "/>
        <xdr:cNvPicPr>
          <a:picLocks noChangeAspect="1"/>
        </xdr:cNvPicPr>
      </xdr:nvPicPr>
      <xdr:blipFill>
        <a:blip xmlns:r="http://schemas.openxmlformats.org/officeDocument/2006/relationships" r:embed="rId248"/>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331</xdr:row>
      <xdr:rowOff>47625</xdr:rowOff>
    </xdr:from>
    <xdr:to>
      <xdr:col>5</xdr:col>
      <xdr:colOff>10298</xdr:colOff>
      <xdr:row>331</xdr:row>
      <xdr:rowOff>1047750</xdr:rowOff>
    </xdr:to>
    <xdr:pic>
      <xdr:nvPicPr>
        <xdr:cNvPr id="555" name="Имя " descr="Descr "/>
        <xdr:cNvPicPr>
          <a:picLocks noChangeAspect="1"/>
        </xdr:cNvPicPr>
      </xdr:nvPicPr>
      <xdr:blipFill>
        <a:blip xmlns:r="http://schemas.openxmlformats.org/officeDocument/2006/relationships" r:embed="rId249"/>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575" name="Имя " descr="Descr "/>
        <xdr:cNvPicPr>
          <a:picLocks noChangeAspect="1"/>
        </xdr:cNvPicPr>
      </xdr:nvPicPr>
      <xdr:blipFill>
        <a:blip xmlns:r="http://schemas.openxmlformats.org/officeDocument/2006/relationships" r:embed="rId250"/>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594" name="Имя " descr="Descr "/>
        <xdr:cNvPicPr>
          <a:picLocks noChangeAspect="1"/>
        </xdr:cNvPicPr>
      </xdr:nvPicPr>
      <xdr:blipFill>
        <a:blip xmlns:r="http://schemas.openxmlformats.org/officeDocument/2006/relationships" r:embed="rId251"/>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603" name="Имя " descr="Descr "/>
        <xdr:cNvPicPr>
          <a:picLocks noChangeAspect="1"/>
        </xdr:cNvPicPr>
      </xdr:nvPicPr>
      <xdr:blipFill>
        <a:blip xmlns:r="http://schemas.openxmlformats.org/officeDocument/2006/relationships" r:embed="rId252"/>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638" name="Имя " descr="Descr "/>
        <xdr:cNvPicPr>
          <a:picLocks noChangeAspect="1"/>
        </xdr:cNvPicPr>
      </xdr:nvPicPr>
      <xdr:blipFill>
        <a:blip xmlns:r="http://schemas.openxmlformats.org/officeDocument/2006/relationships" r:embed="rId253"/>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642" name="Имя " descr="Descr "/>
        <xdr:cNvPicPr>
          <a:picLocks noChangeAspect="1"/>
        </xdr:cNvPicPr>
      </xdr:nvPicPr>
      <xdr:blipFill>
        <a:blip xmlns:r="http://schemas.openxmlformats.org/officeDocument/2006/relationships" r:embed="rId254"/>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649" name="Имя " descr="Descr "/>
        <xdr:cNvPicPr>
          <a:picLocks noChangeAspect="1"/>
        </xdr:cNvPicPr>
      </xdr:nvPicPr>
      <xdr:blipFill>
        <a:blip xmlns:r="http://schemas.openxmlformats.org/officeDocument/2006/relationships" r:embed="rId255"/>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140</xdr:row>
      <xdr:rowOff>9525</xdr:rowOff>
    </xdr:from>
    <xdr:to>
      <xdr:col>5</xdr:col>
      <xdr:colOff>0</xdr:colOff>
      <xdr:row>140</xdr:row>
      <xdr:rowOff>1076325</xdr:rowOff>
    </xdr:to>
    <xdr:pic>
      <xdr:nvPicPr>
        <xdr:cNvPr id="513" name="Имя " descr="Descr "/>
        <xdr:cNvPicPr>
          <a:picLocks noChangeAspect="1"/>
        </xdr:cNvPicPr>
      </xdr:nvPicPr>
      <xdr:blipFill>
        <a:blip xmlns:r="http://schemas.openxmlformats.org/officeDocument/2006/relationships" r:embed="rId256"/>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229</xdr:row>
      <xdr:rowOff>1</xdr:rowOff>
    </xdr:from>
    <xdr:to>
      <xdr:col>5</xdr:col>
      <xdr:colOff>0</xdr:colOff>
      <xdr:row>229</xdr:row>
      <xdr:rowOff>971551</xdr:rowOff>
    </xdr:to>
    <xdr:pic>
      <xdr:nvPicPr>
        <xdr:cNvPr id="515" name="Имя " descr="Descr "/>
        <xdr:cNvPicPr>
          <a:picLocks noChangeAspect="1"/>
        </xdr:cNvPicPr>
      </xdr:nvPicPr>
      <xdr:blipFill>
        <a:blip xmlns:r="http://schemas.openxmlformats.org/officeDocument/2006/relationships" r:embed="rId257"/>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122</xdr:row>
      <xdr:rowOff>0</xdr:rowOff>
    </xdr:from>
    <xdr:to>
      <xdr:col>5</xdr:col>
      <xdr:colOff>0</xdr:colOff>
      <xdr:row>123</xdr:row>
      <xdr:rowOff>0</xdr:rowOff>
    </xdr:to>
    <xdr:pic>
      <xdr:nvPicPr>
        <xdr:cNvPr id="561" name="Имя " descr="Descr "/>
        <xdr:cNvPicPr>
          <a:picLocks noChangeAspect="1"/>
        </xdr:cNvPicPr>
      </xdr:nvPicPr>
      <xdr:blipFill>
        <a:blip xmlns:r="http://schemas.openxmlformats.org/officeDocument/2006/relationships" r:embed="rId258"/>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600" name="Имя " descr="Descr "/>
        <xdr:cNvPicPr>
          <a:picLocks noChangeAspect="1"/>
        </xdr:cNvPicPr>
      </xdr:nvPicPr>
      <xdr:blipFill>
        <a:blip xmlns:r="http://schemas.openxmlformats.org/officeDocument/2006/relationships" r:embed="rId259"/>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124</xdr:row>
      <xdr:rowOff>0</xdr:rowOff>
    </xdr:from>
    <xdr:to>
      <xdr:col>5</xdr:col>
      <xdr:colOff>0</xdr:colOff>
      <xdr:row>125</xdr:row>
      <xdr:rowOff>0</xdr:rowOff>
    </xdr:to>
    <xdr:pic>
      <xdr:nvPicPr>
        <xdr:cNvPr id="606" name="Имя " descr="Descr "/>
        <xdr:cNvPicPr>
          <a:picLocks noChangeAspect="1"/>
        </xdr:cNvPicPr>
      </xdr:nvPicPr>
      <xdr:blipFill>
        <a:blip xmlns:r="http://schemas.openxmlformats.org/officeDocument/2006/relationships" r:embed="rId260"/>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610" name="Имя " descr="Descr "/>
        <xdr:cNvPicPr>
          <a:picLocks noChangeAspect="1"/>
        </xdr:cNvPicPr>
      </xdr:nvPicPr>
      <xdr:blipFill>
        <a:blip xmlns:r="http://schemas.openxmlformats.org/officeDocument/2006/relationships" r:embed="rId261"/>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650" name="Имя " descr="Descr "/>
        <xdr:cNvPicPr>
          <a:picLocks noChangeAspect="1"/>
        </xdr:cNvPicPr>
      </xdr:nvPicPr>
      <xdr:blipFill>
        <a:blip xmlns:r="http://schemas.openxmlformats.org/officeDocument/2006/relationships" r:embed="rId262"/>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652" name="Имя " descr="Descr "/>
        <xdr:cNvPicPr>
          <a:picLocks noChangeAspect="1"/>
        </xdr:cNvPicPr>
      </xdr:nvPicPr>
      <xdr:blipFill>
        <a:blip xmlns:r="http://schemas.openxmlformats.org/officeDocument/2006/relationships" r:embed="rId263"/>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656" name="Имя " descr="Descr "/>
        <xdr:cNvPicPr>
          <a:picLocks noChangeAspect="1"/>
        </xdr:cNvPicPr>
      </xdr:nvPicPr>
      <xdr:blipFill>
        <a:blip xmlns:r="http://schemas.openxmlformats.org/officeDocument/2006/relationships" r:embed="rId264"/>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61" name="Имя " descr="Descr "/>
        <xdr:cNvPicPr>
          <a:picLocks noChangeAspect="1"/>
        </xdr:cNvPicPr>
      </xdr:nvPicPr>
      <xdr:blipFill>
        <a:blip xmlns:r="http://schemas.openxmlformats.org/officeDocument/2006/relationships" r:embed="rId265"/>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663" name="Имя " descr="Descr "/>
        <xdr:cNvPicPr>
          <a:picLocks noChangeAspect="1"/>
        </xdr:cNvPicPr>
      </xdr:nvPicPr>
      <xdr:blipFill>
        <a:blip xmlns:r="http://schemas.openxmlformats.org/officeDocument/2006/relationships" r:embed="rId266"/>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700" name="Имя " descr="Descr "/>
        <xdr:cNvPicPr>
          <a:picLocks noChangeAspect="1"/>
        </xdr:cNvPicPr>
      </xdr:nvPicPr>
      <xdr:blipFill>
        <a:blip xmlns:r="http://schemas.openxmlformats.org/officeDocument/2006/relationships" r:embed="rId267"/>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711" name="Имя " descr="Descr "/>
        <xdr:cNvPicPr>
          <a:picLocks noChangeAspect="1"/>
        </xdr:cNvPicPr>
      </xdr:nvPicPr>
      <xdr:blipFill>
        <a:blip xmlns:r="http://schemas.openxmlformats.org/officeDocument/2006/relationships" r:embed="rId268"/>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716" name="Имя " descr="Descr "/>
        <xdr:cNvPicPr>
          <a:picLocks noChangeAspect="1"/>
        </xdr:cNvPicPr>
      </xdr:nvPicPr>
      <xdr:blipFill>
        <a:blip xmlns:r="http://schemas.openxmlformats.org/officeDocument/2006/relationships" r:embed="rId269"/>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724" name="Имя " descr="Descr "/>
        <xdr:cNvPicPr>
          <a:picLocks noChangeAspect="1"/>
        </xdr:cNvPicPr>
      </xdr:nvPicPr>
      <xdr:blipFill>
        <a:blip xmlns:r="http://schemas.openxmlformats.org/officeDocument/2006/relationships" r:embed="rId270"/>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744" name="Имя " descr="Descr "/>
        <xdr:cNvPicPr>
          <a:picLocks noChangeAspect="1"/>
        </xdr:cNvPicPr>
      </xdr:nvPicPr>
      <xdr:blipFill>
        <a:blip xmlns:r="http://schemas.openxmlformats.org/officeDocument/2006/relationships" r:embed="rId271"/>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657" name="Имя " descr="Descr "/>
        <xdr:cNvPicPr>
          <a:picLocks noChangeAspect="1"/>
        </xdr:cNvPicPr>
      </xdr:nvPicPr>
      <xdr:blipFill>
        <a:blip xmlns:r="http://schemas.openxmlformats.org/officeDocument/2006/relationships" r:embed="rId272"/>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747" name="Имя " descr="Descr "/>
        <xdr:cNvPicPr>
          <a:picLocks noChangeAspect="1"/>
        </xdr:cNvPicPr>
      </xdr:nvPicPr>
      <xdr:blipFill>
        <a:blip xmlns:r="http://schemas.openxmlformats.org/officeDocument/2006/relationships" r:embed="rId273"/>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202</xdr:row>
      <xdr:rowOff>0</xdr:rowOff>
    </xdr:to>
    <xdr:pic>
      <xdr:nvPicPr>
        <xdr:cNvPr id="748" name="Имя " descr="Descr "/>
        <xdr:cNvPicPr>
          <a:picLocks noChangeAspect="1"/>
        </xdr:cNvPicPr>
      </xdr:nvPicPr>
      <xdr:blipFill>
        <a:blip xmlns:r="http://schemas.openxmlformats.org/officeDocument/2006/relationships" r:embed="rId274"/>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764" name="Имя " descr="Descr "/>
        <xdr:cNvPicPr>
          <a:picLocks noChangeAspect="1"/>
        </xdr:cNvPicPr>
      </xdr:nvPicPr>
      <xdr:blipFill>
        <a:blip xmlns:r="http://schemas.openxmlformats.org/officeDocument/2006/relationships" r:embed="rId275"/>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765" name="Имя " descr="Descr "/>
        <xdr:cNvPicPr>
          <a:picLocks noChangeAspect="1"/>
        </xdr:cNvPicPr>
      </xdr:nvPicPr>
      <xdr:blipFill>
        <a:blip xmlns:r="http://schemas.openxmlformats.org/officeDocument/2006/relationships" r:embed="rId276"/>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770" name="Имя " descr="Descr "/>
        <xdr:cNvPicPr>
          <a:picLocks noChangeAspect="1"/>
        </xdr:cNvPicPr>
      </xdr:nvPicPr>
      <xdr:blipFill>
        <a:blip xmlns:r="http://schemas.openxmlformats.org/officeDocument/2006/relationships" r:embed="rId277"/>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771" name="Имя " descr="Descr "/>
        <xdr:cNvPicPr>
          <a:picLocks noChangeAspect="1"/>
        </xdr:cNvPicPr>
      </xdr:nvPicPr>
      <xdr:blipFill>
        <a:blip xmlns:r="http://schemas.openxmlformats.org/officeDocument/2006/relationships" r:embed="rId278"/>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411</xdr:row>
      <xdr:rowOff>9524</xdr:rowOff>
    </xdr:from>
    <xdr:to>
      <xdr:col>5</xdr:col>
      <xdr:colOff>0</xdr:colOff>
      <xdr:row>411</xdr:row>
      <xdr:rowOff>1066799</xdr:rowOff>
    </xdr:to>
    <xdr:pic>
      <xdr:nvPicPr>
        <xdr:cNvPr id="777" name="Имя " descr="Descr "/>
        <xdr:cNvPicPr>
          <a:picLocks noChangeAspect="1"/>
        </xdr:cNvPicPr>
      </xdr:nvPicPr>
      <xdr:blipFill>
        <a:blip xmlns:r="http://schemas.openxmlformats.org/officeDocument/2006/relationships" r:embed="rId279"/>
        <a:stretch>
          <a:fillRect/>
        </a:stretch>
      </xdr:blipFill>
      <xdr:spPr>
        <a:xfrm>
          <a:off x="6505575" y="3905249"/>
          <a:ext cx="866775" cy="1057275"/>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778" name="Имя " descr="Descr "/>
        <xdr:cNvPicPr>
          <a:picLocks noChangeAspect="1"/>
        </xdr:cNvPicPr>
      </xdr:nvPicPr>
      <xdr:blipFill>
        <a:blip xmlns:r="http://schemas.openxmlformats.org/officeDocument/2006/relationships" r:embed="rId280"/>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779" name="Имя " descr="Descr "/>
        <xdr:cNvPicPr>
          <a:picLocks noChangeAspect="1"/>
        </xdr:cNvPicPr>
      </xdr:nvPicPr>
      <xdr:blipFill>
        <a:blip xmlns:r="http://schemas.openxmlformats.org/officeDocument/2006/relationships" r:embed="rId281"/>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803" name="Имя " descr="Descr "/>
        <xdr:cNvPicPr>
          <a:picLocks noChangeAspect="1"/>
        </xdr:cNvPicPr>
      </xdr:nvPicPr>
      <xdr:blipFill>
        <a:blip xmlns:r="http://schemas.openxmlformats.org/officeDocument/2006/relationships" r:embed="rId282"/>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207</xdr:row>
      <xdr:rowOff>0</xdr:rowOff>
    </xdr:to>
    <xdr:pic>
      <xdr:nvPicPr>
        <xdr:cNvPr id="537" name="Имя " descr="Descr "/>
        <xdr:cNvPicPr>
          <a:picLocks noChangeAspect="1"/>
        </xdr:cNvPicPr>
      </xdr:nvPicPr>
      <xdr:blipFill>
        <a:blip xmlns:r="http://schemas.openxmlformats.org/officeDocument/2006/relationships" r:embed="rId283"/>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804" name="Имя " descr="Descr "/>
        <xdr:cNvPicPr>
          <a:picLocks noChangeAspect="1"/>
        </xdr:cNvPicPr>
      </xdr:nvPicPr>
      <xdr:blipFill>
        <a:blip xmlns:r="http://schemas.openxmlformats.org/officeDocument/2006/relationships" r:embed="rId284"/>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521</xdr:row>
      <xdr:rowOff>0</xdr:rowOff>
    </xdr:from>
    <xdr:to>
      <xdr:col>5</xdr:col>
      <xdr:colOff>0</xdr:colOff>
      <xdr:row>522</xdr:row>
      <xdr:rowOff>0</xdr:rowOff>
    </xdr:to>
    <xdr:pic>
      <xdr:nvPicPr>
        <xdr:cNvPr id="805" name="Имя " descr="Descr "/>
        <xdr:cNvPicPr>
          <a:picLocks noChangeAspect="1"/>
        </xdr:cNvPicPr>
      </xdr:nvPicPr>
      <xdr:blipFill>
        <a:blip xmlns:r="http://schemas.openxmlformats.org/officeDocument/2006/relationships" r:embed="rId285"/>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807" name="Имя " descr="Descr "/>
        <xdr:cNvPicPr>
          <a:picLocks noChangeAspect="1"/>
        </xdr:cNvPicPr>
      </xdr:nvPicPr>
      <xdr:blipFill>
        <a:blip xmlns:r="http://schemas.openxmlformats.org/officeDocument/2006/relationships" r:embed="rId286"/>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808" name="Имя " descr="Descr "/>
        <xdr:cNvPicPr>
          <a:picLocks noChangeAspect="1"/>
        </xdr:cNvPicPr>
      </xdr:nvPicPr>
      <xdr:blipFill>
        <a:blip xmlns:r="http://schemas.openxmlformats.org/officeDocument/2006/relationships" r:embed="rId287"/>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809" name="Имя " descr="Descr "/>
        <xdr:cNvPicPr>
          <a:picLocks noChangeAspect="1"/>
        </xdr:cNvPicPr>
      </xdr:nvPicPr>
      <xdr:blipFill>
        <a:blip xmlns:r="http://schemas.openxmlformats.org/officeDocument/2006/relationships" r:embed="rId288"/>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198</xdr:row>
      <xdr:rowOff>0</xdr:rowOff>
    </xdr:from>
    <xdr:to>
      <xdr:col>5</xdr:col>
      <xdr:colOff>0</xdr:colOff>
      <xdr:row>199</xdr:row>
      <xdr:rowOff>0</xdr:rowOff>
    </xdr:to>
    <xdr:pic>
      <xdr:nvPicPr>
        <xdr:cNvPr id="810" name="Имя " descr="Descr "/>
        <xdr:cNvPicPr>
          <a:picLocks noChangeAspect="1"/>
        </xdr:cNvPicPr>
      </xdr:nvPicPr>
      <xdr:blipFill>
        <a:blip xmlns:r="http://schemas.openxmlformats.org/officeDocument/2006/relationships" r:embed="rId289"/>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214</xdr:row>
      <xdr:rowOff>962025</xdr:rowOff>
    </xdr:to>
    <xdr:pic>
      <xdr:nvPicPr>
        <xdr:cNvPr id="573" name="Имя " descr="Descr "/>
        <xdr:cNvPicPr>
          <a:picLocks noChangeAspect="1"/>
        </xdr:cNvPicPr>
      </xdr:nvPicPr>
      <xdr:blipFill>
        <a:blip xmlns:r="http://schemas.openxmlformats.org/officeDocument/2006/relationships" r:embed="rId290"/>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565" name="Имя " descr="Descr "/>
        <xdr:cNvPicPr>
          <a:picLocks noChangeAspect="1"/>
        </xdr:cNvPicPr>
      </xdr:nvPicPr>
      <xdr:blipFill>
        <a:blip xmlns:r="http://schemas.openxmlformats.org/officeDocument/2006/relationships" r:embed="rId291"/>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120</xdr:row>
      <xdr:rowOff>0</xdr:rowOff>
    </xdr:from>
    <xdr:to>
      <xdr:col>5</xdr:col>
      <xdr:colOff>0</xdr:colOff>
      <xdr:row>121</xdr:row>
      <xdr:rowOff>0</xdr:rowOff>
    </xdr:to>
    <xdr:pic>
      <xdr:nvPicPr>
        <xdr:cNvPr id="517" name="Имя " descr="Descr "/>
        <xdr:cNvPicPr>
          <a:picLocks noChangeAspect="1"/>
        </xdr:cNvPicPr>
      </xdr:nvPicPr>
      <xdr:blipFill>
        <a:blip xmlns:r="http://schemas.openxmlformats.org/officeDocument/2006/relationships" r:embed="rId292"/>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576" name="Имя " descr="Descr "/>
        <xdr:cNvPicPr>
          <a:picLocks noChangeAspect="1"/>
        </xdr:cNvPicPr>
      </xdr:nvPicPr>
      <xdr:blipFill>
        <a:blip xmlns:r="http://schemas.openxmlformats.org/officeDocument/2006/relationships" r:embed="rId293"/>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585" name="Имя " descr="Descr "/>
        <xdr:cNvPicPr>
          <a:picLocks noChangeAspect="1"/>
        </xdr:cNvPicPr>
      </xdr:nvPicPr>
      <xdr:blipFill>
        <a:blip xmlns:r="http://schemas.openxmlformats.org/officeDocument/2006/relationships" r:embed="rId294"/>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596" name="Имя " descr="Descr "/>
        <xdr:cNvPicPr>
          <a:picLocks noChangeAspect="1"/>
        </xdr:cNvPicPr>
      </xdr:nvPicPr>
      <xdr:blipFill>
        <a:blip xmlns:r="http://schemas.openxmlformats.org/officeDocument/2006/relationships" r:embed="rId295"/>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598" name="Имя " descr="Descr "/>
        <xdr:cNvPicPr>
          <a:picLocks noChangeAspect="1"/>
        </xdr:cNvPicPr>
      </xdr:nvPicPr>
      <xdr:blipFill>
        <a:blip xmlns:r="http://schemas.openxmlformats.org/officeDocument/2006/relationships" r:embed="rId296"/>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611" name="Имя " descr="Descr "/>
        <xdr:cNvPicPr>
          <a:picLocks noChangeAspect="1"/>
        </xdr:cNvPicPr>
      </xdr:nvPicPr>
      <xdr:blipFill>
        <a:blip xmlns:r="http://schemas.openxmlformats.org/officeDocument/2006/relationships" r:embed="rId297"/>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454" name="Имя " descr="Descr "/>
        <xdr:cNvPicPr>
          <a:picLocks noChangeAspect="1"/>
        </xdr:cNvPicPr>
      </xdr:nvPicPr>
      <xdr:blipFill>
        <a:blip xmlns:r="http://schemas.openxmlformats.org/officeDocument/2006/relationships" r:embed="rId298"/>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460" name="Имя " descr="Descr "/>
        <xdr:cNvPicPr>
          <a:picLocks noChangeAspect="1"/>
        </xdr:cNvPicPr>
      </xdr:nvPicPr>
      <xdr:blipFill>
        <a:blip xmlns:r="http://schemas.openxmlformats.org/officeDocument/2006/relationships" r:embed="rId299"/>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340</xdr:row>
      <xdr:rowOff>0</xdr:rowOff>
    </xdr:from>
    <xdr:to>
      <xdr:col>5</xdr:col>
      <xdr:colOff>0</xdr:colOff>
      <xdr:row>341</xdr:row>
      <xdr:rowOff>0</xdr:rowOff>
    </xdr:to>
    <xdr:pic>
      <xdr:nvPicPr>
        <xdr:cNvPr id="554" name="Имя " descr="Descr "/>
        <xdr:cNvPicPr>
          <a:picLocks noChangeAspect="1"/>
        </xdr:cNvPicPr>
      </xdr:nvPicPr>
      <xdr:blipFill>
        <a:blip xmlns:r="http://schemas.openxmlformats.org/officeDocument/2006/relationships" r:embed="rId300"/>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630" name="Имя " descr="Descr "/>
        <xdr:cNvPicPr>
          <a:picLocks noChangeAspect="1"/>
        </xdr:cNvPicPr>
      </xdr:nvPicPr>
      <xdr:blipFill>
        <a:blip xmlns:r="http://schemas.openxmlformats.org/officeDocument/2006/relationships" r:embed="rId301"/>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453" name="Имя " descr="Descr "/>
        <xdr:cNvPicPr>
          <a:picLocks noChangeAspect="1"/>
        </xdr:cNvPicPr>
      </xdr:nvPicPr>
      <xdr:blipFill>
        <a:blip xmlns:r="http://schemas.openxmlformats.org/officeDocument/2006/relationships" r:embed="rId302"/>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464" name="Имя " descr="Descr "/>
        <xdr:cNvPicPr>
          <a:picLocks noChangeAspect="1"/>
        </xdr:cNvPicPr>
      </xdr:nvPicPr>
      <xdr:blipFill>
        <a:blip xmlns:r="http://schemas.openxmlformats.org/officeDocument/2006/relationships" r:embed="rId303"/>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474" name="Имя " descr="Descr "/>
        <xdr:cNvPicPr>
          <a:picLocks noChangeAspect="1"/>
        </xdr:cNvPicPr>
      </xdr:nvPicPr>
      <xdr:blipFill>
        <a:blip xmlns:r="http://schemas.openxmlformats.org/officeDocument/2006/relationships" r:embed="rId304"/>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687" name="Имя " descr="Descr "/>
        <xdr:cNvPicPr>
          <a:picLocks noChangeAspect="1"/>
        </xdr:cNvPicPr>
      </xdr:nvPicPr>
      <xdr:blipFill>
        <a:blip xmlns:r="http://schemas.openxmlformats.org/officeDocument/2006/relationships" r:embed="rId305"/>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701" name="Имя " descr="Descr "/>
        <xdr:cNvPicPr>
          <a:picLocks noChangeAspect="1"/>
        </xdr:cNvPicPr>
      </xdr:nvPicPr>
      <xdr:blipFill>
        <a:blip xmlns:r="http://schemas.openxmlformats.org/officeDocument/2006/relationships" r:embed="rId306"/>
        <a:stretch>
          <a:fillRect/>
        </a:stretch>
      </xdr:blipFill>
      <xdr:spPr>
        <a:xfrm>
          <a:off x="6600825" y="149094825"/>
          <a:ext cx="866775" cy="1066800"/>
        </a:xfrm>
        <a:prstGeom prst="rect">
          <a:avLst/>
        </a:prstGeom>
        <a:ln w="9525">
          <a:solidFill>
            <a:srgbClr val="000000"/>
          </a:solidFill>
          <a:prstDash val="solid"/>
        </a:ln>
      </xdr:spPr>
    </xdr:pic>
    <xdr:clientData/>
  </xdr:twoCellAnchor>
  <xdr:twoCellAnchor>
    <xdr:from>
      <xdr:col>4</xdr:col>
      <xdr:colOff>21167</xdr:colOff>
      <xdr:row>77</xdr:row>
      <xdr:rowOff>328084</xdr:rowOff>
    </xdr:from>
    <xdr:to>
      <xdr:col>5</xdr:col>
      <xdr:colOff>21167</xdr:colOff>
      <xdr:row>78</xdr:row>
      <xdr:rowOff>1058333</xdr:rowOff>
    </xdr:to>
    <xdr:pic>
      <xdr:nvPicPr>
        <xdr:cNvPr id="738" name="Имя " descr="Descr "/>
        <xdr:cNvPicPr>
          <a:picLocks noChangeAspect="1"/>
        </xdr:cNvPicPr>
      </xdr:nvPicPr>
      <xdr:blipFill>
        <a:blip xmlns:r="http://schemas.openxmlformats.org/officeDocument/2006/relationships" r:embed="rId307"/>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739" name="Имя " descr="Descr "/>
        <xdr:cNvPicPr>
          <a:picLocks noChangeAspect="1"/>
        </xdr:cNvPicPr>
      </xdr:nvPicPr>
      <xdr:blipFill>
        <a:blip xmlns:r="http://schemas.openxmlformats.org/officeDocument/2006/relationships" r:embed="rId308"/>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776" name="Имя " descr="Descr "/>
        <xdr:cNvPicPr>
          <a:picLocks noChangeAspect="1"/>
        </xdr:cNvPicPr>
      </xdr:nvPicPr>
      <xdr:blipFill>
        <a:blip xmlns:r="http://schemas.openxmlformats.org/officeDocument/2006/relationships" r:embed="rId309"/>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66675</xdr:colOff>
      <xdr:row>81</xdr:row>
      <xdr:rowOff>38100</xdr:rowOff>
    </xdr:from>
    <xdr:to>
      <xdr:col>5</xdr:col>
      <xdr:colOff>66675</xdr:colOff>
      <xdr:row>82</xdr:row>
      <xdr:rowOff>38100</xdr:rowOff>
    </xdr:to>
    <xdr:pic>
      <xdr:nvPicPr>
        <xdr:cNvPr id="780" name="Имя " descr="Descr "/>
        <xdr:cNvPicPr>
          <a:picLocks noChangeAspect="1"/>
        </xdr:cNvPicPr>
      </xdr:nvPicPr>
      <xdr:blipFill>
        <a:blip xmlns:r="http://schemas.openxmlformats.org/officeDocument/2006/relationships" r:embed="rId310"/>
        <a:stretch>
          <a:fillRect/>
        </a:stretch>
      </xdr:blipFill>
      <xdr:spPr>
        <a:xfrm>
          <a:off x="4581525" y="63598425"/>
          <a:ext cx="10191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781" name="Имя " descr="Descr "/>
        <xdr:cNvPicPr>
          <a:picLocks noChangeAspect="1"/>
        </xdr:cNvPicPr>
      </xdr:nvPicPr>
      <xdr:blipFill>
        <a:blip xmlns:r="http://schemas.openxmlformats.org/officeDocument/2006/relationships" r:embed="rId311"/>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782" name="Имя " descr="Descr "/>
        <xdr:cNvPicPr>
          <a:picLocks noChangeAspect="1"/>
        </xdr:cNvPicPr>
      </xdr:nvPicPr>
      <xdr:blipFill>
        <a:blip xmlns:r="http://schemas.openxmlformats.org/officeDocument/2006/relationships" r:embed="rId312"/>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812" name="Имя " descr="Descr "/>
        <xdr:cNvPicPr>
          <a:picLocks noChangeAspect="1"/>
        </xdr:cNvPicPr>
      </xdr:nvPicPr>
      <xdr:blipFill>
        <a:blip xmlns:r="http://schemas.openxmlformats.org/officeDocument/2006/relationships" r:embed="rId313"/>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815" name="Имя " descr="Descr "/>
        <xdr:cNvPicPr>
          <a:picLocks noChangeAspect="1"/>
        </xdr:cNvPicPr>
      </xdr:nvPicPr>
      <xdr:blipFill>
        <a:blip xmlns:r="http://schemas.openxmlformats.org/officeDocument/2006/relationships" r:embed="rId314"/>
        <a:stretch>
          <a:fillRect/>
        </a:stretch>
      </xdr:blipFill>
      <xdr:spPr>
        <a:xfrm>
          <a:off x="6600825" y="8477250"/>
          <a:ext cx="866775" cy="1066800"/>
        </a:xfrm>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562" name="Имя " descr="Descr "/>
        <xdr:cNvPicPr>
          <a:picLocks noChangeAspect="1"/>
        </xdr:cNvPicPr>
      </xdr:nvPicPr>
      <xdr:blipFill>
        <a:blip xmlns:r="http://schemas.openxmlformats.org/officeDocument/2006/relationships" r:embed="rId315"/>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563" name="Имя " descr="Descr "/>
        <xdr:cNvPicPr>
          <a:picLocks noChangeAspect="1"/>
        </xdr:cNvPicPr>
      </xdr:nvPicPr>
      <xdr:blipFill>
        <a:blip xmlns:r="http://schemas.openxmlformats.org/officeDocument/2006/relationships" r:embed="rId316"/>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599" name="Имя " descr="Descr "/>
        <xdr:cNvPicPr>
          <a:picLocks noChangeAspect="1"/>
        </xdr:cNvPicPr>
      </xdr:nvPicPr>
      <xdr:blipFill>
        <a:blip xmlns:r="http://schemas.openxmlformats.org/officeDocument/2006/relationships" r:embed="rId317"/>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685" name="Имя " descr="Descr "/>
        <xdr:cNvPicPr>
          <a:picLocks noChangeAspect="1"/>
        </xdr:cNvPicPr>
      </xdr:nvPicPr>
      <xdr:blipFill>
        <a:blip xmlns:r="http://schemas.openxmlformats.org/officeDocument/2006/relationships" r:embed="rId318"/>
        <a:stretch>
          <a:fillRect/>
        </a:stretch>
      </xdr:blipFill>
      <xdr:spPr>
        <a:xfrm>
          <a:off x="6600825" y="68360925"/>
          <a:ext cx="866775" cy="1066800"/>
        </a:xfrm>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817" name="Имя " descr="Descr "/>
        <xdr:cNvPicPr>
          <a:picLocks noChangeAspect="1"/>
        </xdr:cNvPicPr>
      </xdr:nvPicPr>
      <xdr:blipFill>
        <a:blip xmlns:r="http://schemas.openxmlformats.org/officeDocument/2006/relationships" r:embed="rId319"/>
        <a:stretch>
          <a:fillRect/>
        </a:stretch>
      </xdr:blipFill>
      <xdr:spPr>
        <a:xfrm>
          <a:off x="6600825" y="70494525"/>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592" name="Имя " descr="Descr "/>
        <xdr:cNvPicPr>
          <a:picLocks noChangeAspect="1"/>
        </xdr:cNvPicPr>
      </xdr:nvPicPr>
      <xdr:blipFill>
        <a:blip xmlns:r="http://schemas.openxmlformats.org/officeDocument/2006/relationships" r:embed="rId320"/>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623" name="Имя " descr="Descr "/>
        <xdr:cNvPicPr>
          <a:picLocks noChangeAspect="1"/>
        </xdr:cNvPicPr>
      </xdr:nvPicPr>
      <xdr:blipFill>
        <a:blip xmlns:r="http://schemas.openxmlformats.org/officeDocument/2006/relationships" r:embed="rId321"/>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589" name="Имя " descr="Descr "/>
        <xdr:cNvPicPr>
          <a:picLocks noChangeAspect="1"/>
        </xdr:cNvPicPr>
      </xdr:nvPicPr>
      <xdr:blipFill>
        <a:blip xmlns:r="http://schemas.openxmlformats.org/officeDocument/2006/relationships" r:embed="rId322"/>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631" name="Имя " descr="Descr "/>
        <xdr:cNvPicPr>
          <a:picLocks noChangeAspect="1"/>
        </xdr:cNvPicPr>
      </xdr:nvPicPr>
      <xdr:blipFill>
        <a:blip xmlns:r="http://schemas.openxmlformats.org/officeDocument/2006/relationships" r:embed="rId323"/>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634" name="Имя " descr="Descr "/>
        <xdr:cNvPicPr>
          <a:picLocks noChangeAspect="1"/>
        </xdr:cNvPicPr>
      </xdr:nvPicPr>
      <xdr:blipFill>
        <a:blip xmlns:r="http://schemas.openxmlformats.org/officeDocument/2006/relationships" r:embed="rId324"/>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535</xdr:row>
      <xdr:rowOff>0</xdr:rowOff>
    </xdr:from>
    <xdr:to>
      <xdr:col>5</xdr:col>
      <xdr:colOff>0</xdr:colOff>
      <xdr:row>536</xdr:row>
      <xdr:rowOff>0</xdr:rowOff>
    </xdr:to>
    <xdr:pic>
      <xdr:nvPicPr>
        <xdr:cNvPr id="690" name="Имя " descr="Descr "/>
        <xdr:cNvPicPr>
          <a:picLocks noChangeAspect="1"/>
        </xdr:cNvPicPr>
      </xdr:nvPicPr>
      <xdr:blipFill>
        <a:blip xmlns:r="http://schemas.openxmlformats.org/officeDocument/2006/relationships" r:embed="rId325"/>
        <a:stretch>
          <a:fillRect/>
        </a:stretch>
      </xdr:blipFill>
      <xdr:spPr>
        <a:xfrm>
          <a:off x="5867400" y="3609975"/>
          <a:ext cx="866775" cy="1066800"/>
        </a:xfrm>
        <a:prstGeom prst="rect">
          <a:avLst/>
        </a:prstGeom>
        <a:ln w="9525">
          <a:solidFill>
            <a:srgbClr val="000000"/>
          </a:solidFill>
          <a:prstDash val="solid"/>
        </a:ln>
      </xdr:spPr>
    </xdr:pic>
    <xdr:clientData/>
  </xdr:twoCellAnchor>
  <xdr:twoCellAnchor>
    <xdr:from>
      <xdr:col>4</xdr:col>
      <xdr:colOff>0</xdr:colOff>
      <xdr:row>536</xdr:row>
      <xdr:rowOff>0</xdr:rowOff>
    </xdr:from>
    <xdr:to>
      <xdr:col>5</xdr:col>
      <xdr:colOff>0</xdr:colOff>
      <xdr:row>537</xdr:row>
      <xdr:rowOff>0</xdr:rowOff>
    </xdr:to>
    <xdr:pic>
      <xdr:nvPicPr>
        <xdr:cNvPr id="699" name="Имя " descr="Descr "/>
        <xdr:cNvPicPr>
          <a:picLocks noChangeAspect="1"/>
        </xdr:cNvPicPr>
      </xdr:nvPicPr>
      <xdr:blipFill>
        <a:blip xmlns:r="http://schemas.openxmlformats.org/officeDocument/2006/relationships" r:embed="rId326"/>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537</xdr:row>
      <xdr:rowOff>0</xdr:rowOff>
    </xdr:from>
    <xdr:to>
      <xdr:col>5</xdr:col>
      <xdr:colOff>0</xdr:colOff>
      <xdr:row>538</xdr:row>
      <xdr:rowOff>0</xdr:rowOff>
    </xdr:to>
    <xdr:pic>
      <xdr:nvPicPr>
        <xdr:cNvPr id="819" name="Имя " descr="Descr "/>
        <xdr:cNvPicPr>
          <a:picLocks noChangeAspect="1"/>
        </xdr:cNvPicPr>
      </xdr:nvPicPr>
      <xdr:blipFill>
        <a:blip xmlns:r="http://schemas.openxmlformats.org/officeDocument/2006/relationships" r:embed="rId327"/>
        <a:stretch>
          <a:fillRect/>
        </a:stretch>
      </xdr:blipFill>
      <xdr:spPr>
        <a:xfrm>
          <a:off x="5867400" y="10010775"/>
          <a:ext cx="866775" cy="1000125"/>
        </a:xfrm>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822" name="Имя " descr="Descr "/>
        <xdr:cNvPicPr>
          <a:picLocks noChangeAspect="1"/>
        </xdr:cNvPicPr>
      </xdr:nvPicPr>
      <xdr:blipFill>
        <a:blip xmlns:r="http://schemas.openxmlformats.org/officeDocument/2006/relationships" r:embed="rId328"/>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740" name="Имя " descr="Descr "/>
        <xdr:cNvPicPr>
          <a:picLocks noChangeAspect="1"/>
        </xdr:cNvPicPr>
      </xdr:nvPicPr>
      <xdr:blipFill>
        <a:blip xmlns:r="http://schemas.openxmlformats.org/officeDocument/2006/relationships" r:embed="rId329"/>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556" name="Имя " descr="Descr "/>
        <xdr:cNvPicPr>
          <a:picLocks noChangeAspect="1"/>
        </xdr:cNvPicPr>
      </xdr:nvPicPr>
      <xdr:blipFill>
        <a:blip xmlns:r="http://schemas.openxmlformats.org/officeDocument/2006/relationships" r:embed="rId330"/>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559" name="Имя " descr="Descr "/>
        <xdr:cNvPicPr>
          <a:picLocks noChangeAspect="1"/>
        </xdr:cNvPicPr>
      </xdr:nvPicPr>
      <xdr:blipFill>
        <a:blip xmlns:r="http://schemas.openxmlformats.org/officeDocument/2006/relationships" r:embed="rId331"/>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619" name="Имя " descr="Descr "/>
        <xdr:cNvPicPr>
          <a:picLocks noChangeAspect="1"/>
        </xdr:cNvPicPr>
      </xdr:nvPicPr>
      <xdr:blipFill>
        <a:blip xmlns:r="http://schemas.openxmlformats.org/officeDocument/2006/relationships" r:embed="rId332"/>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697" name="Имя " descr="Descr "/>
        <xdr:cNvPicPr>
          <a:picLocks noChangeAspect="1"/>
        </xdr:cNvPicPr>
      </xdr:nvPicPr>
      <xdr:blipFill>
        <a:blip xmlns:r="http://schemas.openxmlformats.org/officeDocument/2006/relationships" r:embed="rId333"/>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72</xdr:row>
      <xdr:rowOff>0</xdr:rowOff>
    </xdr:from>
    <xdr:to>
      <xdr:col>5</xdr:col>
      <xdr:colOff>0</xdr:colOff>
      <xdr:row>73</xdr:row>
      <xdr:rowOff>0</xdr:rowOff>
    </xdr:to>
    <xdr:pic>
      <xdr:nvPicPr>
        <xdr:cNvPr id="731" name="Имя " descr="Descr "/>
        <xdr:cNvPicPr>
          <a:picLocks noChangeAspect="1"/>
        </xdr:cNvPicPr>
      </xdr:nvPicPr>
      <xdr:blipFill>
        <a:blip xmlns:r="http://schemas.openxmlformats.org/officeDocument/2006/relationships" r:embed="rId334"/>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732" name="Имя " descr="Descr "/>
        <xdr:cNvPicPr>
          <a:picLocks noChangeAspect="1"/>
        </xdr:cNvPicPr>
      </xdr:nvPicPr>
      <xdr:blipFill>
        <a:blip xmlns:r="http://schemas.openxmlformats.org/officeDocument/2006/relationships" r:embed="rId335"/>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785" name="Имя " descr="Descr "/>
        <xdr:cNvPicPr>
          <a:picLocks noChangeAspect="1"/>
        </xdr:cNvPicPr>
      </xdr:nvPicPr>
      <xdr:blipFill>
        <a:blip xmlns:r="http://schemas.openxmlformats.org/officeDocument/2006/relationships" r:embed="rId336"/>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238</xdr:row>
      <xdr:rowOff>0</xdr:rowOff>
    </xdr:from>
    <xdr:to>
      <xdr:col>5</xdr:col>
      <xdr:colOff>0</xdr:colOff>
      <xdr:row>239</xdr:row>
      <xdr:rowOff>0</xdr:rowOff>
    </xdr:to>
    <xdr:pic>
      <xdr:nvPicPr>
        <xdr:cNvPr id="828" name="Имя " descr="Descr "/>
        <xdr:cNvPicPr>
          <a:picLocks noChangeAspect="1"/>
        </xdr:cNvPicPr>
      </xdr:nvPicPr>
      <xdr:blipFill>
        <a:blip xmlns:r="http://schemas.openxmlformats.org/officeDocument/2006/relationships" r:embed="rId337"/>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850" name="Имя " descr="Descr "/>
        <xdr:cNvPicPr>
          <a:picLocks noChangeAspect="1"/>
        </xdr:cNvPicPr>
      </xdr:nvPicPr>
      <xdr:blipFill>
        <a:blip xmlns:r="http://schemas.openxmlformats.org/officeDocument/2006/relationships" r:embed="rId338"/>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514</xdr:row>
      <xdr:rowOff>0</xdr:rowOff>
    </xdr:from>
    <xdr:to>
      <xdr:col>5</xdr:col>
      <xdr:colOff>0</xdr:colOff>
      <xdr:row>515</xdr:row>
      <xdr:rowOff>0</xdr:rowOff>
    </xdr:to>
    <xdr:pic>
      <xdr:nvPicPr>
        <xdr:cNvPr id="857" name="Имя " descr="Descr "/>
        <xdr:cNvPicPr>
          <a:picLocks noChangeAspect="1"/>
        </xdr:cNvPicPr>
      </xdr:nvPicPr>
      <xdr:blipFill>
        <a:blip xmlns:r="http://schemas.openxmlformats.org/officeDocument/2006/relationships" r:embed="rId339"/>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860" name="Имя " descr="Descr "/>
        <xdr:cNvPicPr>
          <a:picLocks noChangeAspect="1"/>
        </xdr:cNvPicPr>
      </xdr:nvPicPr>
      <xdr:blipFill>
        <a:blip xmlns:r="http://schemas.openxmlformats.org/officeDocument/2006/relationships" r:embed="rId340"/>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552" name="Имя " descr="Descr "/>
        <xdr:cNvPicPr>
          <a:picLocks noChangeAspect="1"/>
        </xdr:cNvPicPr>
      </xdr:nvPicPr>
      <xdr:blipFill>
        <a:blip xmlns:r="http://schemas.openxmlformats.org/officeDocument/2006/relationships" r:embed="rId341"/>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718" name="Имя " descr="Descr "/>
        <xdr:cNvPicPr>
          <a:picLocks noChangeAspect="1"/>
        </xdr:cNvPicPr>
      </xdr:nvPicPr>
      <xdr:blipFill>
        <a:blip xmlns:r="http://schemas.openxmlformats.org/officeDocument/2006/relationships" r:embed="rId342"/>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755" name="Имя " descr="Descr "/>
        <xdr:cNvPicPr>
          <a:picLocks noChangeAspect="1"/>
        </xdr:cNvPicPr>
      </xdr:nvPicPr>
      <xdr:blipFill>
        <a:blip xmlns:r="http://schemas.openxmlformats.org/officeDocument/2006/relationships" r:embed="rId343"/>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844" name="Имя " descr="Descr "/>
        <xdr:cNvPicPr>
          <a:picLocks noChangeAspect="1"/>
        </xdr:cNvPicPr>
      </xdr:nvPicPr>
      <xdr:blipFill>
        <a:blip xmlns:r="http://schemas.openxmlformats.org/officeDocument/2006/relationships" r:embed="rId344"/>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845" name="Имя " descr="Descr "/>
        <xdr:cNvPicPr>
          <a:picLocks noChangeAspect="1"/>
        </xdr:cNvPicPr>
      </xdr:nvPicPr>
      <xdr:blipFill>
        <a:blip xmlns:r="http://schemas.openxmlformats.org/officeDocument/2006/relationships" r:embed="rId345"/>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847" name="Имя " descr="Descr "/>
        <xdr:cNvPicPr>
          <a:picLocks noChangeAspect="1"/>
        </xdr:cNvPicPr>
      </xdr:nvPicPr>
      <xdr:blipFill>
        <a:blip xmlns:r="http://schemas.openxmlformats.org/officeDocument/2006/relationships" r:embed="rId346"/>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866" name="Имя " descr="Descr "/>
        <xdr:cNvPicPr>
          <a:picLocks noChangeAspect="1"/>
        </xdr:cNvPicPr>
      </xdr:nvPicPr>
      <xdr:blipFill>
        <a:blip xmlns:r="http://schemas.openxmlformats.org/officeDocument/2006/relationships" r:embed="rId347"/>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868" name="Имя " descr="Descr "/>
        <xdr:cNvPicPr>
          <a:picLocks noChangeAspect="1"/>
        </xdr:cNvPicPr>
      </xdr:nvPicPr>
      <xdr:blipFill>
        <a:blip xmlns:r="http://schemas.openxmlformats.org/officeDocument/2006/relationships" r:embed="rId348"/>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875" name="Имя " descr="Descr "/>
        <xdr:cNvPicPr>
          <a:picLocks noChangeAspect="1"/>
        </xdr:cNvPicPr>
      </xdr:nvPicPr>
      <xdr:blipFill>
        <a:blip xmlns:r="http://schemas.openxmlformats.org/officeDocument/2006/relationships" r:embed="rId349"/>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496" name="Имя " descr="Descr "/>
        <xdr:cNvPicPr>
          <a:picLocks noChangeAspect="1"/>
        </xdr:cNvPicPr>
      </xdr:nvPicPr>
      <xdr:blipFill>
        <a:blip xmlns:r="http://schemas.openxmlformats.org/officeDocument/2006/relationships" r:embed="rId350"/>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514" name="Имя " descr="Descr "/>
        <xdr:cNvPicPr>
          <a:picLocks noChangeAspect="1"/>
        </xdr:cNvPicPr>
      </xdr:nvPicPr>
      <xdr:blipFill>
        <a:blip xmlns:r="http://schemas.openxmlformats.org/officeDocument/2006/relationships" r:embed="rId351"/>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553" name="Имя " descr="Descr "/>
        <xdr:cNvPicPr>
          <a:picLocks noChangeAspect="1"/>
        </xdr:cNvPicPr>
      </xdr:nvPicPr>
      <xdr:blipFill>
        <a:blip xmlns:r="http://schemas.openxmlformats.org/officeDocument/2006/relationships" r:embed="rId352"/>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36" name="Имя " descr="Descr "/>
        <xdr:cNvPicPr>
          <a:picLocks noChangeAspect="1"/>
        </xdr:cNvPicPr>
      </xdr:nvPicPr>
      <xdr:blipFill>
        <a:blip xmlns:r="http://schemas.openxmlformats.org/officeDocument/2006/relationships" r:embed="rId353"/>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491" name="Имя " descr="Descr "/>
        <xdr:cNvPicPr>
          <a:picLocks noChangeAspect="1"/>
        </xdr:cNvPicPr>
      </xdr:nvPicPr>
      <xdr:blipFill>
        <a:blip xmlns:r="http://schemas.openxmlformats.org/officeDocument/2006/relationships" r:embed="rId354"/>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498" name="Имя " descr="Descr "/>
        <xdr:cNvPicPr>
          <a:picLocks noChangeAspect="1"/>
        </xdr:cNvPicPr>
      </xdr:nvPicPr>
      <xdr:blipFill>
        <a:blip xmlns:r="http://schemas.openxmlformats.org/officeDocument/2006/relationships" r:embed="rId355"/>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538" name="Имя " descr="Descr "/>
        <xdr:cNvPicPr>
          <a:picLocks noChangeAspect="1"/>
        </xdr:cNvPicPr>
      </xdr:nvPicPr>
      <xdr:blipFill>
        <a:blip xmlns:r="http://schemas.openxmlformats.org/officeDocument/2006/relationships" r:embed="rId356"/>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574" name="Имя " descr="Descr "/>
        <xdr:cNvPicPr>
          <a:picLocks noChangeAspect="1"/>
        </xdr:cNvPicPr>
      </xdr:nvPicPr>
      <xdr:blipFill>
        <a:blip xmlns:r="http://schemas.openxmlformats.org/officeDocument/2006/relationships" r:embed="rId357"/>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582" name="Имя " descr="Descr "/>
        <xdr:cNvPicPr>
          <a:picLocks noChangeAspect="1"/>
        </xdr:cNvPicPr>
      </xdr:nvPicPr>
      <xdr:blipFill>
        <a:blip xmlns:r="http://schemas.openxmlformats.org/officeDocument/2006/relationships" r:embed="rId358"/>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112</xdr:row>
      <xdr:rowOff>0</xdr:rowOff>
    </xdr:from>
    <xdr:to>
      <xdr:col>5</xdr:col>
      <xdr:colOff>0</xdr:colOff>
      <xdr:row>113</xdr:row>
      <xdr:rowOff>0</xdr:rowOff>
    </xdr:to>
    <xdr:pic>
      <xdr:nvPicPr>
        <xdr:cNvPr id="655" name="Имя " descr="Descr "/>
        <xdr:cNvPicPr>
          <a:picLocks noChangeAspect="1"/>
        </xdr:cNvPicPr>
      </xdr:nvPicPr>
      <xdr:blipFill>
        <a:blip xmlns:r="http://schemas.openxmlformats.org/officeDocument/2006/relationships" r:embed="rId359"/>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662" name="Имя " descr="Descr "/>
        <xdr:cNvPicPr>
          <a:picLocks noChangeAspect="1"/>
        </xdr:cNvPicPr>
      </xdr:nvPicPr>
      <xdr:blipFill>
        <a:blip xmlns:r="http://schemas.openxmlformats.org/officeDocument/2006/relationships" r:embed="rId360"/>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692" name="Имя " descr="Descr "/>
        <xdr:cNvPicPr>
          <a:picLocks noChangeAspect="1"/>
        </xdr:cNvPicPr>
      </xdr:nvPicPr>
      <xdr:blipFill>
        <a:blip xmlns:r="http://schemas.openxmlformats.org/officeDocument/2006/relationships" r:embed="rId361"/>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695" name="Имя " descr="Descr "/>
        <xdr:cNvPicPr>
          <a:picLocks noChangeAspect="1"/>
        </xdr:cNvPicPr>
      </xdr:nvPicPr>
      <xdr:blipFill>
        <a:blip xmlns:r="http://schemas.openxmlformats.org/officeDocument/2006/relationships" r:embed="rId362"/>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720" name="Имя " descr="Descr "/>
        <xdr:cNvPicPr>
          <a:picLocks noChangeAspect="1"/>
        </xdr:cNvPicPr>
      </xdr:nvPicPr>
      <xdr:blipFill>
        <a:blip xmlns:r="http://schemas.openxmlformats.org/officeDocument/2006/relationships" r:embed="rId363"/>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0</xdr:rowOff>
    </xdr:to>
    <xdr:pic>
      <xdr:nvPicPr>
        <xdr:cNvPr id="728" name="Имя " descr="Descr "/>
        <xdr:cNvPicPr>
          <a:picLocks noChangeAspect="1"/>
        </xdr:cNvPicPr>
      </xdr:nvPicPr>
      <xdr:blipFill>
        <a:blip xmlns:r="http://schemas.openxmlformats.org/officeDocument/2006/relationships" r:embed="rId364"/>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290</xdr:row>
      <xdr:rowOff>0</xdr:rowOff>
    </xdr:from>
    <xdr:to>
      <xdr:col>5</xdr:col>
      <xdr:colOff>0</xdr:colOff>
      <xdr:row>291</xdr:row>
      <xdr:rowOff>0</xdr:rowOff>
    </xdr:to>
    <xdr:pic>
      <xdr:nvPicPr>
        <xdr:cNvPr id="493" name="Имя " descr="Descr "/>
        <xdr:cNvPicPr>
          <a:picLocks noChangeAspect="1"/>
        </xdr:cNvPicPr>
      </xdr:nvPicPr>
      <xdr:blipFill>
        <a:blip xmlns:r="http://schemas.openxmlformats.org/officeDocument/2006/relationships" r:embed="rId365"/>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527" name="Имя " descr="Descr "/>
        <xdr:cNvPicPr>
          <a:picLocks noChangeAspect="1"/>
        </xdr:cNvPicPr>
      </xdr:nvPicPr>
      <xdr:blipFill>
        <a:blip xmlns:r="http://schemas.openxmlformats.org/officeDocument/2006/relationships" r:embed="rId366"/>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568" name="Имя " descr="Descr "/>
        <xdr:cNvPicPr>
          <a:picLocks noChangeAspect="1"/>
        </xdr:cNvPicPr>
      </xdr:nvPicPr>
      <xdr:blipFill>
        <a:blip xmlns:r="http://schemas.openxmlformats.org/officeDocument/2006/relationships" r:embed="rId367"/>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641" name="Имя " descr="Descr "/>
        <xdr:cNvPicPr>
          <a:picLocks noChangeAspect="1"/>
        </xdr:cNvPicPr>
      </xdr:nvPicPr>
      <xdr:blipFill>
        <a:blip xmlns:r="http://schemas.openxmlformats.org/officeDocument/2006/relationships" r:embed="rId368"/>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686" name="Имя " descr="Descr "/>
        <xdr:cNvPicPr>
          <a:picLocks noChangeAspect="1"/>
        </xdr:cNvPicPr>
      </xdr:nvPicPr>
      <xdr:blipFill>
        <a:blip xmlns:r="http://schemas.openxmlformats.org/officeDocument/2006/relationships" r:embed="rId369"/>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729" name="Имя " descr="Descr "/>
        <xdr:cNvPicPr>
          <a:picLocks noChangeAspect="1"/>
        </xdr:cNvPicPr>
      </xdr:nvPicPr>
      <xdr:blipFill>
        <a:blip xmlns:r="http://schemas.openxmlformats.org/officeDocument/2006/relationships" r:embed="rId370"/>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733" name="Имя " descr="Descr "/>
        <xdr:cNvPicPr>
          <a:picLocks noChangeAspect="1"/>
        </xdr:cNvPicPr>
      </xdr:nvPicPr>
      <xdr:blipFill>
        <a:blip xmlns:r="http://schemas.openxmlformats.org/officeDocument/2006/relationships" r:embed="rId371"/>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459" name="Имя " descr="Descr "/>
        <xdr:cNvPicPr>
          <a:picLocks noChangeAspect="1"/>
        </xdr:cNvPicPr>
      </xdr:nvPicPr>
      <xdr:blipFill>
        <a:blip xmlns:r="http://schemas.openxmlformats.org/officeDocument/2006/relationships" r:embed="rId372"/>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534" name="Имя " descr="Descr "/>
        <xdr:cNvPicPr>
          <a:picLocks noChangeAspect="1"/>
        </xdr:cNvPicPr>
      </xdr:nvPicPr>
      <xdr:blipFill>
        <a:blip xmlns:r="http://schemas.openxmlformats.org/officeDocument/2006/relationships" r:embed="rId373"/>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548" name="Имя " descr="Descr "/>
        <xdr:cNvPicPr>
          <a:picLocks noChangeAspect="1"/>
        </xdr:cNvPicPr>
      </xdr:nvPicPr>
      <xdr:blipFill>
        <a:blip xmlns:r="http://schemas.openxmlformats.org/officeDocument/2006/relationships" r:embed="rId374"/>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572" name="Имя " descr="Descr "/>
        <xdr:cNvPicPr>
          <a:picLocks noChangeAspect="1"/>
        </xdr:cNvPicPr>
      </xdr:nvPicPr>
      <xdr:blipFill>
        <a:blip xmlns:r="http://schemas.openxmlformats.org/officeDocument/2006/relationships" r:embed="rId375"/>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608" name="Имя " descr="Descr "/>
        <xdr:cNvPicPr>
          <a:picLocks noChangeAspect="1"/>
        </xdr:cNvPicPr>
      </xdr:nvPicPr>
      <xdr:blipFill>
        <a:blip xmlns:r="http://schemas.openxmlformats.org/officeDocument/2006/relationships" r:embed="rId37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673" name="Имя " descr="Descr "/>
        <xdr:cNvPicPr>
          <a:picLocks noChangeAspect="1"/>
        </xdr:cNvPicPr>
      </xdr:nvPicPr>
      <xdr:blipFill>
        <a:blip xmlns:r="http://schemas.openxmlformats.org/officeDocument/2006/relationships" r:embed="rId377"/>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814" name="Имя " descr="Descr "/>
        <xdr:cNvPicPr>
          <a:picLocks noChangeAspect="1"/>
        </xdr:cNvPicPr>
      </xdr:nvPicPr>
      <xdr:blipFill>
        <a:blip xmlns:r="http://schemas.openxmlformats.org/officeDocument/2006/relationships" r:embed="rId378"/>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499" name="Имя " descr="Descr "/>
        <xdr:cNvPicPr>
          <a:picLocks noChangeAspect="1"/>
        </xdr:cNvPicPr>
      </xdr:nvPicPr>
      <xdr:blipFill>
        <a:blip xmlns:r="http://schemas.openxmlformats.org/officeDocument/2006/relationships" r:embed="rId379"/>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20" name="Имя " descr="Descr "/>
        <xdr:cNvPicPr>
          <a:picLocks noChangeAspect="1"/>
        </xdr:cNvPicPr>
      </xdr:nvPicPr>
      <xdr:blipFill>
        <a:blip xmlns:r="http://schemas.openxmlformats.org/officeDocument/2006/relationships" r:embed="rId380"/>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719" name="Имя " descr="Descr "/>
        <xdr:cNvPicPr>
          <a:picLocks noChangeAspect="1"/>
        </xdr:cNvPicPr>
      </xdr:nvPicPr>
      <xdr:blipFill>
        <a:blip xmlns:r="http://schemas.openxmlformats.org/officeDocument/2006/relationships" r:embed="rId381"/>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750" name="Имя " descr="Descr "/>
        <xdr:cNvPicPr>
          <a:picLocks noChangeAspect="1"/>
        </xdr:cNvPicPr>
      </xdr:nvPicPr>
      <xdr:blipFill>
        <a:blip xmlns:r="http://schemas.openxmlformats.org/officeDocument/2006/relationships" r:embed="rId382"/>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772" name="Имя " descr="Descr "/>
        <xdr:cNvPicPr>
          <a:picLocks noChangeAspect="1"/>
        </xdr:cNvPicPr>
      </xdr:nvPicPr>
      <xdr:blipFill>
        <a:blip xmlns:r="http://schemas.openxmlformats.org/officeDocument/2006/relationships" r:embed="rId383"/>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775" name="Имя " descr="Descr "/>
        <xdr:cNvPicPr>
          <a:picLocks noChangeAspect="1"/>
        </xdr:cNvPicPr>
      </xdr:nvPicPr>
      <xdr:blipFill>
        <a:blip xmlns:r="http://schemas.openxmlformats.org/officeDocument/2006/relationships" r:embed="rId384"/>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787" name="Имя " descr="Descr "/>
        <xdr:cNvPicPr>
          <a:picLocks noChangeAspect="1"/>
        </xdr:cNvPicPr>
      </xdr:nvPicPr>
      <xdr:blipFill>
        <a:blip xmlns:r="http://schemas.openxmlformats.org/officeDocument/2006/relationships" r:embed="rId385"/>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800" name="Имя " descr="Descr "/>
        <xdr:cNvPicPr>
          <a:picLocks noChangeAspect="1"/>
        </xdr:cNvPicPr>
      </xdr:nvPicPr>
      <xdr:blipFill>
        <a:blip xmlns:r="http://schemas.openxmlformats.org/officeDocument/2006/relationships" r:embed="rId386"/>
        <a:stretch>
          <a:fillRect/>
        </a:stretch>
      </xdr:blipFill>
      <xdr:spPr>
        <a:xfrm>
          <a:off x="6600825" y="58248232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802" name="Имя " descr="Descr "/>
        <xdr:cNvPicPr>
          <a:picLocks noChangeAspect="1"/>
        </xdr:cNvPicPr>
      </xdr:nvPicPr>
      <xdr:blipFill>
        <a:blip xmlns:r="http://schemas.openxmlformats.org/officeDocument/2006/relationships" r:embed="rId387"/>
        <a:stretch>
          <a:fillRect/>
        </a:stretch>
      </xdr:blipFill>
      <xdr:spPr>
        <a:xfrm>
          <a:off x="6600825" y="58141552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811" name="Имя " descr="Descr "/>
        <xdr:cNvPicPr>
          <a:picLocks noChangeAspect="1"/>
        </xdr:cNvPicPr>
      </xdr:nvPicPr>
      <xdr:blipFill>
        <a:blip xmlns:r="http://schemas.openxmlformats.org/officeDocument/2006/relationships" r:embed="rId388"/>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821" name="Имя " descr="Descr "/>
        <xdr:cNvPicPr>
          <a:picLocks noChangeAspect="1"/>
        </xdr:cNvPicPr>
      </xdr:nvPicPr>
      <xdr:blipFill>
        <a:blip xmlns:r="http://schemas.openxmlformats.org/officeDocument/2006/relationships" r:embed="rId389"/>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824" name="Имя " descr="Descr "/>
        <xdr:cNvPicPr>
          <a:picLocks noChangeAspect="1"/>
        </xdr:cNvPicPr>
      </xdr:nvPicPr>
      <xdr:blipFill>
        <a:blip xmlns:r="http://schemas.openxmlformats.org/officeDocument/2006/relationships" r:embed="rId390"/>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825" name="Имя " descr="Descr "/>
        <xdr:cNvPicPr>
          <a:picLocks noChangeAspect="1"/>
        </xdr:cNvPicPr>
      </xdr:nvPicPr>
      <xdr:blipFill>
        <a:blip xmlns:r="http://schemas.openxmlformats.org/officeDocument/2006/relationships" r:embed="rId391"/>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826" name="Имя " descr="Descr "/>
        <xdr:cNvPicPr>
          <a:picLocks noChangeAspect="1"/>
        </xdr:cNvPicPr>
      </xdr:nvPicPr>
      <xdr:blipFill>
        <a:blip xmlns:r="http://schemas.openxmlformats.org/officeDocument/2006/relationships" r:embed="rId392"/>
        <a:stretch>
          <a:fillRect/>
        </a:stretch>
      </xdr:blipFill>
      <xdr:spPr>
        <a:xfrm>
          <a:off x="6600825" y="580348725"/>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5</xdr:col>
      <xdr:colOff>0</xdr:colOff>
      <xdr:row>195</xdr:row>
      <xdr:rowOff>0</xdr:rowOff>
    </xdr:to>
    <xdr:pic>
      <xdr:nvPicPr>
        <xdr:cNvPr id="827" name="Имя " descr="Descr "/>
        <xdr:cNvPicPr>
          <a:picLocks noChangeAspect="1"/>
        </xdr:cNvPicPr>
      </xdr:nvPicPr>
      <xdr:blipFill>
        <a:blip xmlns:r="http://schemas.openxmlformats.org/officeDocument/2006/relationships" r:embed="rId393"/>
        <a:stretch>
          <a:fillRect/>
        </a:stretch>
      </xdr:blipFill>
      <xdr:spPr>
        <a:xfrm>
          <a:off x="6600825" y="57928192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830" name="Имя " descr="Descr "/>
        <xdr:cNvPicPr>
          <a:picLocks noChangeAspect="1"/>
        </xdr:cNvPicPr>
      </xdr:nvPicPr>
      <xdr:blipFill>
        <a:blip xmlns:r="http://schemas.openxmlformats.org/officeDocument/2006/relationships" r:embed="rId394"/>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834" name="Имя " descr="Descr "/>
        <xdr:cNvPicPr>
          <a:picLocks noChangeAspect="1"/>
        </xdr:cNvPicPr>
      </xdr:nvPicPr>
      <xdr:blipFill>
        <a:blip xmlns:r="http://schemas.openxmlformats.org/officeDocument/2006/relationships" r:embed="rId395"/>
        <a:stretch>
          <a:fillRect/>
        </a:stretch>
      </xdr:blipFill>
      <xdr:spPr>
        <a:xfrm>
          <a:off x="6600825" y="298532550"/>
          <a:ext cx="866775" cy="1066800"/>
        </a:xfrm>
        <a:prstGeom prst="rect">
          <a:avLst/>
        </a:prstGeom>
        <a:ln w="9525">
          <a:solidFill>
            <a:srgbClr val="000000"/>
          </a:solidFill>
          <a:prstDash val="solid"/>
        </a:ln>
      </xdr:spPr>
    </xdr:pic>
    <xdr:clientData/>
  </xdr:twoCellAnchor>
  <xdr:twoCellAnchor>
    <xdr:from>
      <xdr:col>4</xdr:col>
      <xdr:colOff>0</xdr:colOff>
      <xdr:row>225</xdr:row>
      <xdr:rowOff>0</xdr:rowOff>
    </xdr:from>
    <xdr:to>
      <xdr:col>5</xdr:col>
      <xdr:colOff>0</xdr:colOff>
      <xdr:row>226</xdr:row>
      <xdr:rowOff>0</xdr:rowOff>
    </xdr:to>
    <xdr:pic>
      <xdr:nvPicPr>
        <xdr:cNvPr id="837" name="Имя " descr="Descr "/>
        <xdr:cNvPicPr>
          <a:picLocks noChangeAspect="1"/>
        </xdr:cNvPicPr>
      </xdr:nvPicPr>
      <xdr:blipFill>
        <a:blip xmlns:r="http://schemas.openxmlformats.org/officeDocument/2006/relationships" r:embed="rId396"/>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838" name="Имя " descr="Descr "/>
        <xdr:cNvPicPr>
          <a:picLocks noChangeAspect="1"/>
        </xdr:cNvPicPr>
      </xdr:nvPicPr>
      <xdr:blipFill>
        <a:blip xmlns:r="http://schemas.openxmlformats.org/officeDocument/2006/relationships" r:embed="rId397"/>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472</xdr:row>
      <xdr:rowOff>0</xdr:rowOff>
    </xdr:from>
    <xdr:to>
      <xdr:col>5</xdr:col>
      <xdr:colOff>0</xdr:colOff>
      <xdr:row>473</xdr:row>
      <xdr:rowOff>0</xdr:rowOff>
    </xdr:to>
    <xdr:pic>
      <xdr:nvPicPr>
        <xdr:cNvPr id="839" name="Имя " descr="Descr "/>
        <xdr:cNvPicPr>
          <a:picLocks noChangeAspect="1"/>
        </xdr:cNvPicPr>
      </xdr:nvPicPr>
      <xdr:blipFill>
        <a:blip xmlns:r="http://schemas.openxmlformats.org/officeDocument/2006/relationships" r:embed="rId398"/>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840" name="Имя " descr="Descr "/>
        <xdr:cNvPicPr>
          <a:picLocks noChangeAspect="1"/>
        </xdr:cNvPicPr>
      </xdr:nvPicPr>
      <xdr:blipFill>
        <a:blip xmlns:r="http://schemas.openxmlformats.org/officeDocument/2006/relationships" r:embed="rId399"/>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841" name="Имя " descr="Descr "/>
        <xdr:cNvPicPr>
          <a:picLocks noChangeAspect="1"/>
        </xdr:cNvPicPr>
      </xdr:nvPicPr>
      <xdr:blipFill>
        <a:blip xmlns:r="http://schemas.openxmlformats.org/officeDocument/2006/relationships" r:embed="rId400"/>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842" name="Имя " descr="Descr "/>
        <xdr:cNvPicPr>
          <a:picLocks noChangeAspect="1"/>
        </xdr:cNvPicPr>
      </xdr:nvPicPr>
      <xdr:blipFill>
        <a:blip xmlns:r="http://schemas.openxmlformats.org/officeDocument/2006/relationships" r:embed="rId401"/>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534</xdr:row>
      <xdr:rowOff>0</xdr:rowOff>
    </xdr:from>
    <xdr:to>
      <xdr:col>5</xdr:col>
      <xdr:colOff>0</xdr:colOff>
      <xdr:row>535</xdr:row>
      <xdr:rowOff>0</xdr:rowOff>
    </xdr:to>
    <xdr:pic>
      <xdr:nvPicPr>
        <xdr:cNvPr id="843" name="Имя " descr="Descr "/>
        <xdr:cNvPicPr>
          <a:picLocks noChangeAspect="1"/>
        </xdr:cNvPicPr>
      </xdr:nvPicPr>
      <xdr:blipFill>
        <a:blip xmlns:r="http://schemas.openxmlformats.org/officeDocument/2006/relationships" r:embed="rId402"/>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846" name="Имя " descr="Descr "/>
        <xdr:cNvPicPr>
          <a:picLocks noChangeAspect="1"/>
        </xdr:cNvPicPr>
      </xdr:nvPicPr>
      <xdr:blipFill>
        <a:blip xmlns:r="http://schemas.openxmlformats.org/officeDocument/2006/relationships" r:embed="rId403"/>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848" name="Имя " descr="Descr "/>
        <xdr:cNvPicPr>
          <a:picLocks noChangeAspect="1"/>
        </xdr:cNvPicPr>
      </xdr:nvPicPr>
      <xdr:blipFill>
        <a:blip xmlns:r="http://schemas.openxmlformats.org/officeDocument/2006/relationships" r:embed="rId404"/>
        <a:stretch>
          <a:fillRect/>
        </a:stretch>
      </xdr:blipFill>
      <xdr:spPr>
        <a:xfrm>
          <a:off x="6600825" y="142084425"/>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444" name="Имя " descr="Descr "/>
        <xdr:cNvPicPr>
          <a:picLocks noChangeAspect="1"/>
        </xdr:cNvPicPr>
      </xdr:nvPicPr>
      <xdr:blipFill>
        <a:blip xmlns:r="http://schemas.openxmlformats.org/officeDocument/2006/relationships" r:embed="rId405"/>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445" name="Имя " descr="Descr "/>
        <xdr:cNvPicPr>
          <a:picLocks noChangeAspect="1"/>
        </xdr:cNvPicPr>
      </xdr:nvPicPr>
      <xdr:blipFill>
        <a:blip xmlns:r="http://schemas.openxmlformats.org/officeDocument/2006/relationships" r:embed="rId406"/>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476" name="Имя " descr="Descr "/>
        <xdr:cNvPicPr>
          <a:picLocks noChangeAspect="1"/>
        </xdr:cNvPicPr>
      </xdr:nvPicPr>
      <xdr:blipFill>
        <a:blip xmlns:r="http://schemas.openxmlformats.org/officeDocument/2006/relationships" r:embed="rId407"/>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523" name="Имя " descr="Descr "/>
        <xdr:cNvPicPr>
          <a:picLocks noChangeAspect="1"/>
        </xdr:cNvPicPr>
      </xdr:nvPicPr>
      <xdr:blipFill>
        <a:blip xmlns:r="http://schemas.openxmlformats.org/officeDocument/2006/relationships" r:embed="rId408"/>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524" name="Имя " descr="Descr "/>
        <xdr:cNvPicPr>
          <a:picLocks noChangeAspect="1"/>
        </xdr:cNvPicPr>
      </xdr:nvPicPr>
      <xdr:blipFill>
        <a:blip xmlns:r="http://schemas.openxmlformats.org/officeDocument/2006/relationships" r:embed="rId409"/>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530" name="Имя " descr="Descr "/>
        <xdr:cNvPicPr>
          <a:picLocks noChangeAspect="1"/>
        </xdr:cNvPicPr>
      </xdr:nvPicPr>
      <xdr:blipFill>
        <a:blip xmlns:r="http://schemas.openxmlformats.org/officeDocument/2006/relationships" r:embed="rId410"/>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541" name="Имя " descr="Descr "/>
        <xdr:cNvPicPr>
          <a:picLocks noChangeAspect="1"/>
        </xdr:cNvPicPr>
      </xdr:nvPicPr>
      <xdr:blipFill>
        <a:blip xmlns:r="http://schemas.openxmlformats.org/officeDocument/2006/relationships" r:embed="rId411"/>
        <a:stretch>
          <a:fillRect/>
        </a:stretch>
      </xdr:blipFill>
      <xdr:spPr>
        <a:xfrm>
          <a:off x="6600825" y="107175300"/>
          <a:ext cx="866775" cy="1066800"/>
        </a:xfrm>
        <a:prstGeom prst="rect">
          <a:avLst/>
        </a:prstGeom>
        <a:ln w="9525">
          <a:solidFill>
            <a:srgbClr val="000000"/>
          </a:solidFill>
          <a:prstDash val="solid"/>
        </a:ln>
      </xdr:spPr>
    </xdr:pic>
    <xdr:clientData/>
  </xdr:twoCellAnchor>
  <xdr:twoCellAnchor>
    <xdr:from>
      <xdr:col>4</xdr:col>
      <xdr:colOff>0</xdr:colOff>
      <xdr:row>44</xdr:row>
      <xdr:rowOff>0</xdr:rowOff>
    </xdr:from>
    <xdr:to>
      <xdr:col>5</xdr:col>
      <xdr:colOff>0</xdr:colOff>
      <xdr:row>45</xdr:row>
      <xdr:rowOff>0</xdr:rowOff>
    </xdr:to>
    <xdr:pic>
      <xdr:nvPicPr>
        <xdr:cNvPr id="545" name="Имя " descr="Descr "/>
        <xdr:cNvPicPr>
          <a:picLocks noChangeAspect="1"/>
        </xdr:cNvPicPr>
      </xdr:nvPicPr>
      <xdr:blipFill>
        <a:blip xmlns:r="http://schemas.openxmlformats.org/officeDocument/2006/relationships" r:embed="rId412"/>
        <a:stretch>
          <a:fillRect/>
        </a:stretch>
      </xdr:blipFill>
      <xdr:spPr>
        <a:xfrm>
          <a:off x="6600825" y="135674100"/>
          <a:ext cx="866775" cy="1066800"/>
        </a:xfrm>
        <a:prstGeom prst="rect">
          <a:avLst/>
        </a:prstGeom>
        <a:ln w="9525">
          <a:solidFill>
            <a:srgbClr val="000000"/>
          </a:solidFill>
          <a:prstDash val="solid"/>
        </a:ln>
      </xdr:spPr>
    </xdr:pic>
    <xdr:clientData/>
  </xdr:twoCellAnchor>
  <xdr:twoCellAnchor>
    <xdr:from>
      <xdr:col>4</xdr:col>
      <xdr:colOff>0</xdr:colOff>
      <xdr:row>45</xdr:row>
      <xdr:rowOff>0</xdr:rowOff>
    </xdr:from>
    <xdr:to>
      <xdr:col>5</xdr:col>
      <xdr:colOff>0</xdr:colOff>
      <xdr:row>46</xdr:row>
      <xdr:rowOff>0</xdr:rowOff>
    </xdr:to>
    <xdr:pic>
      <xdr:nvPicPr>
        <xdr:cNvPr id="557" name="Имя " descr="Descr "/>
        <xdr:cNvPicPr>
          <a:picLocks noChangeAspect="1"/>
        </xdr:cNvPicPr>
      </xdr:nvPicPr>
      <xdr:blipFill>
        <a:blip xmlns:r="http://schemas.openxmlformats.org/officeDocument/2006/relationships" r:embed="rId413"/>
        <a:stretch>
          <a:fillRect/>
        </a:stretch>
      </xdr:blipFill>
      <xdr:spPr>
        <a:xfrm>
          <a:off x="6600825" y="136740900"/>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679" name="Имя " descr="Descr "/>
        <xdr:cNvPicPr>
          <a:picLocks noChangeAspect="1"/>
        </xdr:cNvPicPr>
      </xdr:nvPicPr>
      <xdr:blipFill>
        <a:blip xmlns:r="http://schemas.openxmlformats.org/officeDocument/2006/relationships" r:embed="rId414"/>
        <a:stretch>
          <a:fillRect/>
        </a:stretch>
      </xdr:blipFill>
      <xdr:spPr>
        <a:xfrm>
          <a:off x="6600825" y="1416272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681" name="Имя " descr="Descr "/>
        <xdr:cNvPicPr>
          <a:picLocks noChangeAspect="1"/>
        </xdr:cNvPicPr>
      </xdr:nvPicPr>
      <xdr:blipFill>
        <a:blip xmlns:r="http://schemas.openxmlformats.org/officeDocument/2006/relationships" r:embed="rId415"/>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684" name="Имя " descr="Descr "/>
        <xdr:cNvPicPr>
          <a:picLocks noChangeAspect="1"/>
        </xdr:cNvPicPr>
      </xdr:nvPicPr>
      <xdr:blipFill>
        <a:blip xmlns:r="http://schemas.openxmlformats.org/officeDocument/2006/relationships" r:embed="rId416"/>
        <a:stretch>
          <a:fillRect/>
        </a:stretch>
      </xdr:blipFill>
      <xdr:spPr>
        <a:xfrm>
          <a:off x="6600825" y="144827625"/>
          <a:ext cx="866775" cy="1066800"/>
        </a:xfrm>
        <a:prstGeom prst="rect">
          <a:avLst/>
        </a:prstGeom>
        <a:ln w="9525">
          <a:solidFill>
            <a:srgbClr val="000000"/>
          </a:solidFill>
          <a:prstDash val="solid"/>
        </a:ln>
      </xdr:spPr>
    </xdr:pic>
    <xdr:clientData/>
  </xdr:twoCellAnchor>
  <xdr:twoCellAnchor>
    <xdr:from>
      <xdr:col>4</xdr:col>
      <xdr:colOff>0</xdr:colOff>
      <xdr:row>40</xdr:row>
      <xdr:rowOff>0</xdr:rowOff>
    </xdr:from>
    <xdr:to>
      <xdr:col>5</xdr:col>
      <xdr:colOff>0</xdr:colOff>
      <xdr:row>41</xdr:row>
      <xdr:rowOff>0</xdr:rowOff>
    </xdr:to>
    <xdr:pic>
      <xdr:nvPicPr>
        <xdr:cNvPr id="717" name="Имя " descr="Descr "/>
        <xdr:cNvPicPr>
          <a:picLocks noChangeAspect="1"/>
        </xdr:cNvPicPr>
      </xdr:nvPicPr>
      <xdr:blipFill>
        <a:blip xmlns:r="http://schemas.openxmlformats.org/officeDocument/2006/relationships" r:embed="rId417"/>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9526</xdr:colOff>
      <xdr:row>43</xdr:row>
      <xdr:rowOff>38100</xdr:rowOff>
    </xdr:from>
    <xdr:to>
      <xdr:col>4</xdr:col>
      <xdr:colOff>990600</xdr:colOff>
      <xdr:row>43</xdr:row>
      <xdr:rowOff>1019174</xdr:rowOff>
    </xdr:to>
    <xdr:pic>
      <xdr:nvPicPr>
        <xdr:cNvPr id="2" name="Рисунок 1"/>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4524376" y="10553700"/>
          <a:ext cx="981074" cy="981074"/>
        </a:xfrm>
        <a:prstGeom prst="rect">
          <a:avLst/>
        </a:prstGeom>
      </xdr:spPr>
    </xdr:pic>
    <xdr:clientData/>
  </xdr:twoCellAnchor>
  <xdr:twoCellAnchor>
    <xdr:from>
      <xdr:col>4</xdr:col>
      <xdr:colOff>95250</xdr:colOff>
      <xdr:row>61</xdr:row>
      <xdr:rowOff>85724</xdr:rowOff>
    </xdr:from>
    <xdr:to>
      <xdr:col>4</xdr:col>
      <xdr:colOff>962025</xdr:colOff>
      <xdr:row>61</xdr:row>
      <xdr:rowOff>952499</xdr:rowOff>
    </xdr:to>
    <xdr:pic>
      <xdr:nvPicPr>
        <xdr:cNvPr id="4" name="Рисунок 3"/>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4610100" y="28451174"/>
          <a:ext cx="866775" cy="866775"/>
        </a:xfrm>
        <a:prstGeom prst="rect">
          <a:avLst/>
        </a:prstGeom>
      </xdr:spPr>
    </xdr:pic>
    <xdr:clientData/>
  </xdr:twoCellAnchor>
  <xdr:twoCellAnchor>
    <xdr:from>
      <xdr:col>4</xdr:col>
      <xdr:colOff>47625</xdr:colOff>
      <xdr:row>165</xdr:row>
      <xdr:rowOff>19050</xdr:rowOff>
    </xdr:from>
    <xdr:to>
      <xdr:col>4</xdr:col>
      <xdr:colOff>914400</xdr:colOff>
      <xdr:row>165</xdr:row>
      <xdr:rowOff>895350</xdr:rowOff>
    </xdr:to>
    <xdr:pic>
      <xdr:nvPicPr>
        <xdr:cNvPr id="698" name="Имя " descr="Descr "/>
        <xdr:cNvPicPr>
          <a:picLocks noChangeAspect="1"/>
        </xdr:cNvPicPr>
      </xdr:nvPicPr>
      <xdr:blipFill>
        <a:blip xmlns:r="http://schemas.openxmlformats.org/officeDocument/2006/relationships" r:embed="rId420"/>
        <a:stretch>
          <a:fillRect/>
        </a:stretch>
      </xdr:blipFill>
      <xdr:spPr>
        <a:xfrm>
          <a:off x="4562475" y="124186950"/>
          <a:ext cx="866775" cy="876300"/>
        </a:xfrm>
        <a:prstGeom prst="rect">
          <a:avLst/>
        </a:prstGeom>
        <a:ln w="9525">
          <a:solidFill>
            <a:srgbClr val="000000"/>
          </a:solidFill>
          <a:prstDash val="solid"/>
        </a:ln>
      </xdr:spPr>
    </xdr:pic>
    <xdr:clientData/>
  </xdr:twoCellAnchor>
  <xdr:twoCellAnchor>
    <xdr:from>
      <xdr:col>4</xdr:col>
      <xdr:colOff>85725</xdr:colOff>
      <xdr:row>270</xdr:row>
      <xdr:rowOff>333375</xdr:rowOff>
    </xdr:from>
    <xdr:to>
      <xdr:col>4</xdr:col>
      <xdr:colOff>952500</xdr:colOff>
      <xdr:row>271</xdr:row>
      <xdr:rowOff>1057275</xdr:rowOff>
    </xdr:to>
    <xdr:pic>
      <xdr:nvPicPr>
        <xdr:cNvPr id="741" name="Имя " descr="Descr "/>
        <xdr:cNvPicPr>
          <a:picLocks noChangeAspect="1"/>
        </xdr:cNvPicPr>
      </xdr:nvPicPr>
      <xdr:blipFill>
        <a:blip xmlns:r="http://schemas.openxmlformats.org/officeDocument/2006/relationships" r:embed="rId421"/>
        <a:stretch>
          <a:fillRect/>
        </a:stretch>
      </xdr:blipFill>
      <xdr:spPr>
        <a:xfrm>
          <a:off x="4600575" y="224980500"/>
          <a:ext cx="866775" cy="1066800"/>
        </a:xfrm>
        <a:prstGeom prst="rect">
          <a:avLst/>
        </a:prstGeom>
        <a:ln w="9525">
          <a:solidFill>
            <a:srgbClr val="000000"/>
          </a:solidFill>
          <a:prstDash val="solid"/>
        </a:ln>
      </xdr:spPr>
    </xdr:pic>
    <xdr:clientData/>
  </xdr:twoCellAnchor>
  <xdr:twoCellAnchor>
    <xdr:from>
      <xdr:col>4</xdr:col>
      <xdr:colOff>57150</xdr:colOff>
      <xdr:row>33</xdr:row>
      <xdr:rowOff>0</xdr:rowOff>
    </xdr:from>
    <xdr:to>
      <xdr:col>4</xdr:col>
      <xdr:colOff>923925</xdr:colOff>
      <xdr:row>34</xdr:row>
      <xdr:rowOff>0</xdr:rowOff>
    </xdr:to>
    <xdr:pic>
      <xdr:nvPicPr>
        <xdr:cNvPr id="823" name="Имя " descr="Descr "/>
        <xdr:cNvPicPr>
          <a:picLocks noChangeAspect="1"/>
        </xdr:cNvPicPr>
      </xdr:nvPicPr>
      <xdr:blipFill>
        <a:blip xmlns:r="http://schemas.openxmlformats.org/officeDocument/2006/relationships" r:embed="rId422"/>
        <a:stretch>
          <a:fillRect/>
        </a:stretch>
      </xdr:blipFill>
      <xdr:spPr>
        <a:xfrm>
          <a:off x="4572000" y="238782225"/>
          <a:ext cx="866775" cy="1066800"/>
        </a:xfrm>
        <a:prstGeom prst="rect">
          <a:avLst/>
        </a:prstGeom>
        <a:ln w="9525">
          <a:solidFill>
            <a:srgbClr val="000000"/>
          </a:solidFill>
          <a:prstDash val="solid"/>
        </a:ln>
      </xdr:spPr>
    </xdr:pic>
    <xdr:clientData/>
  </xdr:twoCellAnchor>
  <xdr:twoCellAnchor>
    <xdr:from>
      <xdr:col>4</xdr:col>
      <xdr:colOff>0</xdr:colOff>
      <xdr:row>32</xdr:row>
      <xdr:rowOff>0</xdr:rowOff>
    </xdr:from>
    <xdr:to>
      <xdr:col>4</xdr:col>
      <xdr:colOff>866775</xdr:colOff>
      <xdr:row>33</xdr:row>
      <xdr:rowOff>0</xdr:rowOff>
    </xdr:to>
    <xdr:pic>
      <xdr:nvPicPr>
        <xdr:cNvPr id="832" name="Имя " descr="Descr "/>
        <xdr:cNvPicPr>
          <a:picLocks noChangeAspect="1"/>
        </xdr:cNvPicPr>
      </xdr:nvPicPr>
      <xdr:blipFill>
        <a:blip xmlns:r="http://schemas.openxmlformats.org/officeDocument/2006/relationships" r:embed="rId423"/>
        <a:stretch>
          <a:fillRect/>
        </a:stretch>
      </xdr:blipFill>
      <xdr:spPr>
        <a:xfrm>
          <a:off x="4514850" y="237715425"/>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4</xdr:col>
      <xdr:colOff>866775</xdr:colOff>
      <xdr:row>35</xdr:row>
      <xdr:rowOff>0</xdr:rowOff>
    </xdr:to>
    <xdr:pic>
      <xdr:nvPicPr>
        <xdr:cNvPr id="835" name="Имя " descr="Descr "/>
        <xdr:cNvPicPr>
          <a:picLocks noChangeAspect="1"/>
        </xdr:cNvPicPr>
      </xdr:nvPicPr>
      <xdr:blipFill>
        <a:blip xmlns:r="http://schemas.openxmlformats.org/officeDocument/2006/relationships" r:embed="rId424"/>
        <a:stretch>
          <a:fillRect/>
        </a:stretch>
      </xdr:blipFill>
      <xdr:spPr>
        <a:xfrm>
          <a:off x="4514850" y="177469800"/>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849" name="Имя " descr="Descr "/>
        <xdr:cNvPicPr>
          <a:picLocks noChangeAspect="1"/>
        </xdr:cNvPicPr>
      </xdr:nvPicPr>
      <xdr:blipFill>
        <a:blip xmlns:r="http://schemas.openxmlformats.org/officeDocument/2006/relationships" r:embed="rId425"/>
        <a:stretch>
          <a:fillRect/>
        </a:stretch>
      </xdr:blipFill>
      <xdr:spPr>
        <a:xfrm>
          <a:off x="4514850" y="196481700"/>
          <a:ext cx="1019175" cy="981075"/>
        </a:xfrm>
        <a:prstGeom prst="rect">
          <a:avLst/>
        </a:prstGeom>
        <a:ln w="9525">
          <a:solidFill>
            <a:srgbClr val="000000"/>
          </a:solidFill>
          <a:prstDash val="solid"/>
        </a:ln>
      </xdr:spPr>
    </xdr:pic>
    <xdr:clientData/>
  </xdr:twoCellAnchor>
  <xdr:twoCellAnchor>
    <xdr:from>
      <xdr:col>4</xdr:col>
      <xdr:colOff>0</xdr:colOff>
      <xdr:row>36</xdr:row>
      <xdr:rowOff>0</xdr:rowOff>
    </xdr:from>
    <xdr:to>
      <xdr:col>4</xdr:col>
      <xdr:colOff>866775</xdr:colOff>
      <xdr:row>37</xdr:row>
      <xdr:rowOff>0</xdr:rowOff>
    </xdr:to>
    <xdr:pic>
      <xdr:nvPicPr>
        <xdr:cNvPr id="851" name="Имя " descr="Descr "/>
        <xdr:cNvPicPr>
          <a:picLocks noChangeAspect="1"/>
        </xdr:cNvPicPr>
      </xdr:nvPicPr>
      <xdr:blipFill>
        <a:blip xmlns:r="http://schemas.openxmlformats.org/officeDocument/2006/relationships" r:embed="rId426"/>
        <a:stretch>
          <a:fillRect/>
        </a:stretch>
      </xdr:blipFill>
      <xdr:spPr>
        <a:xfrm>
          <a:off x="4514850" y="178365150"/>
          <a:ext cx="866775" cy="1066800"/>
        </a:xfrm>
        <a:prstGeom prst="rect">
          <a:avLst/>
        </a:prstGeom>
        <a:ln w="9525">
          <a:solidFill>
            <a:srgbClr val="000000"/>
          </a:solidFill>
          <a:prstDash val="solid"/>
        </a:ln>
      </xdr:spPr>
    </xdr:pic>
    <xdr:clientData/>
  </xdr:twoCellAnchor>
  <xdr:twoCellAnchor>
    <xdr:from>
      <xdr:col>4</xdr:col>
      <xdr:colOff>0</xdr:colOff>
      <xdr:row>37</xdr:row>
      <xdr:rowOff>0</xdr:rowOff>
    </xdr:from>
    <xdr:to>
      <xdr:col>4</xdr:col>
      <xdr:colOff>866775</xdr:colOff>
      <xdr:row>38</xdr:row>
      <xdr:rowOff>0</xdr:rowOff>
    </xdr:to>
    <xdr:pic>
      <xdr:nvPicPr>
        <xdr:cNvPr id="852" name="Имя " descr="Descr "/>
        <xdr:cNvPicPr>
          <a:picLocks noChangeAspect="1"/>
        </xdr:cNvPicPr>
      </xdr:nvPicPr>
      <xdr:blipFill>
        <a:blip xmlns:r="http://schemas.openxmlformats.org/officeDocument/2006/relationships" r:embed="rId427"/>
        <a:stretch>
          <a:fillRect/>
        </a:stretch>
      </xdr:blipFill>
      <xdr:spPr>
        <a:xfrm>
          <a:off x="4514850" y="77657325"/>
          <a:ext cx="866775" cy="1066800"/>
        </a:xfrm>
        <a:prstGeom prst="rect">
          <a:avLst/>
        </a:prstGeom>
        <a:ln w="9525">
          <a:solidFill>
            <a:srgbClr val="000000"/>
          </a:solidFill>
          <a:prstDash val="solid"/>
        </a:ln>
      </xdr:spPr>
    </xdr:pic>
    <xdr:clientData/>
  </xdr:twoCellAnchor>
  <xdr:twoCellAnchor>
    <xdr:from>
      <xdr:col>4</xdr:col>
      <xdr:colOff>0</xdr:colOff>
      <xdr:row>31</xdr:row>
      <xdr:rowOff>0</xdr:rowOff>
    </xdr:from>
    <xdr:to>
      <xdr:col>4</xdr:col>
      <xdr:colOff>866775</xdr:colOff>
      <xdr:row>32</xdr:row>
      <xdr:rowOff>0</xdr:rowOff>
    </xdr:to>
    <xdr:pic>
      <xdr:nvPicPr>
        <xdr:cNvPr id="854" name="Имя " descr="Descr "/>
        <xdr:cNvPicPr>
          <a:picLocks noChangeAspect="1"/>
        </xdr:cNvPicPr>
      </xdr:nvPicPr>
      <xdr:blipFill>
        <a:blip xmlns:r="http://schemas.openxmlformats.org/officeDocument/2006/relationships" r:embed="rId428"/>
        <a:stretch>
          <a:fillRect/>
        </a:stretch>
      </xdr:blipFill>
      <xdr:spPr>
        <a:xfrm>
          <a:off x="4514850" y="179289075"/>
          <a:ext cx="866775" cy="1066800"/>
        </a:xfrm>
        <a:prstGeom prst="rect">
          <a:avLst/>
        </a:prstGeom>
        <a:ln w="9525">
          <a:solidFill>
            <a:srgbClr val="000000"/>
          </a:solidFill>
          <a:prstDash val="solid"/>
        </a:ln>
      </xdr:spPr>
    </xdr:pic>
    <xdr:clientData/>
  </xdr:twoCellAnchor>
  <xdr:twoCellAnchor>
    <xdr:from>
      <xdr:col>4</xdr:col>
      <xdr:colOff>0</xdr:colOff>
      <xdr:row>50</xdr:row>
      <xdr:rowOff>0</xdr:rowOff>
    </xdr:from>
    <xdr:to>
      <xdr:col>5</xdr:col>
      <xdr:colOff>0</xdr:colOff>
      <xdr:row>51</xdr:row>
      <xdr:rowOff>0</xdr:rowOff>
    </xdr:to>
    <xdr:pic>
      <xdr:nvPicPr>
        <xdr:cNvPr id="855" name="Имя " descr="Descr "/>
        <xdr:cNvPicPr>
          <a:picLocks noChangeAspect="1"/>
        </xdr:cNvPicPr>
      </xdr:nvPicPr>
      <xdr:blipFill>
        <a:blip xmlns:r="http://schemas.openxmlformats.org/officeDocument/2006/relationships" r:embed="rId429"/>
        <a:stretch>
          <a:fillRect/>
        </a:stretch>
      </xdr:blipFill>
      <xdr:spPr>
        <a:xfrm>
          <a:off x="4514850" y="10848975"/>
          <a:ext cx="1019175" cy="1066800"/>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858" name="Имя " descr="Descr "/>
        <xdr:cNvPicPr>
          <a:picLocks noChangeAspect="1"/>
        </xdr:cNvPicPr>
      </xdr:nvPicPr>
      <xdr:blipFill>
        <a:blip xmlns:r="http://schemas.openxmlformats.org/officeDocument/2006/relationships" r:embed="rId430"/>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859" name="Имя " descr="Descr "/>
        <xdr:cNvPicPr>
          <a:picLocks noChangeAspect="1"/>
        </xdr:cNvPicPr>
      </xdr:nvPicPr>
      <xdr:blipFill>
        <a:blip xmlns:r="http://schemas.openxmlformats.org/officeDocument/2006/relationships" r:embed="rId431"/>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861" name="Имя " descr="Descr "/>
        <xdr:cNvPicPr>
          <a:picLocks noChangeAspect="1"/>
        </xdr:cNvPicPr>
      </xdr:nvPicPr>
      <xdr:blipFill>
        <a:blip xmlns:r="http://schemas.openxmlformats.org/officeDocument/2006/relationships" r:embed="rId432"/>
        <a:stretch>
          <a:fillRect/>
        </a:stretch>
      </xdr:blipFill>
      <xdr:spPr>
        <a:xfrm>
          <a:off x="4514850" y="16182975"/>
          <a:ext cx="10191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862" name="Имя " descr="Descr "/>
        <xdr:cNvPicPr>
          <a:picLocks noChangeAspect="1"/>
        </xdr:cNvPicPr>
      </xdr:nvPicPr>
      <xdr:blipFill>
        <a:blip xmlns:r="http://schemas.openxmlformats.org/officeDocument/2006/relationships" r:embed="rId433"/>
        <a:stretch>
          <a:fillRect/>
        </a:stretch>
      </xdr:blipFill>
      <xdr:spPr>
        <a:xfrm>
          <a:off x="4514850" y="17249775"/>
          <a:ext cx="1019175" cy="1066800"/>
        </a:xfrm>
        <a:prstGeom prst="rect">
          <a:avLst/>
        </a:prstGeom>
        <a:ln w="9525">
          <a:solidFill>
            <a:srgbClr val="000000"/>
          </a:solidFill>
          <a:prstDash val="solid"/>
        </a:ln>
      </xdr:spPr>
    </xdr:pic>
    <xdr:clientData/>
  </xdr:twoCellAnchor>
  <xdr:twoCellAnchor>
    <xdr:from>
      <xdr:col>4</xdr:col>
      <xdr:colOff>85725</xdr:colOff>
      <xdr:row>19</xdr:row>
      <xdr:rowOff>38100</xdr:rowOff>
    </xdr:from>
    <xdr:to>
      <xdr:col>4</xdr:col>
      <xdr:colOff>952500</xdr:colOff>
      <xdr:row>19</xdr:row>
      <xdr:rowOff>1000125</xdr:rowOff>
    </xdr:to>
    <xdr:pic>
      <xdr:nvPicPr>
        <xdr:cNvPr id="463" name="Имя " descr="Descr "/>
        <xdr:cNvPicPr>
          <a:picLocks noChangeAspect="1"/>
        </xdr:cNvPicPr>
      </xdr:nvPicPr>
      <xdr:blipFill>
        <a:blip xmlns:r="http://schemas.openxmlformats.org/officeDocument/2006/relationships" r:embed="rId434"/>
        <a:stretch>
          <a:fillRect/>
        </a:stretch>
      </xdr:blipFill>
      <xdr:spPr>
        <a:xfrm>
          <a:off x="4600575" y="2019300"/>
          <a:ext cx="866775" cy="962025"/>
        </a:xfrm>
        <a:prstGeom prst="rect">
          <a:avLst/>
        </a:prstGeom>
        <a:ln w="9525">
          <a:solidFill>
            <a:srgbClr val="000000"/>
          </a:solidFill>
          <a:prstDash val="solid"/>
        </a:ln>
      </xdr:spPr>
    </xdr:pic>
    <xdr:clientData/>
  </xdr:twoCellAnchor>
  <xdr:twoCellAnchor>
    <xdr:from>
      <xdr:col>4</xdr:col>
      <xdr:colOff>28575</xdr:colOff>
      <xdr:row>18</xdr:row>
      <xdr:rowOff>1009650</xdr:rowOff>
    </xdr:from>
    <xdr:to>
      <xdr:col>5</xdr:col>
      <xdr:colOff>28575</xdr:colOff>
      <xdr:row>19</xdr:row>
      <xdr:rowOff>1009650</xdr:rowOff>
    </xdr:to>
    <xdr:pic>
      <xdr:nvPicPr>
        <xdr:cNvPr id="479" name="Имя " descr="Descr "/>
        <xdr:cNvPicPr>
          <a:picLocks noChangeAspect="1"/>
        </xdr:cNvPicPr>
      </xdr:nvPicPr>
      <xdr:blipFill>
        <a:blip xmlns:r="http://schemas.openxmlformats.org/officeDocument/2006/relationships" r:embed="rId434"/>
        <a:stretch>
          <a:fillRect/>
        </a:stretch>
      </xdr:blipFill>
      <xdr:spPr>
        <a:xfrm>
          <a:off x="7486650" y="124272675"/>
          <a:ext cx="866775" cy="1066800"/>
        </a:xfrm>
        <a:prstGeom prst="rect">
          <a:avLst/>
        </a:prstGeom>
        <a:ln w="9525">
          <a:solidFill>
            <a:srgbClr val="000000"/>
          </a:solidFill>
          <a:prstDash val="solid"/>
        </a:ln>
      </xdr:spPr>
    </xdr:pic>
    <xdr:clientData/>
  </xdr:twoCellAnchor>
  <xdr:twoCellAnchor>
    <xdr:from>
      <xdr:col>4</xdr:col>
      <xdr:colOff>66675</xdr:colOff>
      <xdr:row>19</xdr:row>
      <xdr:rowOff>1057275</xdr:rowOff>
    </xdr:from>
    <xdr:to>
      <xdr:col>4</xdr:col>
      <xdr:colOff>933450</xdr:colOff>
      <xdr:row>20</xdr:row>
      <xdr:rowOff>1057275</xdr:rowOff>
    </xdr:to>
    <xdr:pic>
      <xdr:nvPicPr>
        <xdr:cNvPr id="502" name="Имя " descr="Descr "/>
        <xdr:cNvPicPr>
          <a:picLocks noChangeAspect="1"/>
        </xdr:cNvPicPr>
      </xdr:nvPicPr>
      <xdr:blipFill>
        <a:blip xmlns:r="http://schemas.openxmlformats.org/officeDocument/2006/relationships" r:embed="rId435"/>
        <a:stretch>
          <a:fillRect/>
        </a:stretch>
      </xdr:blipFill>
      <xdr:spPr>
        <a:xfrm>
          <a:off x="4581525" y="3038475"/>
          <a:ext cx="866775" cy="1066800"/>
        </a:xfrm>
        <a:prstGeom prst="rect">
          <a:avLst/>
        </a:prstGeom>
        <a:ln w="9525">
          <a:solidFill>
            <a:srgbClr val="000000"/>
          </a:solidFill>
          <a:prstDash val="solid"/>
        </a:ln>
      </xdr:spPr>
    </xdr:pic>
    <xdr:clientData/>
  </xdr:twoCellAnchor>
  <xdr:twoCellAnchor>
    <xdr:from>
      <xdr:col>4</xdr:col>
      <xdr:colOff>76200</xdr:colOff>
      <xdr:row>21</xdr:row>
      <xdr:rowOff>84155</xdr:rowOff>
    </xdr:from>
    <xdr:to>
      <xdr:col>4</xdr:col>
      <xdr:colOff>990600</xdr:colOff>
      <xdr:row>21</xdr:row>
      <xdr:rowOff>1028700</xdr:rowOff>
    </xdr:to>
    <xdr:pic>
      <xdr:nvPicPr>
        <xdr:cNvPr id="531" name="Имя " descr="Descr "/>
        <xdr:cNvPicPr>
          <a:picLocks noChangeAspect="1"/>
        </xdr:cNvPicPr>
      </xdr:nvPicPr>
      <xdr:blipFill>
        <a:blip xmlns:r="http://schemas.openxmlformats.org/officeDocument/2006/relationships" r:embed="rId436"/>
        <a:stretch>
          <a:fillRect/>
        </a:stretch>
      </xdr:blipFill>
      <xdr:spPr>
        <a:xfrm>
          <a:off x="4591050" y="4198955"/>
          <a:ext cx="914400" cy="944545"/>
        </a:xfrm>
        <a:prstGeom prst="rect">
          <a:avLst/>
        </a:prstGeom>
        <a:ln w="9525">
          <a:solidFill>
            <a:srgbClr val="000000"/>
          </a:solidFill>
          <a:prstDash val="solid"/>
        </a:ln>
      </xdr:spPr>
    </xdr:pic>
    <xdr:clientData/>
  </xdr:twoCellAnchor>
  <xdr:twoCellAnchor>
    <xdr:from>
      <xdr:col>4</xdr:col>
      <xdr:colOff>0</xdr:colOff>
      <xdr:row>22</xdr:row>
      <xdr:rowOff>0</xdr:rowOff>
    </xdr:from>
    <xdr:to>
      <xdr:col>4</xdr:col>
      <xdr:colOff>866775</xdr:colOff>
      <xdr:row>23</xdr:row>
      <xdr:rowOff>0</xdr:rowOff>
    </xdr:to>
    <xdr:pic>
      <xdr:nvPicPr>
        <xdr:cNvPr id="560" name="Имя " descr="Descr "/>
        <xdr:cNvPicPr>
          <a:picLocks noChangeAspect="1"/>
        </xdr:cNvPicPr>
      </xdr:nvPicPr>
      <xdr:blipFill>
        <a:blip xmlns:r="http://schemas.openxmlformats.org/officeDocument/2006/relationships" r:embed="rId437"/>
        <a:stretch>
          <a:fillRect/>
        </a:stretch>
      </xdr:blipFill>
      <xdr:spPr>
        <a:xfrm>
          <a:off x="4514850" y="5181600"/>
          <a:ext cx="866775" cy="1066800"/>
        </a:xfrm>
        <a:prstGeom prst="rect">
          <a:avLst/>
        </a:prstGeom>
        <a:ln w="9525">
          <a:solidFill>
            <a:srgbClr val="000000"/>
          </a:solidFill>
          <a:prstDash val="solid"/>
        </a:ln>
      </xdr:spPr>
    </xdr:pic>
    <xdr:clientData/>
  </xdr:twoCellAnchor>
  <xdr:twoCellAnchor>
    <xdr:from>
      <xdr:col>4</xdr:col>
      <xdr:colOff>66675</xdr:colOff>
      <xdr:row>23</xdr:row>
      <xdr:rowOff>9525</xdr:rowOff>
    </xdr:from>
    <xdr:to>
      <xdr:col>4</xdr:col>
      <xdr:colOff>933450</xdr:colOff>
      <xdr:row>24</xdr:row>
      <xdr:rowOff>9525</xdr:rowOff>
    </xdr:to>
    <xdr:pic>
      <xdr:nvPicPr>
        <xdr:cNvPr id="584" name="Имя " descr="Descr "/>
        <xdr:cNvPicPr>
          <a:picLocks noChangeAspect="1"/>
        </xdr:cNvPicPr>
      </xdr:nvPicPr>
      <xdr:blipFill>
        <a:blip xmlns:r="http://schemas.openxmlformats.org/officeDocument/2006/relationships" r:embed="rId438"/>
        <a:stretch>
          <a:fillRect/>
        </a:stretch>
      </xdr:blipFill>
      <xdr:spPr>
        <a:xfrm>
          <a:off x="4581525" y="6257925"/>
          <a:ext cx="866775" cy="1066800"/>
        </a:xfrm>
        <a:prstGeom prst="rect">
          <a:avLst/>
        </a:prstGeom>
        <a:ln w="9525">
          <a:solidFill>
            <a:srgbClr val="000000"/>
          </a:solidFill>
          <a:prstDash val="solid"/>
        </a:ln>
      </xdr:spPr>
    </xdr:pic>
    <xdr:clientData/>
  </xdr:twoCellAnchor>
  <xdr:twoCellAnchor>
    <xdr:from>
      <xdr:col>4</xdr:col>
      <xdr:colOff>76200</xdr:colOff>
      <xdr:row>24</xdr:row>
      <xdr:rowOff>19050</xdr:rowOff>
    </xdr:from>
    <xdr:to>
      <xdr:col>4</xdr:col>
      <xdr:colOff>942975</xdr:colOff>
      <xdr:row>25</xdr:row>
      <xdr:rowOff>19050</xdr:rowOff>
    </xdr:to>
    <xdr:pic>
      <xdr:nvPicPr>
        <xdr:cNvPr id="632" name="Имя " descr="Descr "/>
        <xdr:cNvPicPr>
          <a:picLocks noChangeAspect="1"/>
        </xdr:cNvPicPr>
      </xdr:nvPicPr>
      <xdr:blipFill>
        <a:blip xmlns:r="http://schemas.openxmlformats.org/officeDocument/2006/relationships" r:embed="rId439"/>
        <a:stretch>
          <a:fillRect/>
        </a:stretch>
      </xdr:blipFill>
      <xdr:spPr>
        <a:xfrm>
          <a:off x="4591050" y="7334250"/>
          <a:ext cx="866775" cy="1066800"/>
        </a:xfrm>
        <a:prstGeom prst="rect">
          <a:avLst/>
        </a:prstGeom>
        <a:ln w="9525">
          <a:solidFill>
            <a:srgbClr val="000000"/>
          </a:solidFill>
          <a:prstDash val="solid"/>
        </a:ln>
      </xdr:spPr>
    </xdr:pic>
    <xdr:clientData/>
  </xdr:twoCellAnchor>
  <xdr:twoCellAnchor>
    <xdr:from>
      <xdr:col>4</xdr:col>
      <xdr:colOff>57150</xdr:colOff>
      <xdr:row>24</xdr:row>
      <xdr:rowOff>1057275</xdr:rowOff>
    </xdr:from>
    <xdr:to>
      <xdr:col>4</xdr:col>
      <xdr:colOff>923925</xdr:colOff>
      <xdr:row>25</xdr:row>
      <xdr:rowOff>1057275</xdr:rowOff>
    </xdr:to>
    <xdr:pic>
      <xdr:nvPicPr>
        <xdr:cNvPr id="674" name="Имя " descr="Descr "/>
        <xdr:cNvPicPr>
          <a:picLocks noChangeAspect="1"/>
        </xdr:cNvPicPr>
      </xdr:nvPicPr>
      <xdr:blipFill>
        <a:blip xmlns:r="http://schemas.openxmlformats.org/officeDocument/2006/relationships" r:embed="rId440"/>
        <a:stretch>
          <a:fillRect/>
        </a:stretch>
      </xdr:blipFill>
      <xdr:spPr>
        <a:xfrm>
          <a:off x="4572000" y="8372475"/>
          <a:ext cx="866775" cy="1066800"/>
        </a:xfrm>
        <a:prstGeom prst="rect">
          <a:avLst/>
        </a:prstGeom>
        <a:ln w="9525">
          <a:solidFill>
            <a:srgbClr val="000000"/>
          </a:solidFill>
          <a:prstDash val="solid"/>
        </a:ln>
      </xdr:spPr>
    </xdr:pic>
    <xdr:clientData/>
  </xdr:twoCellAnchor>
  <xdr:twoCellAnchor>
    <xdr:from>
      <xdr:col>4</xdr:col>
      <xdr:colOff>47625</xdr:colOff>
      <xdr:row>26</xdr:row>
      <xdr:rowOff>28575</xdr:rowOff>
    </xdr:from>
    <xdr:to>
      <xdr:col>4</xdr:col>
      <xdr:colOff>914400</xdr:colOff>
      <xdr:row>27</xdr:row>
      <xdr:rowOff>28575</xdr:rowOff>
    </xdr:to>
    <xdr:pic>
      <xdr:nvPicPr>
        <xdr:cNvPr id="722" name="Имя " descr="Descr "/>
        <xdr:cNvPicPr>
          <a:picLocks noChangeAspect="1"/>
        </xdr:cNvPicPr>
      </xdr:nvPicPr>
      <xdr:blipFill>
        <a:blip xmlns:r="http://schemas.openxmlformats.org/officeDocument/2006/relationships" r:embed="rId441"/>
        <a:stretch>
          <a:fillRect/>
        </a:stretch>
      </xdr:blipFill>
      <xdr:spPr>
        <a:xfrm>
          <a:off x="4562475" y="9477375"/>
          <a:ext cx="866775" cy="1066800"/>
        </a:xfrm>
        <a:prstGeom prst="rect">
          <a:avLst/>
        </a:prstGeom>
        <a:ln w="9525">
          <a:solidFill>
            <a:srgbClr val="000000"/>
          </a:solidFill>
          <a:prstDash val="solid"/>
        </a:ln>
      </xdr:spPr>
    </xdr:pic>
    <xdr:clientData/>
  </xdr:twoCellAnchor>
  <xdr:twoCellAnchor>
    <xdr:from>
      <xdr:col>4</xdr:col>
      <xdr:colOff>9526</xdr:colOff>
      <xdr:row>27</xdr:row>
      <xdr:rowOff>39435</xdr:rowOff>
    </xdr:from>
    <xdr:to>
      <xdr:col>4</xdr:col>
      <xdr:colOff>1000126</xdr:colOff>
      <xdr:row>28</xdr:row>
      <xdr:rowOff>9525</xdr:rowOff>
    </xdr:to>
    <xdr:pic>
      <xdr:nvPicPr>
        <xdr:cNvPr id="743" name="Имя " descr="Descr "/>
        <xdr:cNvPicPr>
          <a:picLocks noChangeAspect="1"/>
        </xdr:cNvPicPr>
      </xdr:nvPicPr>
      <xdr:blipFill>
        <a:blip xmlns:r="http://schemas.openxmlformats.org/officeDocument/2006/relationships" r:embed="rId442"/>
        <a:stretch>
          <a:fillRect/>
        </a:stretch>
      </xdr:blipFill>
      <xdr:spPr>
        <a:xfrm>
          <a:off x="4524376" y="10555035"/>
          <a:ext cx="990600" cy="1036890"/>
        </a:xfrm>
        <a:prstGeom prst="rect">
          <a:avLst/>
        </a:prstGeom>
        <a:ln w="9525">
          <a:solidFill>
            <a:srgbClr val="000000"/>
          </a:solidFill>
          <a:prstDash val="solid"/>
        </a:ln>
      </xdr:spPr>
    </xdr:pic>
    <xdr:clientData/>
  </xdr:twoCellAnchor>
  <xdr:twoCellAnchor>
    <xdr:from>
      <xdr:col>4</xdr:col>
      <xdr:colOff>47625</xdr:colOff>
      <xdr:row>28</xdr:row>
      <xdr:rowOff>0</xdr:rowOff>
    </xdr:from>
    <xdr:to>
      <xdr:col>4</xdr:col>
      <xdr:colOff>914400</xdr:colOff>
      <xdr:row>29</xdr:row>
      <xdr:rowOff>0</xdr:rowOff>
    </xdr:to>
    <xdr:pic>
      <xdr:nvPicPr>
        <xdr:cNvPr id="753" name="Имя " descr="Descr "/>
        <xdr:cNvPicPr>
          <a:picLocks noChangeAspect="1"/>
        </xdr:cNvPicPr>
      </xdr:nvPicPr>
      <xdr:blipFill>
        <a:blip xmlns:r="http://schemas.openxmlformats.org/officeDocument/2006/relationships" r:embed="rId443"/>
        <a:stretch>
          <a:fillRect/>
        </a:stretch>
      </xdr:blipFill>
      <xdr:spPr>
        <a:xfrm>
          <a:off x="4562475" y="11582400"/>
          <a:ext cx="866775" cy="1066800"/>
        </a:xfrm>
        <a:prstGeom prst="rect">
          <a:avLst/>
        </a:prstGeom>
        <a:ln w="9525">
          <a:solidFill>
            <a:srgbClr val="000000"/>
          </a:solidFill>
          <a:prstDash val="solid"/>
        </a:ln>
      </xdr:spPr>
    </xdr:pic>
    <xdr:clientData/>
  </xdr:twoCellAnchor>
  <xdr:twoCellAnchor>
    <xdr:from>
      <xdr:col>4</xdr:col>
      <xdr:colOff>57150</xdr:colOff>
      <xdr:row>28</xdr:row>
      <xdr:rowOff>1047750</xdr:rowOff>
    </xdr:from>
    <xdr:to>
      <xdr:col>4</xdr:col>
      <xdr:colOff>923925</xdr:colOff>
      <xdr:row>29</xdr:row>
      <xdr:rowOff>1047750</xdr:rowOff>
    </xdr:to>
    <xdr:pic>
      <xdr:nvPicPr>
        <xdr:cNvPr id="783" name="Имя " descr="Descr "/>
        <xdr:cNvPicPr>
          <a:picLocks noChangeAspect="1"/>
        </xdr:cNvPicPr>
      </xdr:nvPicPr>
      <xdr:blipFill>
        <a:blip xmlns:r="http://schemas.openxmlformats.org/officeDocument/2006/relationships" r:embed="rId444"/>
        <a:stretch>
          <a:fillRect/>
        </a:stretch>
      </xdr:blipFill>
      <xdr:spPr>
        <a:xfrm>
          <a:off x="4572000" y="12630150"/>
          <a:ext cx="866775" cy="1066800"/>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504" name="Имя " descr="Descr "/>
        <xdr:cNvPicPr>
          <a:picLocks noChangeAspect="1"/>
        </xdr:cNvPicPr>
      </xdr:nvPicPr>
      <xdr:blipFill>
        <a:blip xmlns:r="http://schemas.openxmlformats.org/officeDocument/2006/relationships" r:embed="rId445"/>
        <a:stretch>
          <a:fillRect/>
        </a:stretch>
      </xdr:blipFill>
      <xdr:spPr>
        <a:xfrm>
          <a:off x="4514850" y="39166800"/>
          <a:ext cx="1019175" cy="1066800"/>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581" name="Имя " descr="Descr "/>
        <xdr:cNvPicPr>
          <a:picLocks noChangeAspect="1"/>
        </xdr:cNvPicPr>
      </xdr:nvPicPr>
      <xdr:blipFill>
        <a:blip xmlns:r="http://schemas.openxmlformats.org/officeDocument/2006/relationships" r:embed="rId446"/>
        <a:stretch>
          <a:fillRect/>
        </a:stretch>
      </xdr:blipFill>
      <xdr:spPr>
        <a:xfrm>
          <a:off x="4514850" y="38100000"/>
          <a:ext cx="1019175" cy="1066800"/>
        </a:xfrm>
        <a:prstGeom prst="rect">
          <a:avLst/>
        </a:prstGeom>
        <a:ln w="9525">
          <a:solidFill>
            <a:srgbClr val="000000"/>
          </a:solidFill>
          <a:prstDash val="solid"/>
        </a:ln>
      </xdr:spPr>
    </xdr:pic>
    <xdr:clientData/>
  </xdr:twoCellAnchor>
  <xdr:twoCellAnchor>
    <xdr:from>
      <xdr:col>4</xdr:col>
      <xdr:colOff>0</xdr:colOff>
      <xdr:row>85</xdr:row>
      <xdr:rowOff>66675</xdr:rowOff>
    </xdr:from>
    <xdr:to>
      <xdr:col>5</xdr:col>
      <xdr:colOff>0</xdr:colOff>
      <xdr:row>86</xdr:row>
      <xdr:rowOff>66675</xdr:rowOff>
    </xdr:to>
    <xdr:pic>
      <xdr:nvPicPr>
        <xdr:cNvPr id="456" name="Имя " descr="Descr "/>
        <xdr:cNvPicPr>
          <a:picLocks noChangeAspect="1"/>
        </xdr:cNvPicPr>
      </xdr:nvPicPr>
      <xdr:blipFill>
        <a:blip xmlns:r="http://schemas.openxmlformats.org/officeDocument/2006/relationships" r:embed="rId294"/>
        <a:stretch>
          <a:fillRect/>
        </a:stretch>
      </xdr:blipFill>
      <xdr:spPr>
        <a:xfrm>
          <a:off x="4514850" y="66103500"/>
          <a:ext cx="1019175" cy="1066800"/>
        </a:xfrm>
        <a:prstGeom prst="rect">
          <a:avLst/>
        </a:prstGeom>
        <a:ln w="9525">
          <a:solidFill>
            <a:srgbClr val="000000"/>
          </a:solidFill>
          <a:prstDash val="solid"/>
        </a:ln>
      </xdr:spPr>
    </xdr:pic>
    <xdr:clientData/>
  </xdr:twoCellAnchor>
  <xdr:twoCellAnchor>
    <xdr:from>
      <xdr:col>4</xdr:col>
      <xdr:colOff>0</xdr:colOff>
      <xdr:row>86</xdr:row>
      <xdr:rowOff>66675</xdr:rowOff>
    </xdr:from>
    <xdr:to>
      <xdr:col>5</xdr:col>
      <xdr:colOff>0</xdr:colOff>
      <xdr:row>87</xdr:row>
      <xdr:rowOff>66675</xdr:rowOff>
    </xdr:to>
    <xdr:pic>
      <xdr:nvPicPr>
        <xdr:cNvPr id="462" name="Имя " descr="Descr "/>
        <xdr:cNvPicPr>
          <a:picLocks noChangeAspect="1"/>
        </xdr:cNvPicPr>
      </xdr:nvPicPr>
      <xdr:blipFill>
        <a:blip xmlns:r="http://schemas.openxmlformats.org/officeDocument/2006/relationships" r:embed="rId295"/>
        <a:stretch>
          <a:fillRect/>
        </a:stretch>
      </xdr:blipFill>
      <xdr:spPr>
        <a:xfrm>
          <a:off x="4514850" y="67170300"/>
          <a:ext cx="1019175" cy="1066800"/>
        </a:xfrm>
        <a:prstGeom prst="rect">
          <a:avLst/>
        </a:prstGeom>
        <a:ln w="9525">
          <a:solidFill>
            <a:srgbClr val="000000"/>
          </a:solidFill>
          <a:prstDash val="solid"/>
        </a:ln>
      </xdr:spPr>
    </xdr:pic>
    <xdr:clientData/>
  </xdr:twoCellAnchor>
  <xdr:twoCellAnchor>
    <xdr:from>
      <xdr:col>4</xdr:col>
      <xdr:colOff>0</xdr:colOff>
      <xdr:row>87</xdr:row>
      <xdr:rowOff>66675</xdr:rowOff>
    </xdr:from>
    <xdr:to>
      <xdr:col>5</xdr:col>
      <xdr:colOff>0</xdr:colOff>
      <xdr:row>88</xdr:row>
      <xdr:rowOff>66675</xdr:rowOff>
    </xdr:to>
    <xdr:pic>
      <xdr:nvPicPr>
        <xdr:cNvPr id="492" name="Имя " descr="Descr "/>
        <xdr:cNvPicPr>
          <a:picLocks noChangeAspect="1"/>
        </xdr:cNvPicPr>
      </xdr:nvPicPr>
      <xdr:blipFill>
        <a:blip xmlns:r="http://schemas.openxmlformats.org/officeDocument/2006/relationships" r:embed="rId296"/>
        <a:stretch>
          <a:fillRect/>
        </a:stretch>
      </xdr:blipFill>
      <xdr:spPr>
        <a:xfrm>
          <a:off x="4514850" y="68237100"/>
          <a:ext cx="1019175" cy="1066800"/>
        </a:xfrm>
        <a:prstGeom prst="rect">
          <a:avLst/>
        </a:prstGeom>
        <a:ln w="9525">
          <a:solidFill>
            <a:srgbClr val="000000"/>
          </a:solidFill>
          <a:prstDash val="solid"/>
        </a:ln>
      </xdr:spPr>
    </xdr:pic>
    <xdr:clientData/>
  </xdr:twoCellAnchor>
  <xdr:twoCellAnchor>
    <xdr:from>
      <xdr:col>4</xdr:col>
      <xdr:colOff>0</xdr:colOff>
      <xdr:row>88</xdr:row>
      <xdr:rowOff>66675</xdr:rowOff>
    </xdr:from>
    <xdr:to>
      <xdr:col>5</xdr:col>
      <xdr:colOff>0</xdr:colOff>
      <xdr:row>89</xdr:row>
      <xdr:rowOff>66675</xdr:rowOff>
    </xdr:to>
    <xdr:pic>
      <xdr:nvPicPr>
        <xdr:cNvPr id="532" name="Имя " descr="Descr "/>
        <xdr:cNvPicPr>
          <a:picLocks noChangeAspect="1"/>
        </xdr:cNvPicPr>
      </xdr:nvPicPr>
      <xdr:blipFill>
        <a:blip xmlns:r="http://schemas.openxmlformats.org/officeDocument/2006/relationships" r:embed="rId297"/>
        <a:stretch>
          <a:fillRect/>
        </a:stretch>
      </xdr:blipFill>
      <xdr:spPr>
        <a:xfrm>
          <a:off x="4514850" y="69303900"/>
          <a:ext cx="1019175" cy="1066800"/>
        </a:xfrm>
        <a:prstGeom prst="rect">
          <a:avLst/>
        </a:prstGeom>
        <a:ln w="9525">
          <a:solidFill>
            <a:srgbClr val="000000"/>
          </a:solidFill>
          <a:prstDash val="solid"/>
        </a:ln>
      </xdr:spPr>
    </xdr:pic>
    <xdr:clientData/>
  </xdr:twoCellAnchor>
  <xdr:twoCellAnchor editAs="oneCell">
    <xdr:from>
      <xdr:col>4</xdr:col>
      <xdr:colOff>57150</xdr:colOff>
      <xdr:row>152</xdr:row>
      <xdr:rowOff>57150</xdr:rowOff>
    </xdr:from>
    <xdr:to>
      <xdr:col>4</xdr:col>
      <xdr:colOff>1009650</xdr:colOff>
      <xdr:row>152</xdr:row>
      <xdr:rowOff>781050</xdr:rowOff>
    </xdr:to>
    <xdr:pic>
      <xdr:nvPicPr>
        <xdr:cNvPr id="5" name="Рисунок 4"/>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4572000" y="126082425"/>
          <a:ext cx="952500" cy="723900"/>
        </a:xfrm>
        <a:prstGeom prst="rect">
          <a:avLst/>
        </a:prstGeom>
      </xdr:spPr>
    </xdr:pic>
    <xdr:clientData/>
  </xdr:twoCellAnchor>
  <xdr:twoCellAnchor editAs="oneCell">
    <xdr:from>
      <xdr:col>4</xdr:col>
      <xdr:colOff>95251</xdr:colOff>
      <xdr:row>151</xdr:row>
      <xdr:rowOff>38100</xdr:rowOff>
    </xdr:from>
    <xdr:to>
      <xdr:col>4</xdr:col>
      <xdr:colOff>971550</xdr:colOff>
      <xdr:row>151</xdr:row>
      <xdr:rowOff>790574</xdr:rowOff>
    </xdr:to>
    <xdr:pic>
      <xdr:nvPicPr>
        <xdr:cNvPr id="6" name="Рисунок 5"/>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4610101" y="126063375"/>
          <a:ext cx="876299" cy="752474"/>
        </a:xfrm>
        <a:prstGeom prst="rect">
          <a:avLst/>
        </a:prstGeom>
      </xdr:spPr>
    </xdr:pic>
    <xdr:clientData/>
  </xdr:twoCellAnchor>
  <xdr:twoCellAnchor editAs="oneCell">
    <xdr:from>
      <xdr:col>4</xdr:col>
      <xdr:colOff>28574</xdr:colOff>
      <xdr:row>106</xdr:row>
      <xdr:rowOff>85726</xdr:rowOff>
    </xdr:from>
    <xdr:to>
      <xdr:col>5</xdr:col>
      <xdr:colOff>19050</xdr:colOff>
      <xdr:row>106</xdr:row>
      <xdr:rowOff>990600</xdr:rowOff>
    </xdr:to>
    <xdr:pic>
      <xdr:nvPicPr>
        <xdr:cNvPr id="7" name="Рисунок 6"/>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4543424" y="85629751"/>
          <a:ext cx="1009651" cy="904874"/>
        </a:xfrm>
        <a:prstGeom prst="rect">
          <a:avLst/>
        </a:prstGeom>
      </xdr:spPr>
    </xdr:pic>
    <xdr:clientData/>
  </xdr:twoCellAnchor>
  <xdr:twoCellAnchor editAs="oneCell">
    <xdr:from>
      <xdr:col>4</xdr:col>
      <xdr:colOff>104775</xdr:colOff>
      <xdr:row>191</xdr:row>
      <xdr:rowOff>76200</xdr:rowOff>
    </xdr:from>
    <xdr:to>
      <xdr:col>4</xdr:col>
      <xdr:colOff>1000125</xdr:colOff>
      <xdr:row>191</xdr:row>
      <xdr:rowOff>971550</xdr:rowOff>
    </xdr:to>
    <xdr:pic>
      <xdr:nvPicPr>
        <xdr:cNvPr id="9" name="Рисунок 8"/>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4619625" y="162639375"/>
          <a:ext cx="895350" cy="895350"/>
        </a:xfrm>
        <a:prstGeom prst="rect">
          <a:avLst/>
        </a:prstGeom>
      </xdr:spPr>
    </xdr:pic>
    <xdr:clientData/>
  </xdr:twoCellAnchor>
  <xdr:twoCellAnchor editAs="oneCell">
    <xdr:from>
      <xdr:col>4</xdr:col>
      <xdr:colOff>47625</xdr:colOff>
      <xdr:row>190</xdr:row>
      <xdr:rowOff>19050</xdr:rowOff>
    </xdr:from>
    <xdr:to>
      <xdr:col>5</xdr:col>
      <xdr:colOff>38100</xdr:colOff>
      <xdr:row>190</xdr:row>
      <xdr:rowOff>1028700</xdr:rowOff>
    </xdr:to>
    <xdr:pic>
      <xdr:nvPicPr>
        <xdr:cNvPr id="10" name="Рисунок 9"/>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4562475" y="162582225"/>
          <a:ext cx="1009650" cy="1009650"/>
        </a:xfrm>
        <a:prstGeom prst="rect">
          <a:avLst/>
        </a:prstGeom>
      </xdr:spPr>
    </xdr:pic>
    <xdr:clientData/>
  </xdr:twoCellAnchor>
  <xdr:twoCellAnchor>
    <xdr:from>
      <xdr:col>4</xdr:col>
      <xdr:colOff>0</xdr:colOff>
      <xdr:row>5</xdr:row>
      <xdr:rowOff>0</xdr:rowOff>
    </xdr:from>
    <xdr:to>
      <xdr:col>4</xdr:col>
      <xdr:colOff>866775</xdr:colOff>
      <xdr:row>6</xdr:row>
      <xdr:rowOff>0</xdr:rowOff>
    </xdr:to>
    <xdr:pic>
      <xdr:nvPicPr>
        <xdr:cNvPr id="587" name="Имя " descr="Descr "/>
        <xdr:cNvPicPr>
          <a:picLocks noChangeAspect="1"/>
        </xdr:cNvPicPr>
      </xdr:nvPicPr>
      <xdr:blipFill>
        <a:blip xmlns:r="http://schemas.openxmlformats.org/officeDocument/2006/relationships" r:embed="rId452"/>
        <a:stretch>
          <a:fillRect/>
        </a:stretch>
      </xdr:blipFill>
      <xdr:spPr>
        <a:xfrm>
          <a:off x="4514850" y="1981200"/>
          <a:ext cx="866775" cy="1066800"/>
        </a:xfrm>
        <a:prstGeom prst="rect">
          <a:avLst/>
        </a:prstGeom>
        <a:ln w="9525">
          <a:solidFill>
            <a:srgbClr val="000000"/>
          </a:solidFill>
          <a:prstDash val="solid"/>
        </a:ln>
      </xdr:spPr>
    </xdr:pic>
    <xdr:clientData/>
  </xdr:twoCellAnchor>
  <xdr:twoCellAnchor>
    <xdr:from>
      <xdr:col>4</xdr:col>
      <xdr:colOff>0</xdr:colOff>
      <xdr:row>6</xdr:row>
      <xdr:rowOff>47624</xdr:rowOff>
    </xdr:from>
    <xdr:to>
      <xdr:col>4</xdr:col>
      <xdr:colOff>866775</xdr:colOff>
      <xdr:row>6</xdr:row>
      <xdr:rowOff>1009649</xdr:rowOff>
    </xdr:to>
    <xdr:pic>
      <xdr:nvPicPr>
        <xdr:cNvPr id="597" name="Имя " descr="Descr "/>
        <xdr:cNvPicPr>
          <a:picLocks noChangeAspect="1"/>
        </xdr:cNvPicPr>
      </xdr:nvPicPr>
      <xdr:blipFill>
        <a:blip xmlns:r="http://schemas.openxmlformats.org/officeDocument/2006/relationships" r:embed="rId453"/>
        <a:stretch>
          <a:fillRect/>
        </a:stretch>
      </xdr:blipFill>
      <xdr:spPr>
        <a:xfrm>
          <a:off x="4514850" y="3095624"/>
          <a:ext cx="866775" cy="962025"/>
        </a:xfrm>
        <a:prstGeom prst="rect">
          <a:avLst/>
        </a:prstGeom>
        <a:ln w="9525">
          <a:solidFill>
            <a:srgbClr val="000000"/>
          </a:solidFill>
          <a:prstDash val="solid"/>
        </a:ln>
      </xdr:spPr>
    </xdr:pic>
    <xdr:clientData/>
  </xdr:twoCellAnchor>
  <xdr:twoCellAnchor>
    <xdr:from>
      <xdr:col>4</xdr:col>
      <xdr:colOff>0</xdr:colOff>
      <xdr:row>7</xdr:row>
      <xdr:rowOff>0</xdr:rowOff>
    </xdr:from>
    <xdr:to>
      <xdr:col>5</xdr:col>
      <xdr:colOff>0</xdr:colOff>
      <xdr:row>8</xdr:row>
      <xdr:rowOff>0</xdr:rowOff>
    </xdr:to>
    <xdr:pic>
      <xdr:nvPicPr>
        <xdr:cNvPr id="604" name="Имя " descr="Descr "/>
        <xdr:cNvPicPr>
          <a:picLocks noChangeAspect="1"/>
        </xdr:cNvPicPr>
      </xdr:nvPicPr>
      <xdr:blipFill>
        <a:blip xmlns:r="http://schemas.openxmlformats.org/officeDocument/2006/relationships" r:embed="rId454"/>
        <a:stretch>
          <a:fillRect/>
        </a:stretch>
      </xdr:blipFill>
      <xdr:spPr>
        <a:xfrm>
          <a:off x="7124700" y="469839675"/>
          <a:ext cx="866775" cy="1066800"/>
        </a:xfrm>
        <a:prstGeom prst="rect">
          <a:avLst/>
        </a:prstGeom>
        <a:ln w="9525">
          <a:solidFill>
            <a:srgbClr val="000000"/>
          </a:solidFill>
          <a:prstDash val="solid"/>
        </a:ln>
      </xdr:spPr>
    </xdr:pic>
    <xdr:clientData/>
  </xdr:twoCellAnchor>
  <xdr:twoCellAnchor>
    <xdr:from>
      <xdr:col>4</xdr:col>
      <xdr:colOff>0</xdr:colOff>
      <xdr:row>8</xdr:row>
      <xdr:rowOff>0</xdr:rowOff>
    </xdr:from>
    <xdr:to>
      <xdr:col>5</xdr:col>
      <xdr:colOff>0</xdr:colOff>
      <xdr:row>9</xdr:row>
      <xdr:rowOff>0</xdr:rowOff>
    </xdr:to>
    <xdr:pic>
      <xdr:nvPicPr>
        <xdr:cNvPr id="627" name="Имя " descr="Descr "/>
        <xdr:cNvPicPr>
          <a:picLocks noChangeAspect="1"/>
        </xdr:cNvPicPr>
      </xdr:nvPicPr>
      <xdr:blipFill>
        <a:blip xmlns:r="http://schemas.openxmlformats.org/officeDocument/2006/relationships" r:embed="rId455"/>
        <a:stretch>
          <a:fillRect/>
        </a:stretch>
      </xdr:blipFill>
      <xdr:spPr>
        <a:xfrm>
          <a:off x="7124700" y="470906475"/>
          <a:ext cx="866775" cy="1066800"/>
        </a:xfrm>
        <a:prstGeom prst="rect">
          <a:avLst/>
        </a:prstGeom>
        <a:ln w="9525">
          <a:solidFill>
            <a:srgbClr val="000000"/>
          </a:solidFill>
          <a:prstDash val="solid"/>
        </a:ln>
      </xdr:spPr>
    </xdr:pic>
    <xdr:clientData/>
  </xdr:twoCellAnchor>
  <xdr:twoCellAnchor>
    <xdr:from>
      <xdr:col>4</xdr:col>
      <xdr:colOff>0</xdr:colOff>
      <xdr:row>9</xdr:row>
      <xdr:rowOff>0</xdr:rowOff>
    </xdr:from>
    <xdr:to>
      <xdr:col>5</xdr:col>
      <xdr:colOff>0</xdr:colOff>
      <xdr:row>10</xdr:row>
      <xdr:rowOff>0</xdr:rowOff>
    </xdr:to>
    <xdr:pic>
      <xdr:nvPicPr>
        <xdr:cNvPr id="633" name="Имя " descr="Descr "/>
        <xdr:cNvPicPr>
          <a:picLocks noChangeAspect="1"/>
        </xdr:cNvPicPr>
      </xdr:nvPicPr>
      <xdr:blipFill>
        <a:blip xmlns:r="http://schemas.openxmlformats.org/officeDocument/2006/relationships" r:embed="rId456"/>
        <a:stretch>
          <a:fillRect/>
        </a:stretch>
      </xdr:blipFill>
      <xdr:spPr>
        <a:xfrm>
          <a:off x="7124700" y="471973275"/>
          <a:ext cx="866775" cy="1066800"/>
        </a:xfrm>
        <a:prstGeom prst="rect">
          <a:avLst/>
        </a:prstGeom>
        <a:ln w="9525">
          <a:solidFill>
            <a:srgbClr val="000000"/>
          </a:solidFill>
          <a:prstDash val="solid"/>
        </a:ln>
      </xdr:spPr>
    </xdr:pic>
    <xdr:clientData/>
  </xdr:twoCellAnchor>
  <xdr:twoCellAnchor>
    <xdr:from>
      <xdr:col>4</xdr:col>
      <xdr:colOff>0</xdr:colOff>
      <xdr:row>10</xdr:row>
      <xdr:rowOff>0</xdr:rowOff>
    </xdr:from>
    <xdr:to>
      <xdr:col>5</xdr:col>
      <xdr:colOff>0</xdr:colOff>
      <xdr:row>11</xdr:row>
      <xdr:rowOff>0</xdr:rowOff>
    </xdr:to>
    <xdr:pic>
      <xdr:nvPicPr>
        <xdr:cNvPr id="636" name="Имя " descr="Descr "/>
        <xdr:cNvPicPr>
          <a:picLocks noChangeAspect="1"/>
        </xdr:cNvPicPr>
      </xdr:nvPicPr>
      <xdr:blipFill>
        <a:blip xmlns:r="http://schemas.openxmlformats.org/officeDocument/2006/relationships" r:embed="rId457"/>
        <a:stretch>
          <a:fillRect/>
        </a:stretch>
      </xdr:blipFill>
      <xdr:spPr>
        <a:xfrm>
          <a:off x="7124700" y="473040075"/>
          <a:ext cx="866775" cy="1066800"/>
        </a:xfrm>
        <a:prstGeom prst="rect">
          <a:avLst/>
        </a:prstGeom>
        <a:ln w="9525">
          <a:solidFill>
            <a:srgbClr val="000000"/>
          </a:solidFill>
          <a:prstDash val="solid"/>
        </a:ln>
      </xdr:spPr>
    </xdr:pic>
    <xdr:clientData/>
  </xdr:twoCellAnchor>
  <xdr:twoCellAnchor>
    <xdr:from>
      <xdr:col>4</xdr:col>
      <xdr:colOff>0</xdr:colOff>
      <xdr:row>11</xdr:row>
      <xdr:rowOff>0</xdr:rowOff>
    </xdr:from>
    <xdr:to>
      <xdr:col>5</xdr:col>
      <xdr:colOff>0</xdr:colOff>
      <xdr:row>12</xdr:row>
      <xdr:rowOff>0</xdr:rowOff>
    </xdr:to>
    <xdr:pic>
      <xdr:nvPicPr>
        <xdr:cNvPr id="640" name="Имя " descr="Descr "/>
        <xdr:cNvPicPr>
          <a:picLocks noChangeAspect="1"/>
        </xdr:cNvPicPr>
      </xdr:nvPicPr>
      <xdr:blipFill>
        <a:blip xmlns:r="http://schemas.openxmlformats.org/officeDocument/2006/relationships" r:embed="rId458"/>
        <a:stretch>
          <a:fillRect/>
        </a:stretch>
      </xdr:blipFill>
      <xdr:spPr>
        <a:xfrm>
          <a:off x="7124700" y="474106875"/>
          <a:ext cx="866775" cy="1066800"/>
        </a:xfrm>
        <a:prstGeom prst="rect">
          <a:avLst/>
        </a:prstGeom>
        <a:ln w="9525">
          <a:solidFill>
            <a:srgbClr val="000000"/>
          </a:solidFill>
          <a:prstDash val="solid"/>
        </a:ln>
      </xdr:spPr>
    </xdr:pic>
    <xdr:clientData/>
  </xdr:twoCellAnchor>
  <xdr:twoCellAnchor>
    <xdr:from>
      <xdr:col>4</xdr:col>
      <xdr:colOff>0</xdr:colOff>
      <xdr:row>12</xdr:row>
      <xdr:rowOff>0</xdr:rowOff>
    </xdr:from>
    <xdr:to>
      <xdr:col>5</xdr:col>
      <xdr:colOff>0</xdr:colOff>
      <xdr:row>13</xdr:row>
      <xdr:rowOff>0</xdr:rowOff>
    </xdr:to>
    <xdr:pic>
      <xdr:nvPicPr>
        <xdr:cNvPr id="667" name="Имя " descr="Descr "/>
        <xdr:cNvPicPr>
          <a:picLocks noChangeAspect="1"/>
        </xdr:cNvPicPr>
      </xdr:nvPicPr>
      <xdr:blipFill>
        <a:blip xmlns:r="http://schemas.openxmlformats.org/officeDocument/2006/relationships" r:embed="rId459"/>
        <a:stretch>
          <a:fillRect/>
        </a:stretch>
      </xdr:blipFill>
      <xdr:spPr>
        <a:xfrm>
          <a:off x="7124700" y="475173675"/>
          <a:ext cx="866775" cy="1066800"/>
        </a:xfrm>
        <a:prstGeom prst="rect">
          <a:avLst/>
        </a:prstGeom>
        <a:ln w="9525">
          <a:solidFill>
            <a:srgbClr val="000000"/>
          </a:solidFill>
          <a:prstDash val="solid"/>
        </a:ln>
      </xdr:spPr>
    </xdr:pic>
    <xdr:clientData/>
  </xdr:twoCellAnchor>
  <xdr:twoCellAnchor>
    <xdr:from>
      <xdr:col>4</xdr:col>
      <xdr:colOff>0</xdr:colOff>
      <xdr:row>13</xdr:row>
      <xdr:rowOff>0</xdr:rowOff>
    </xdr:from>
    <xdr:to>
      <xdr:col>5</xdr:col>
      <xdr:colOff>0</xdr:colOff>
      <xdr:row>14</xdr:row>
      <xdr:rowOff>0</xdr:rowOff>
    </xdr:to>
    <xdr:pic>
      <xdr:nvPicPr>
        <xdr:cNvPr id="676" name="Имя " descr="Descr "/>
        <xdr:cNvPicPr>
          <a:picLocks noChangeAspect="1"/>
        </xdr:cNvPicPr>
      </xdr:nvPicPr>
      <xdr:blipFill>
        <a:blip xmlns:r="http://schemas.openxmlformats.org/officeDocument/2006/relationships" r:embed="rId460"/>
        <a:stretch>
          <a:fillRect/>
        </a:stretch>
      </xdr:blipFill>
      <xdr:spPr>
        <a:xfrm>
          <a:off x="7124700" y="476240475"/>
          <a:ext cx="866775" cy="1066800"/>
        </a:xfrm>
        <a:prstGeom prst="rect">
          <a:avLst/>
        </a:prstGeom>
        <a:ln w="9525">
          <a:solidFill>
            <a:srgbClr val="000000"/>
          </a:solidFill>
          <a:prstDash val="solid"/>
        </a:ln>
      </xdr:spPr>
    </xdr:pic>
    <xdr:clientData/>
  </xdr:twoCellAnchor>
  <xdr:twoCellAnchor>
    <xdr:from>
      <xdr:col>4</xdr:col>
      <xdr:colOff>0</xdr:colOff>
      <xdr:row>14</xdr:row>
      <xdr:rowOff>0</xdr:rowOff>
    </xdr:from>
    <xdr:to>
      <xdr:col>5</xdr:col>
      <xdr:colOff>0</xdr:colOff>
      <xdr:row>15</xdr:row>
      <xdr:rowOff>0</xdr:rowOff>
    </xdr:to>
    <xdr:pic>
      <xdr:nvPicPr>
        <xdr:cNvPr id="680" name="Имя " descr="Descr "/>
        <xdr:cNvPicPr>
          <a:picLocks noChangeAspect="1"/>
        </xdr:cNvPicPr>
      </xdr:nvPicPr>
      <xdr:blipFill>
        <a:blip xmlns:r="http://schemas.openxmlformats.org/officeDocument/2006/relationships" r:embed="rId461"/>
        <a:stretch>
          <a:fillRect/>
        </a:stretch>
      </xdr:blipFill>
      <xdr:spPr>
        <a:xfrm>
          <a:off x="7124700" y="477307275"/>
          <a:ext cx="866775" cy="1066800"/>
        </a:xfrm>
        <a:prstGeom prst="rect">
          <a:avLst/>
        </a:prstGeom>
        <a:ln w="9525">
          <a:solidFill>
            <a:srgbClr val="000000"/>
          </a:solidFill>
          <a:prstDash val="solid"/>
        </a:ln>
      </xdr:spPr>
    </xdr:pic>
    <xdr:clientData/>
  </xdr:twoCellAnchor>
  <xdr:twoCellAnchor>
    <xdr:from>
      <xdr:col>4</xdr:col>
      <xdr:colOff>0</xdr:colOff>
      <xdr:row>15</xdr:row>
      <xdr:rowOff>0</xdr:rowOff>
    </xdr:from>
    <xdr:to>
      <xdr:col>5</xdr:col>
      <xdr:colOff>0</xdr:colOff>
      <xdr:row>16</xdr:row>
      <xdr:rowOff>0</xdr:rowOff>
    </xdr:to>
    <xdr:pic>
      <xdr:nvPicPr>
        <xdr:cNvPr id="688" name="Имя " descr="Descr "/>
        <xdr:cNvPicPr>
          <a:picLocks noChangeAspect="1"/>
        </xdr:cNvPicPr>
      </xdr:nvPicPr>
      <xdr:blipFill>
        <a:blip xmlns:r="http://schemas.openxmlformats.org/officeDocument/2006/relationships" r:embed="rId462"/>
        <a:stretch>
          <a:fillRect/>
        </a:stretch>
      </xdr:blipFill>
      <xdr:spPr>
        <a:xfrm>
          <a:off x="7124700" y="478374075"/>
          <a:ext cx="866775" cy="1066800"/>
        </a:xfrm>
        <a:prstGeom prst="rect">
          <a:avLst/>
        </a:prstGeom>
        <a:ln w="9525">
          <a:solidFill>
            <a:srgbClr val="000000"/>
          </a:solidFill>
          <a:prstDash val="solid"/>
        </a:ln>
      </xdr:spPr>
    </xdr:pic>
    <xdr:clientData/>
  </xdr:twoCellAnchor>
  <xdr:twoCellAnchor>
    <xdr:from>
      <xdr:col>4</xdr:col>
      <xdr:colOff>0</xdr:colOff>
      <xdr:row>16</xdr:row>
      <xdr:rowOff>0</xdr:rowOff>
    </xdr:from>
    <xdr:to>
      <xdr:col>5</xdr:col>
      <xdr:colOff>0</xdr:colOff>
      <xdr:row>17</xdr:row>
      <xdr:rowOff>0</xdr:rowOff>
    </xdr:to>
    <xdr:pic>
      <xdr:nvPicPr>
        <xdr:cNvPr id="734" name="Имя " descr="Descr "/>
        <xdr:cNvPicPr>
          <a:picLocks noChangeAspect="1"/>
        </xdr:cNvPicPr>
      </xdr:nvPicPr>
      <xdr:blipFill>
        <a:blip xmlns:r="http://schemas.openxmlformats.org/officeDocument/2006/relationships" r:embed="rId463"/>
        <a:stretch>
          <a:fillRect/>
        </a:stretch>
      </xdr:blipFill>
      <xdr:spPr>
        <a:xfrm>
          <a:off x="7124700" y="479440875"/>
          <a:ext cx="866775" cy="1066800"/>
        </a:xfrm>
        <a:prstGeom prst="rect">
          <a:avLst/>
        </a:prstGeom>
        <a:ln w="9525">
          <a:solidFill>
            <a:srgbClr val="000000"/>
          </a:solidFill>
          <a:prstDash val="solid"/>
        </a:ln>
      </xdr:spPr>
    </xdr:pic>
    <xdr:clientData/>
  </xdr:twoCellAnchor>
  <xdr:twoCellAnchor>
    <xdr:from>
      <xdr:col>4</xdr:col>
      <xdr:colOff>0</xdr:colOff>
      <xdr:row>17</xdr:row>
      <xdr:rowOff>0</xdr:rowOff>
    </xdr:from>
    <xdr:to>
      <xdr:col>5</xdr:col>
      <xdr:colOff>0</xdr:colOff>
      <xdr:row>18</xdr:row>
      <xdr:rowOff>0</xdr:rowOff>
    </xdr:to>
    <xdr:pic>
      <xdr:nvPicPr>
        <xdr:cNvPr id="735" name="Имя " descr="Descr "/>
        <xdr:cNvPicPr>
          <a:picLocks noChangeAspect="1"/>
        </xdr:cNvPicPr>
      </xdr:nvPicPr>
      <xdr:blipFill>
        <a:blip xmlns:r="http://schemas.openxmlformats.org/officeDocument/2006/relationships" r:embed="rId464"/>
        <a:stretch>
          <a:fillRect/>
        </a:stretch>
      </xdr:blipFill>
      <xdr:spPr>
        <a:xfrm>
          <a:off x="7124700" y="480507675"/>
          <a:ext cx="866775" cy="1066800"/>
        </a:xfrm>
        <a:prstGeom prst="rect">
          <a:avLst/>
        </a:prstGeom>
        <a:ln w="9525">
          <a:solidFill>
            <a:srgbClr val="000000"/>
          </a:solidFill>
          <a:prstDash val="solid"/>
        </a:ln>
      </xdr:spPr>
    </xdr:pic>
    <xdr:clientData/>
  </xdr:twoCellAnchor>
  <xdr:twoCellAnchor editAs="oneCell">
    <xdr:from>
      <xdr:col>6</xdr:col>
      <xdr:colOff>428625</xdr:colOff>
      <xdr:row>0</xdr:row>
      <xdr:rowOff>161925</xdr:rowOff>
    </xdr:from>
    <xdr:to>
      <xdr:col>7</xdr:col>
      <xdr:colOff>419100</xdr:colOff>
      <xdr:row>1</xdr:row>
      <xdr:rowOff>276225</xdr:rowOff>
    </xdr:to>
    <xdr:pic>
      <xdr:nvPicPr>
        <xdr:cNvPr id="11" name="Рисунок 10"/>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7791450" y="161925"/>
          <a:ext cx="742950" cy="7429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zbookvarik.ru/catalog/toys/gitara-lyubimye-pesenki-krasnaya__5406/" TargetMode="External"/><Relationship Id="rId299" Type="http://schemas.openxmlformats.org/officeDocument/2006/relationships/hyperlink" Target="https://azbookvarik.ru/catalog/books/ladushki__3967/" TargetMode="External"/><Relationship Id="rId303" Type="http://schemas.openxmlformats.org/officeDocument/2006/relationships/hyperlink" Target="https://azbookvarik.ru/catalog/toys/pesenki-chudesenki-rozovyy__4932/" TargetMode="External"/><Relationship Id="rId21" Type="http://schemas.openxmlformats.org/officeDocument/2006/relationships/hyperlink" Target="https://azbookvarik.ru/catalog/toys/telefonchik-tigryenok__5399/" TargetMode="External"/><Relationship Id="rId42" Type="http://schemas.openxmlformats.org/officeDocument/2006/relationships/hyperlink" Target="https://azbookvarik.ru/catalog/toys/planshetik-lyubimaya-skazochka__5890/" TargetMode="External"/><Relationship Id="rId63" Type="http://schemas.openxmlformats.org/officeDocument/2006/relationships/hyperlink" Target="https://azbookvarik.ru/catalog/toys/vesyelyy-bumboks-diskoteka-s-multyashkami__6215/" TargetMode="External"/><Relationship Id="rId84" Type="http://schemas.openxmlformats.org/officeDocument/2006/relationships/hyperlink" Target="https://azbookvarik.ru/catalog/toys/chasy-lvyonok-lyova__5368/" TargetMode="External"/><Relationship Id="rId138" Type="http://schemas.openxmlformats.org/officeDocument/2006/relationships/hyperlink" Target="https://azbookvarik.ru/catalog/toys/muzykalnyy-barabanchik-zhyeltyy__5390/" TargetMode="External"/><Relationship Id="rId159" Type="http://schemas.openxmlformats.org/officeDocument/2006/relationships/hyperlink" Target="https://azbookvarik.ru/catalog/toys/utenok__5907/" TargetMode="External"/><Relationship Id="rId170" Type="http://schemas.openxmlformats.org/officeDocument/2006/relationships/hyperlink" Target="https://azbookvarik.ru/catalog/toys/sobachka__4787/" TargetMode="External"/><Relationship Id="rId191" Type="http://schemas.openxmlformats.org/officeDocument/2006/relationships/hyperlink" Target="https://azbookvarik.ru/catalog/toys/skazochnaya-azbuka__5244/" TargetMode="External"/><Relationship Id="rId205" Type="http://schemas.openxmlformats.org/officeDocument/2006/relationships/hyperlink" Target="https://azbookvarik.ru/catalog/toys/savanna-dzhungli-zelyenyy-robot__5917/" TargetMode="External"/><Relationship Id="rId226" Type="http://schemas.openxmlformats.org/officeDocument/2006/relationships/hyperlink" Target="https://azbookvarik.ru/catalog/toys/plyushiki-lyagushka__4862/" TargetMode="External"/><Relationship Id="rId247" Type="http://schemas.openxmlformats.org/officeDocument/2006/relationships/hyperlink" Target="https://azbookvarik.ru/catalog/toys/sobachka-zveryata-khokhotushi__5118/" TargetMode="External"/><Relationship Id="rId107" Type="http://schemas.openxmlformats.org/officeDocument/2006/relationships/hyperlink" Target="https://azbookvarik.ru/catalog/toys/volshebnoe-pianino-multidisko__6237/" TargetMode="External"/><Relationship Id="rId268" Type="http://schemas.openxmlformats.org/officeDocument/2006/relationships/hyperlink" Target="https://azbookvarik.ru/catalog/toys/kotyenok-muzykalnyy-myachik-piramidka__4941/" TargetMode="External"/><Relationship Id="rId289" Type="http://schemas.openxmlformats.org/officeDocument/2006/relationships/hyperlink" Target="https://azbookvarik.ru/catalog/toys/tigryenok__5023/" TargetMode="External"/><Relationship Id="rId11" Type="http://schemas.openxmlformats.org/officeDocument/2006/relationships/hyperlink" Target="https://azbookvarik.ru/catalog/toys/mikrofonchik-vesyelyy-shchenok__6264/" TargetMode="External"/><Relationship Id="rId32" Type="http://schemas.openxmlformats.org/officeDocument/2006/relationships/hyperlink" Target="https://azbookvarik.ru/catalog/toys/detskij%20hit-parad__5840/" TargetMode="External"/><Relationship Id="rId53" Type="http://schemas.openxmlformats.org/officeDocument/2006/relationships/hyperlink" Target="https://azbookvarik.ru/catalog/toys/planshetik%20veselye%20zveryata__5897/" TargetMode="External"/><Relationship Id="rId74" Type="http://schemas.openxmlformats.org/officeDocument/2006/relationships/hyperlink" Target="https://azbookvarik.ru/catalog/toys/muzykalnyy-rul-vesyelye-gonki-oranzhevyj__5342/" TargetMode="External"/><Relationship Id="rId128" Type="http://schemas.openxmlformats.org/officeDocument/2006/relationships/hyperlink" Target="https://azbookvarik.ru/catalog/toys/vesyelyy-smaylik-zelenyy__4898/" TargetMode="External"/><Relationship Id="rId149" Type="http://schemas.openxmlformats.org/officeDocument/2006/relationships/hyperlink" Target="https://azbookvarik.ru/catalog/toys/avtokran__5209/" TargetMode="External"/><Relationship Id="rId5" Type="http://schemas.openxmlformats.org/officeDocument/2006/relationships/hyperlink" Target="https://azbookvarik.ru/catalog/toys/zajchik__6257/" TargetMode="External"/><Relationship Id="rId95" Type="http://schemas.openxmlformats.org/officeDocument/2006/relationships/hyperlink" Target="https://azbookvarik.ru/catalog/toys/tantsuyushchaya-pchyelka__5131/" TargetMode="External"/><Relationship Id="rId160" Type="http://schemas.openxmlformats.org/officeDocument/2006/relationships/hyperlink" Target="https://azbookvarik.ru/catalog/toys/dinozavrik__4144/" TargetMode="External"/><Relationship Id="rId181" Type="http://schemas.openxmlformats.org/officeDocument/2006/relationships/hyperlink" Target="https://azbookvarik.ru/catalog/toys/shchenok__5787/" TargetMode="External"/><Relationship Id="rId216" Type="http://schemas.openxmlformats.org/officeDocument/2006/relationships/hyperlink" Target="https://azbookvarik.ru/catalog/toys/vokrug_sveta__5856/" TargetMode="External"/><Relationship Id="rId237" Type="http://schemas.openxmlformats.org/officeDocument/2006/relationships/hyperlink" Target="https://azbookvarik.ru/catalog/toys/enotik__5130/" TargetMode="External"/><Relationship Id="rId258" Type="http://schemas.openxmlformats.org/officeDocument/2006/relationships/hyperlink" Target="https://azbookvarik.ru/catalog/toys/buben__5046/" TargetMode="External"/><Relationship Id="rId279" Type="http://schemas.openxmlformats.org/officeDocument/2006/relationships/hyperlink" Target="https://azbookvarik.ru/catalog/toys/muzykalnyy-myachik-shchenok__5077/" TargetMode="External"/><Relationship Id="rId22" Type="http://schemas.openxmlformats.org/officeDocument/2006/relationships/hyperlink" Target="https://azbookvarik.ru/catalog/toys/mishutka__5401/" TargetMode="External"/><Relationship Id="rId43" Type="http://schemas.openxmlformats.org/officeDocument/2006/relationships/hyperlink" Target="https://azbookvarik.ru/catalog/toys/planshetik-azbuka-zveryat__5892/" TargetMode="External"/><Relationship Id="rId64" Type="http://schemas.openxmlformats.org/officeDocument/2006/relationships/hyperlink" Target="https://azbookvarik.ru/catalog/toys/vesyelyy-bumboks-diskoteka_s_druzyami__6216/" TargetMode="External"/><Relationship Id="rId118" Type="http://schemas.openxmlformats.org/officeDocument/2006/relationships/hyperlink" Target="https://azbookvarik.ru/catalog/toys/elektrogitara-superkhit-golubaya__5405/" TargetMode="External"/><Relationship Id="rId139" Type="http://schemas.openxmlformats.org/officeDocument/2006/relationships/hyperlink" Target="https://azbookvarik.ru/catalog/toys/muzykalnyy-barabanchik-krasnyy__5391/" TargetMode="External"/><Relationship Id="rId290" Type="http://schemas.openxmlformats.org/officeDocument/2006/relationships/hyperlink" Target="https://azbookvarik.ru/catalog/toys/zaychik__5021/" TargetMode="External"/><Relationship Id="rId304" Type="http://schemas.openxmlformats.org/officeDocument/2006/relationships/hyperlink" Target="https://azbookvarik.ru/catalog/toys/igrovoy-planshetik-igry-so-zveryatami__5296/" TargetMode="External"/><Relationship Id="rId85" Type="http://schemas.openxmlformats.org/officeDocument/2006/relationships/hyperlink" Target="https://azbookvarik.ru/catalog/toys/muzykalnyj%20kotyonok-piramidka__5981/" TargetMode="External"/><Relationship Id="rId150" Type="http://schemas.openxmlformats.org/officeDocument/2006/relationships/hyperlink" Target="https://azbookvarik.ru/catalog/toys/muzykalnaya-mashinka-zheltaya__5270/" TargetMode="External"/><Relationship Id="rId171" Type="http://schemas.openxmlformats.org/officeDocument/2006/relationships/hyperlink" Target="https://azbookvarik.ru/catalog/toys/cherepashka-veselyshki__4723/" TargetMode="External"/><Relationship Id="rId192" Type="http://schemas.openxmlformats.org/officeDocument/2006/relationships/hyperlink" Target="https://azbookvarik.ru/catalog/toys/zabavnaya-ferma__4939/" TargetMode="External"/><Relationship Id="rId206" Type="http://schemas.openxmlformats.org/officeDocument/2006/relationships/hyperlink" Target="https://azbookvarik.ru/catalog/toys/savanna-dzhungli-belyy-robot__5918/" TargetMode="External"/><Relationship Id="rId227" Type="http://schemas.openxmlformats.org/officeDocument/2006/relationships/hyperlink" Target="https://azbookvarik.ru/catalog/toys/plyushiki-kotik__4864/" TargetMode="External"/><Relationship Id="rId248" Type="http://schemas.openxmlformats.org/officeDocument/2006/relationships/hyperlink" Target="https://azbookvarik.ru/catalog/toys/muzykalnaya-politseyskaya-mashinka__5144/" TargetMode="External"/><Relationship Id="rId269" Type="http://schemas.openxmlformats.org/officeDocument/2006/relationships/hyperlink" Target="https://azbookvarik.ru/catalog/toys/mishutka-muzykalnyy-myachik-piramidka__4942/" TargetMode="External"/><Relationship Id="rId12" Type="http://schemas.openxmlformats.org/officeDocument/2006/relationships/hyperlink" Target="https://azbookvarik.ru/catalog/toys/mikrofonchik-vesyelyy-kotyonok__6265/" TargetMode="External"/><Relationship Id="rId33" Type="http://schemas.openxmlformats.org/officeDocument/2006/relationships/hyperlink" Target="https://azbookvarik.ru/catalog/toys/planshetik-zveryata-v-zooparke__5941/" TargetMode="External"/><Relationship Id="rId108" Type="http://schemas.openxmlformats.org/officeDocument/2006/relationships/hyperlink" Target="https://azbookvarik.ru/catalog/toys/domik-skazochka-volk-i-semero-kozlyat__6238/" TargetMode="External"/><Relationship Id="rId129" Type="http://schemas.openxmlformats.org/officeDocument/2006/relationships/hyperlink" Target="https://azbookvarik.ru/catalog/toys/shchenok__5084/" TargetMode="External"/><Relationship Id="rId280" Type="http://schemas.openxmlformats.org/officeDocument/2006/relationships/hyperlink" Target="https://azbookvarik.ru/catalog/toys/muzykalnyy-myachik-myshka__5078/" TargetMode="External"/><Relationship Id="rId54" Type="http://schemas.openxmlformats.org/officeDocument/2006/relationships/hyperlink" Target="https://azbookvarik.ru/catalog/toys/planshetik_pervye_znaniya_s_kotyonkom__5976/" TargetMode="External"/><Relationship Id="rId75" Type="http://schemas.openxmlformats.org/officeDocument/2006/relationships/hyperlink" Target="https://azbookvarik.ru/catalog/toys/muzykalnaya-kolonka-vesyolye_hity__5948/" TargetMode="External"/><Relationship Id="rId96" Type="http://schemas.openxmlformats.org/officeDocument/2006/relationships/hyperlink" Target="https://azbookvarik.ru/catalog/toys/interaktivnyy-zhirafik__5392/" TargetMode="External"/><Relationship Id="rId140" Type="http://schemas.openxmlformats.org/officeDocument/2006/relationships/hyperlink" Target="https://azbookvarik.ru/catalog/toys/govoryashchiy-shchenok-oranzhevyy__5268/" TargetMode="External"/><Relationship Id="rId161" Type="http://schemas.openxmlformats.org/officeDocument/2006/relationships/hyperlink" Target="https://azbookvarik.ru/catalog/toys/begemotik__4962/" TargetMode="External"/><Relationship Id="rId182" Type="http://schemas.openxmlformats.org/officeDocument/2006/relationships/hyperlink" Target="https://azbookvarik.ru/catalog/toys/begemotik__5218/" TargetMode="External"/><Relationship Id="rId217" Type="http://schemas.openxmlformats.org/officeDocument/2006/relationships/hyperlink" Target="https://azbookvarik.ru/catalog/toys/zanimatelnaya_logika__5855/" TargetMode="External"/><Relationship Id="rId6" Type="http://schemas.openxmlformats.org/officeDocument/2006/relationships/hyperlink" Target="https://azbookvarik.ru/catalog/toys/ovechka__6258/" TargetMode="External"/><Relationship Id="rId238" Type="http://schemas.openxmlformats.org/officeDocument/2006/relationships/hyperlink" Target="https://azbookvarik.ru/catalog/toys/kotik-svetyashka__4880/" TargetMode="External"/><Relationship Id="rId259" Type="http://schemas.openxmlformats.org/officeDocument/2006/relationships/hyperlink" Target="https://azbookvarik.ru/catalog/toys/garmoshka__5043/" TargetMode="External"/><Relationship Id="rId23" Type="http://schemas.openxmlformats.org/officeDocument/2006/relationships/hyperlink" Target="https://azbookvarik.ru/catalog/toys/vesyelyy-multipleer-lyubimye-skazki-i-pesenki__5286/" TargetMode="External"/><Relationship Id="rId119" Type="http://schemas.openxmlformats.org/officeDocument/2006/relationships/hyperlink" Target="https://azbookvarik.ru/catalog/toys/elektrogitara-superkhit-krasnaya__5407/" TargetMode="External"/><Relationship Id="rId270" Type="http://schemas.openxmlformats.org/officeDocument/2006/relationships/hyperlink" Target="https://azbookvarik.ru/catalog/toys/muzykalnaya-pogremushka-zhirafik__5088/" TargetMode="External"/><Relationship Id="rId291" Type="http://schemas.openxmlformats.org/officeDocument/2006/relationships/hyperlink" Target="https://azbookvarik.ru/catalog/toys/avtobus__5040/" TargetMode="External"/><Relationship Id="rId305" Type="http://schemas.openxmlformats.org/officeDocument/2006/relationships/hyperlink" Target="https://azbookvarik.ru/catalog/toys/govoryashchiy-planshetik-azbuka-zagadok__5294/" TargetMode="External"/><Relationship Id="rId44" Type="http://schemas.openxmlformats.org/officeDocument/2006/relationships/hyperlink" Target="https://azbookvarik.ru/catalog/toys/planshetik-uchim-angliyskiy__5884/" TargetMode="External"/><Relationship Id="rId65" Type="http://schemas.openxmlformats.org/officeDocument/2006/relationships/hyperlink" Target="https://azbookvarik.ru/catalog/toys/igrovaya-pristavka-malysha-kotik-vseznajka__6225/" TargetMode="External"/><Relationship Id="rId86" Type="http://schemas.openxmlformats.org/officeDocument/2006/relationships/hyperlink" Target="https://azbookvarik.ru/catalog/toys/muzykalnyj%20zajchik-piramidka__5848/" TargetMode="External"/><Relationship Id="rId130" Type="http://schemas.openxmlformats.org/officeDocument/2006/relationships/hyperlink" Target="https://azbookvarik.ru/catalog/toys/khryushka__4885/" TargetMode="External"/><Relationship Id="rId151" Type="http://schemas.openxmlformats.org/officeDocument/2006/relationships/hyperlink" Target="https://azbookvarik.ru/catalog/toys/muzykalnaya-mashinka-golubaya__5271/" TargetMode="External"/><Relationship Id="rId172" Type="http://schemas.openxmlformats.org/officeDocument/2006/relationships/hyperlink" Target="https://azbookvarik.ru/catalog/toys/svinka__4734/" TargetMode="External"/><Relationship Id="rId193" Type="http://schemas.openxmlformats.org/officeDocument/2006/relationships/hyperlink" Target="https://azbookvarik.ru/catalog/toys/azbuka-druzey__5246/" TargetMode="External"/><Relationship Id="rId207" Type="http://schemas.openxmlformats.org/officeDocument/2006/relationships/hyperlink" Target="https://azbookvarik.ru/catalog/toys/zooazbuka-zHivotnye-belyj-robot__5920/" TargetMode="External"/><Relationship Id="rId228" Type="http://schemas.openxmlformats.org/officeDocument/2006/relationships/hyperlink" Target="https://azbookvarik.ru/catalog/toys/plyushiki-svinka__4861/" TargetMode="External"/><Relationship Id="rId249" Type="http://schemas.openxmlformats.org/officeDocument/2006/relationships/hyperlink" Target="https://azbookvarik.ru/catalog/toys/muzykalnyy_ekskavator__5145/" TargetMode="External"/><Relationship Id="rId13" Type="http://schemas.openxmlformats.org/officeDocument/2006/relationships/hyperlink" Target="https://azbookvarik.ru/catalog/toys/mikrofonchik-vesyelyy-enotik__6266/" TargetMode="External"/><Relationship Id="rId109" Type="http://schemas.openxmlformats.org/officeDocument/2006/relationships/hyperlink" Target="https://azbookvarik.ru/catalog/toys/domik-skazochka-kolobok__6239/" TargetMode="External"/><Relationship Id="rId260" Type="http://schemas.openxmlformats.org/officeDocument/2006/relationships/hyperlink" Target="https://azbookvarik.ru/catalog/toys/pianino__5042/" TargetMode="External"/><Relationship Id="rId281" Type="http://schemas.openxmlformats.org/officeDocument/2006/relationships/hyperlink" Target="https://azbookvarik.ru/catalog/toys/muzykalnyy-myachik-pchyelka__5079/" TargetMode="External"/><Relationship Id="rId34" Type="http://schemas.openxmlformats.org/officeDocument/2006/relationships/hyperlink" Target="https://azbookvarik.ru/catalog/toys/planshetik-muzykalnye-druzya__5940/" TargetMode="External"/><Relationship Id="rId55" Type="http://schemas.openxmlformats.org/officeDocument/2006/relationships/hyperlink" Target="https://azbookvarik.ru/catalog/toys/planshetik-kolobok__3748/" TargetMode="External"/><Relationship Id="rId76" Type="http://schemas.openxmlformats.org/officeDocument/2006/relationships/hyperlink" Target="https://azbookvarik.ru/catalog/toys/chasy_lisyonok__5985/" TargetMode="External"/><Relationship Id="rId97" Type="http://schemas.openxmlformats.org/officeDocument/2006/relationships/hyperlink" Target="https://azbookvarik.ru/catalog/toys/pervye-znaniya-s-yezhikom-siniy__5037/" TargetMode="External"/><Relationship Id="rId120" Type="http://schemas.openxmlformats.org/officeDocument/2006/relationships/hyperlink" Target="https://azbookvarik.ru/catalog/toys/moya-pervaya-gitara-golubaya__5935/" TargetMode="External"/><Relationship Id="rId141" Type="http://schemas.openxmlformats.org/officeDocument/2006/relationships/hyperlink" Target="https://azbookvarik.ru/catalog/toys/govoryashchiy-shchenok-belyy__5269/" TargetMode="External"/><Relationship Id="rId7" Type="http://schemas.openxmlformats.org/officeDocument/2006/relationships/hyperlink" Target="https://azbookvarik.ru/catalog/toys/planshetik-azbuka-v-stikhakh__5891/" TargetMode="External"/><Relationship Id="rId162" Type="http://schemas.openxmlformats.org/officeDocument/2006/relationships/hyperlink" Target="https://azbookvarik.ru/catalog/toys/slonyenok__4963/" TargetMode="External"/><Relationship Id="rId183" Type="http://schemas.openxmlformats.org/officeDocument/2006/relationships/hyperlink" Target="https://azbookvarik.ru/catalog/toys/nosorozhek__5219/" TargetMode="External"/><Relationship Id="rId218" Type="http://schemas.openxmlformats.org/officeDocument/2006/relationships/hyperlink" Target="https://azbookvarik.ru/catalog/toys/pianino-kotyenok__5393/" TargetMode="External"/><Relationship Id="rId239" Type="http://schemas.openxmlformats.org/officeDocument/2006/relationships/hyperlink" Target="https://azbookvarik.ru/catalog/toys/sobachka-svetyashka__4878/" TargetMode="External"/><Relationship Id="rId250" Type="http://schemas.openxmlformats.org/officeDocument/2006/relationships/hyperlink" Target="https://azbookvarik.ru/catalog/toys/muzykalnyy_buldozer__5146/" TargetMode="External"/><Relationship Id="rId271" Type="http://schemas.openxmlformats.org/officeDocument/2006/relationships/hyperlink" Target="https://azbookvarik.ru/catalog/toys/muzykalnaya-pogremushka-myshka__5090/" TargetMode="External"/><Relationship Id="rId292" Type="http://schemas.openxmlformats.org/officeDocument/2006/relationships/hyperlink" Target="https://azbookvarik.ru/catalog/toys/avtokran__5058/" TargetMode="External"/><Relationship Id="rId306" Type="http://schemas.openxmlformats.org/officeDocument/2006/relationships/hyperlink" Target="https://azbookvarik.ru/catalog/toys/ladushki__382/" TargetMode="External"/><Relationship Id="rId24" Type="http://schemas.openxmlformats.org/officeDocument/2006/relationships/hyperlink" Target="https://azbookvarik.ru/catalog/toys/vesyelyy-multipleer-lyubimye-khity__5284/" TargetMode="External"/><Relationship Id="rId40" Type="http://schemas.openxmlformats.org/officeDocument/2006/relationships/hyperlink" Target="https://azbookvarik.ru/catalog/toys/planshetik-azbuka-vesyelaya-ferma__5815/" TargetMode="External"/><Relationship Id="rId45" Type="http://schemas.openxmlformats.org/officeDocument/2006/relationships/hyperlink" Target="https://azbookvarik.ru/catalog/toys/planshetik-muzykalnyy-zoopark__5883/" TargetMode="External"/><Relationship Id="rId66" Type="http://schemas.openxmlformats.org/officeDocument/2006/relationships/hyperlink" Target="https://azbookvarik.ru/catalog/toys/igrovaya-pristavka-malysha-panda-vseznayka__6224/" TargetMode="External"/><Relationship Id="rId87" Type="http://schemas.openxmlformats.org/officeDocument/2006/relationships/hyperlink" Target="https://azbookvarik.ru/catalog/toys/muzykalnyy-zhirafik-umnyasha__5863/" TargetMode="External"/><Relationship Id="rId110" Type="http://schemas.openxmlformats.org/officeDocument/2006/relationships/hyperlink" Target="https://azbookvarik.ru/catalog/toys/domik-skazochka-chudo-repka__6240/" TargetMode="External"/><Relationship Id="rId115" Type="http://schemas.openxmlformats.org/officeDocument/2006/relationships/hyperlink" Target="https://azbookvarik.ru/catalog/toys/pianino-lyubimye-pesenki-oranzhevoe__5346/" TargetMode="External"/><Relationship Id="rId131" Type="http://schemas.openxmlformats.org/officeDocument/2006/relationships/hyperlink" Target="https://azbookvarik.ru/catalog/toys/enotik__5083/" TargetMode="External"/><Relationship Id="rId136" Type="http://schemas.openxmlformats.org/officeDocument/2006/relationships/hyperlink" Target="https://azbookvarik.ru/catalog/toys/lvyenok-lyeva__5351/" TargetMode="External"/><Relationship Id="rId157" Type="http://schemas.openxmlformats.org/officeDocument/2006/relationships/hyperlink" Target="https://azbookvarik.ru/catalog/toys/traktor__4972/" TargetMode="External"/><Relationship Id="rId178" Type="http://schemas.openxmlformats.org/officeDocument/2006/relationships/hyperlink" Target="https://azbookvarik.ru/catalog/toys/dinozavrik__5929/" TargetMode="External"/><Relationship Id="rId301" Type="http://schemas.openxmlformats.org/officeDocument/2006/relationships/hyperlink" Target="https://azbookvarik.ru/catalog/books/chuchelo-myauchelo__1329/" TargetMode="External"/><Relationship Id="rId61" Type="http://schemas.openxmlformats.org/officeDocument/2006/relationships/hyperlink" Target="https://azbookvarik.ru/catalog/toys/muzykalnyy-avtobus-pervye-znaniya-zheltyy__5123/" TargetMode="External"/><Relationship Id="rId82" Type="http://schemas.openxmlformats.org/officeDocument/2006/relationships/hyperlink" Target="https://azbookvarik.ru/catalog/toys/chasy-zayushka-zajka__5369/" TargetMode="External"/><Relationship Id="rId152" Type="http://schemas.openxmlformats.org/officeDocument/2006/relationships/hyperlink" Target="https://azbookvarik.ru/catalog/toys/muzykalnyy-samolyetik-rozovyy__5272/" TargetMode="External"/><Relationship Id="rId173" Type="http://schemas.openxmlformats.org/officeDocument/2006/relationships/hyperlink" Target="https://azbookvarik.ru/catalog/toys/slonenok__5830/" TargetMode="External"/><Relationship Id="rId194" Type="http://schemas.openxmlformats.org/officeDocument/2006/relationships/hyperlink" Target="https://azbookvarik.ru/catalog/toys/igry-na-ferme__5260/" TargetMode="External"/><Relationship Id="rId199" Type="http://schemas.openxmlformats.org/officeDocument/2006/relationships/hyperlink" Target="https://azbookvarik.ru/catalog/toys/bezopasnost__4119/" TargetMode="External"/><Relationship Id="rId203" Type="http://schemas.openxmlformats.org/officeDocument/2006/relationships/hyperlink" Target="https://azbookvarik.ru/catalog/toys/na-ferme-v-lesu-goluboy-robot__5915/" TargetMode="External"/><Relationship Id="rId208" Type="http://schemas.openxmlformats.org/officeDocument/2006/relationships/hyperlink" Target="https://azbookvarik.ru/catalog/toys/zooazbuka-zhivotnye-krasnyy-robot__5919/" TargetMode="External"/><Relationship Id="rId229" Type="http://schemas.openxmlformats.org/officeDocument/2006/relationships/hyperlink" Target="https://azbookvarik.ru/catalog/toys/podveska-panda__4854/" TargetMode="External"/><Relationship Id="rId19" Type="http://schemas.openxmlformats.org/officeDocument/2006/relationships/hyperlink" Target="https://azbookvarik.ru/catalog/toys/moi-multyashki__349/" TargetMode="External"/><Relationship Id="rId224" Type="http://schemas.openxmlformats.org/officeDocument/2006/relationships/hyperlink" Target="https://azbookvarik.ru/catalog/toys/kotik__5382/" TargetMode="External"/><Relationship Id="rId240" Type="http://schemas.openxmlformats.org/officeDocument/2006/relationships/hyperlink" Target="https://azbookvarik.ru/catalog/toys/korovka-svetyashka__4879/" TargetMode="External"/><Relationship Id="rId245" Type="http://schemas.openxmlformats.org/officeDocument/2006/relationships/hyperlink" Target="https://azbookvarik.ru/catalog/toys/begemotik-zveyarta-khokhotushi__5116/" TargetMode="External"/><Relationship Id="rId261" Type="http://schemas.openxmlformats.org/officeDocument/2006/relationships/hyperlink" Target="https://azbookvarik.ru/catalog/toys/gitara-sinyaya__5045/" TargetMode="External"/><Relationship Id="rId266" Type="http://schemas.openxmlformats.org/officeDocument/2006/relationships/hyperlink" Target="https://azbookvarik.ru/catalog/toys/mikrofonchik-zelyenyy__5050/" TargetMode="External"/><Relationship Id="rId287" Type="http://schemas.openxmlformats.org/officeDocument/2006/relationships/hyperlink" Target="https://azbookvarik.ru/catalog/toys/sobachka__5025/" TargetMode="External"/><Relationship Id="rId14" Type="http://schemas.openxmlformats.org/officeDocument/2006/relationships/hyperlink" Target="https://azbookvarik.ru/catalog/toys/multipleer-s-pianino-zvyezdochka__5253/" TargetMode="External"/><Relationship Id="rId30" Type="http://schemas.openxmlformats.org/officeDocument/2006/relationships/hyperlink" Target="https://azbookvarik.ru/catalog/toys/modnye-pesenki__5838/" TargetMode="External"/><Relationship Id="rId35" Type="http://schemas.openxmlformats.org/officeDocument/2006/relationships/hyperlink" Target="https://azbookvarik.ru/catalog/toys/govoryashchiy-planshetik-drakonchik__5911/" TargetMode="External"/><Relationship Id="rId56" Type="http://schemas.openxmlformats.org/officeDocument/2006/relationships/hyperlink" Target="https://azbookvarik.ru/catalog/toys/planshetik-vsye-obo-vsyem__3740/" TargetMode="External"/><Relationship Id="rId77" Type="http://schemas.openxmlformats.org/officeDocument/2006/relationships/hyperlink" Target="https://azbookvarik.ru/catalog/toys/chasy_kotyonok__5986/" TargetMode="External"/><Relationship Id="rId100" Type="http://schemas.openxmlformats.org/officeDocument/2006/relationships/hyperlink" Target="https://azbookvarik.ru/catalog/toys/azbuka-s-cherepashkoy-zelyenaya__5035/" TargetMode="External"/><Relationship Id="rId105" Type="http://schemas.openxmlformats.org/officeDocument/2006/relationships/hyperlink" Target="https://azbookvarik.ru/catalog/toys/volshebnoe-pianino-kontsert-druzey__6236/" TargetMode="External"/><Relationship Id="rId126" Type="http://schemas.openxmlformats.org/officeDocument/2006/relationships/hyperlink" Target="https://azbookvarik.ru/catalog/toys/vesyelyy-smaylik-zheltyy__4896/" TargetMode="External"/><Relationship Id="rId147" Type="http://schemas.openxmlformats.org/officeDocument/2006/relationships/hyperlink" Target="https://azbookvarik.ru/catalog/toys/avtokran__5206/" TargetMode="External"/><Relationship Id="rId168" Type="http://schemas.openxmlformats.org/officeDocument/2006/relationships/hyperlink" Target="https://azbookvarik.ru/catalog/toys/vesyelye-druzya-slonenok__5141/" TargetMode="External"/><Relationship Id="rId282" Type="http://schemas.openxmlformats.org/officeDocument/2006/relationships/hyperlink" Target="https://azbookvarik.ru/catalog/toys/muzykalnaya-piramidka-nevalyashka-tigryenok__5098/" TargetMode="External"/><Relationship Id="rId8" Type="http://schemas.openxmlformats.org/officeDocument/2006/relationships/hyperlink" Target="https://azbookvarik.ru/catalog/toys/belochka__6259/" TargetMode="External"/><Relationship Id="rId51" Type="http://schemas.openxmlformats.org/officeDocument/2006/relationships/hyperlink" Target="https://azbookvarik.ru/catalog/toys/planshetik-igraem-v-zooparke__5872/" TargetMode="External"/><Relationship Id="rId72" Type="http://schemas.openxmlformats.org/officeDocument/2006/relationships/hyperlink" Target="https://azbookvarik.ru/catalog/toys/bip-bip-zheltyi__5927/" TargetMode="External"/><Relationship Id="rId93" Type="http://schemas.openxmlformats.org/officeDocument/2006/relationships/hyperlink" Target="https://azbookvarik.ru/catalog/toys/interaktivnaya-sobachka__5359/" TargetMode="External"/><Relationship Id="rId98" Type="http://schemas.openxmlformats.org/officeDocument/2006/relationships/hyperlink" Target="https://azbookvarik.ru/catalog/toys/pervye-znaniya-s-yezhikom-zhyeltyy__5036/" TargetMode="External"/><Relationship Id="rId121" Type="http://schemas.openxmlformats.org/officeDocument/2006/relationships/hyperlink" Target="https://azbookvarik.ru/catalog/toys/moya-pervaya-gitara-krasnaya__5936/" TargetMode="External"/><Relationship Id="rId142" Type="http://schemas.openxmlformats.org/officeDocument/2006/relationships/hyperlink" Target="https://azbookvarik.ru/catalog/toys/muzykalnaya-disko-mashinka__5335/" TargetMode="External"/><Relationship Id="rId163" Type="http://schemas.openxmlformats.org/officeDocument/2006/relationships/hyperlink" Target="https://azbookvarik.ru/catalog/toys/cherepashka__4964/" TargetMode="External"/><Relationship Id="rId184" Type="http://schemas.openxmlformats.org/officeDocument/2006/relationships/hyperlink" Target="https://azbookvarik.ru/catalog/toys/mishutka__5217/" TargetMode="External"/><Relationship Id="rId189" Type="http://schemas.openxmlformats.org/officeDocument/2006/relationships/hyperlink" Target="https://azbookvarik.ru/catalog/toys/vesyelyy-zoopark__5011/" TargetMode="External"/><Relationship Id="rId219" Type="http://schemas.openxmlformats.org/officeDocument/2006/relationships/hyperlink" Target="https://azbookvarik.ru/catalog/toys/pianino-bukashechka__5394/" TargetMode="External"/><Relationship Id="rId3" Type="http://schemas.openxmlformats.org/officeDocument/2006/relationships/hyperlink" Target="https://azbookvarik.ru/catalog/toys/sobachka__6255/" TargetMode="External"/><Relationship Id="rId214" Type="http://schemas.openxmlformats.org/officeDocument/2006/relationships/hyperlink" Target="https://azbookvarik.ru/catalog/toys/igraj_i_uchis__5852/" TargetMode="External"/><Relationship Id="rId230" Type="http://schemas.openxmlformats.org/officeDocument/2006/relationships/hyperlink" Target="https://azbookvarik.ru/catalog/toys/myachik-pesenka__4860/" TargetMode="External"/><Relationship Id="rId235" Type="http://schemas.openxmlformats.org/officeDocument/2006/relationships/hyperlink" Target="https://azbookvarik.ru/catalog/toys/utyenok-pianino-chudesenka__4827/" TargetMode="External"/><Relationship Id="rId251" Type="http://schemas.openxmlformats.org/officeDocument/2006/relationships/hyperlink" Target="https://azbookvarik.ru/catalog/toys/buben__4702/" TargetMode="External"/><Relationship Id="rId256" Type="http://schemas.openxmlformats.org/officeDocument/2006/relationships/hyperlink" Target="https://azbookvarik.ru/catalog/toys/gitara-blue__4813/" TargetMode="External"/><Relationship Id="rId277" Type="http://schemas.openxmlformats.org/officeDocument/2006/relationships/hyperlink" Target="https://azbookvarik.ru/catalog/toys/panda-vesyelye-malyshata__5093/" TargetMode="External"/><Relationship Id="rId298" Type="http://schemas.openxmlformats.org/officeDocument/2006/relationships/hyperlink" Target="https://azbookvarik.ru/catalog/books/antoshka__3968/" TargetMode="External"/><Relationship Id="rId25" Type="http://schemas.openxmlformats.org/officeDocument/2006/relationships/hyperlink" Target="https://azbookvarik.ru/catalog/toys/zainka__5784/" TargetMode="External"/><Relationship Id="rId46" Type="http://schemas.openxmlformats.org/officeDocument/2006/relationships/hyperlink" Target="https://azbookvarik.ru/catalog/toys/planshetik-azbuka-pesenka__5893/" TargetMode="External"/><Relationship Id="rId67" Type="http://schemas.openxmlformats.org/officeDocument/2006/relationships/hyperlink" Target="https://azbookvarik.ru/catalog/toys/muzykalnyj_rul_vesyolye_mashinki_%28krasnyj%29__5944/" TargetMode="External"/><Relationship Id="rId116" Type="http://schemas.openxmlformats.org/officeDocument/2006/relationships/hyperlink" Target="https://azbookvarik.ru/catalog/toys/gitara-lyubimye-pesenki-zhyeltaya__5404/" TargetMode="External"/><Relationship Id="rId137" Type="http://schemas.openxmlformats.org/officeDocument/2006/relationships/hyperlink" Target="https://azbookvarik.ru/catalog/toys/shchenok-tima-__5352/" TargetMode="External"/><Relationship Id="rId158" Type="http://schemas.openxmlformats.org/officeDocument/2006/relationships/hyperlink" Target="https://azbookvarik.ru/catalog/toys/cherepashka__5908/" TargetMode="External"/><Relationship Id="rId272" Type="http://schemas.openxmlformats.org/officeDocument/2006/relationships/hyperlink" Target="https://azbookvarik.ru/catalog/toys/yezhik-kroshka-telefoshka__5055/" TargetMode="External"/><Relationship Id="rId293" Type="http://schemas.openxmlformats.org/officeDocument/2006/relationships/hyperlink" Target="https://azbookvarik.ru/catalog/toys/gonochnaya-mashinka__5039/" TargetMode="External"/><Relationship Id="rId302" Type="http://schemas.openxmlformats.org/officeDocument/2006/relationships/hyperlink" Target="https://azbookvarik.ru/catalog/toys/pesenki-chudesenki-zelyenyy__4931/" TargetMode="External"/><Relationship Id="rId307" Type="http://schemas.openxmlformats.org/officeDocument/2006/relationships/printerSettings" Target="../printerSettings/printerSettings1.bin"/><Relationship Id="rId20" Type="http://schemas.openxmlformats.org/officeDocument/2006/relationships/hyperlink" Target="https://azbookvarik.ru/catalog/toys/gepardik__5212/" TargetMode="External"/><Relationship Id="rId41" Type="http://schemas.openxmlformats.org/officeDocument/2006/relationships/hyperlink" Target="https://azbookvarik.ru/catalog/toys/planshetik-mir-zhivotnykh__5888/" TargetMode="External"/><Relationship Id="rId62" Type="http://schemas.openxmlformats.org/officeDocument/2006/relationships/hyperlink" Target="https://azbookvarik.ru/catalog/toys/lyagyshonok__4730/" TargetMode="External"/><Relationship Id="rId83" Type="http://schemas.openxmlformats.org/officeDocument/2006/relationships/hyperlink" Target="https://azbookvarik.ru/catalog/toys/chasy-shchenok-tima__5367/" TargetMode="External"/><Relationship Id="rId88" Type="http://schemas.openxmlformats.org/officeDocument/2006/relationships/hyperlink" Target="https://azbookvarik.ru/catalog/toys/enotik-skazochnik__5258/" TargetMode="External"/><Relationship Id="rId111" Type="http://schemas.openxmlformats.org/officeDocument/2006/relationships/hyperlink" Target="https://azbookvarik.ru/catalog/toys/pianino-yablochko__4207/" TargetMode="External"/><Relationship Id="rId132" Type="http://schemas.openxmlformats.org/officeDocument/2006/relationships/hyperlink" Target="https://azbookvarik.ru/catalog/toys/lisichka__5085/" TargetMode="External"/><Relationship Id="rId153" Type="http://schemas.openxmlformats.org/officeDocument/2006/relationships/hyperlink" Target="https://azbookvarik.ru/catalog/toys/muzykalnyy-samolyetik-zelyenyy__5273/" TargetMode="External"/><Relationship Id="rId174" Type="http://schemas.openxmlformats.org/officeDocument/2006/relationships/hyperlink" Target="https://azbookvarik.ru/catalog/toys/kurochka__5932/" TargetMode="External"/><Relationship Id="rId179" Type="http://schemas.openxmlformats.org/officeDocument/2006/relationships/hyperlink" Target="https://azbookvarik.ru/catalog/toys/zayka__5788/" TargetMode="External"/><Relationship Id="rId195" Type="http://schemas.openxmlformats.org/officeDocument/2006/relationships/hyperlink" Target="https://azbookvarik.ru/catalog/toys/pervye-uroki__5261/" TargetMode="External"/><Relationship Id="rId209" Type="http://schemas.openxmlformats.org/officeDocument/2006/relationships/hyperlink" Target="https://azbookvarik.ru/catalog/toys/ferma-pervye-znaniya-belyj-robot__5922/" TargetMode="External"/><Relationship Id="rId190" Type="http://schemas.openxmlformats.org/officeDocument/2006/relationships/hyperlink" Target="https://azbookvarik.ru/catalog/toys/zooazbuka__5245/" TargetMode="External"/><Relationship Id="rId204" Type="http://schemas.openxmlformats.org/officeDocument/2006/relationships/hyperlink" Target="https://azbookvarik.ru/catalog/toys/na-ferme-v-lesu-belyy-robot__5916/" TargetMode="External"/><Relationship Id="rId220" Type="http://schemas.openxmlformats.org/officeDocument/2006/relationships/hyperlink" Target="https://azbookvarik.ru/catalog/toys/pianino-loshadka__5395/" TargetMode="External"/><Relationship Id="rId225" Type="http://schemas.openxmlformats.org/officeDocument/2006/relationships/hyperlink" Target="https://azbookvarik.ru/catalog/toys/pishchalka-pchyelka__4852/" TargetMode="External"/><Relationship Id="rId241" Type="http://schemas.openxmlformats.org/officeDocument/2006/relationships/hyperlink" Target="https://azbookvarik.ru/catalog/toys/muzykalnyy-kubik-ferma__4969/" TargetMode="External"/><Relationship Id="rId246" Type="http://schemas.openxmlformats.org/officeDocument/2006/relationships/hyperlink" Target="https://azbookvarik.ru/catalog/toys/khryushka-zveryata-khokhotushi__5119/" TargetMode="External"/><Relationship Id="rId267" Type="http://schemas.openxmlformats.org/officeDocument/2006/relationships/hyperlink" Target="https://azbookvarik.ru/catalog/toys/dudochka__5047/" TargetMode="External"/><Relationship Id="rId288" Type="http://schemas.openxmlformats.org/officeDocument/2006/relationships/hyperlink" Target="https://azbookvarik.ru/catalog/toys/olenenok__5022/" TargetMode="External"/><Relationship Id="rId15" Type="http://schemas.openxmlformats.org/officeDocument/2006/relationships/hyperlink" Target="https://azbookvarik.ru/catalog/toys/mini-smartfonchik-disco-hit__5250/" TargetMode="External"/><Relationship Id="rId36" Type="http://schemas.openxmlformats.org/officeDocument/2006/relationships/hyperlink" Target="https://azbookvarik.ru/catalog/toys/planshetik-skazki-i-poteshki__4147/" TargetMode="External"/><Relationship Id="rId57" Type="http://schemas.openxmlformats.org/officeDocument/2006/relationships/hyperlink" Target="https://azbookvarik.ru/catalog/toys/zooviktorina__5817/" TargetMode="External"/><Relationship Id="rId106" Type="http://schemas.openxmlformats.org/officeDocument/2006/relationships/hyperlink" Target="https://azbookvarik.ru/catalog/toys/volshebnoe-pianino-lyubimye-khity__6235/" TargetMode="External"/><Relationship Id="rId127" Type="http://schemas.openxmlformats.org/officeDocument/2006/relationships/hyperlink" Target="https://azbookvarik.ru/catalog/toys/vesyelyy-smaylik-zhyeltyy__4897/" TargetMode="External"/><Relationship Id="rId262" Type="http://schemas.openxmlformats.org/officeDocument/2006/relationships/hyperlink" Target="https://azbookvarik.ru/catalog/toys/gitara-krasnyy__5044/" TargetMode="External"/><Relationship Id="rId283" Type="http://schemas.openxmlformats.org/officeDocument/2006/relationships/hyperlink" Target="https://azbookvarik.ru/catalog/toys/muzykalnaya-piramidka-nevalyashka-kolobok__5099/" TargetMode="External"/><Relationship Id="rId10" Type="http://schemas.openxmlformats.org/officeDocument/2006/relationships/hyperlink" Target="https://azbookvarik.ru/catalog/toys/skazki_lisichki_sestrichki__6262/" TargetMode="External"/><Relationship Id="rId31" Type="http://schemas.openxmlformats.org/officeDocument/2006/relationships/hyperlink" Target="https://azbookvarik.ru/catalog/toys/ya%20igrayu%20i%20poyu__5839/" TargetMode="External"/><Relationship Id="rId52" Type="http://schemas.openxmlformats.org/officeDocument/2006/relationships/hyperlink" Target="https://azbookvarik.ru/catalog/toys/planshetik-igraem-na-ferme__5871/" TargetMode="External"/><Relationship Id="rId73" Type="http://schemas.openxmlformats.org/officeDocument/2006/relationships/hyperlink" Target="https://azbookvarik.ru/catalog/toys/muzykalnyy-rul-vesyelye-gonki-biryuzovyy__5341/" TargetMode="External"/><Relationship Id="rId78" Type="http://schemas.openxmlformats.org/officeDocument/2006/relationships/hyperlink" Target="https://azbookvarik.ru/catalog/toys/chasy_tigryonok__5987/" TargetMode="External"/><Relationship Id="rId94" Type="http://schemas.openxmlformats.org/officeDocument/2006/relationships/hyperlink" Target="https://azbookvarik.ru/catalog/toys/muzykalnaya-sova__4206/" TargetMode="External"/><Relationship Id="rId99" Type="http://schemas.openxmlformats.org/officeDocument/2006/relationships/hyperlink" Target="https://azbookvarik.ru/catalog/toys/azbuka-s-cherepashkoy-zhyeltaya__5031/" TargetMode="External"/><Relationship Id="rId101" Type="http://schemas.openxmlformats.org/officeDocument/2006/relationships/hyperlink" Target="https://azbookvarik.ru/catalog/toys/govoryashchiy-yezhik-zooazbuka__5030/" TargetMode="External"/><Relationship Id="rId122" Type="http://schemas.openxmlformats.org/officeDocument/2006/relationships/hyperlink" Target="https://azbookvarik.ru/catalog/toys/moya-pervaya-gitara-zelenaya__5937/" TargetMode="External"/><Relationship Id="rId143" Type="http://schemas.openxmlformats.org/officeDocument/2006/relationships/hyperlink" Target="https://azbookvarik.ru/catalog/toys/vesyelyy-parovozik-zhyeltyy__4925/" TargetMode="External"/><Relationship Id="rId148" Type="http://schemas.openxmlformats.org/officeDocument/2006/relationships/hyperlink" Target="https://azbookvarik.ru/catalog/toys/avtokran__5208/" TargetMode="External"/><Relationship Id="rId164" Type="http://schemas.openxmlformats.org/officeDocument/2006/relationships/hyperlink" Target="https://azbookvarik.ru/catalog/toys/lvyenok__4965/" TargetMode="External"/><Relationship Id="rId169" Type="http://schemas.openxmlformats.org/officeDocument/2006/relationships/hyperlink" Target="https://azbookvarik.ru/catalog/toys/vesyelye-druzya-tigrenok__5142/" TargetMode="External"/><Relationship Id="rId185" Type="http://schemas.openxmlformats.org/officeDocument/2006/relationships/hyperlink" Target="https://azbookvarik.ru/catalog/toys/zebryonok__5220/" TargetMode="External"/><Relationship Id="rId4" Type="http://schemas.openxmlformats.org/officeDocument/2006/relationships/hyperlink" Target="https://azbookvarik.ru/catalog/toys/utyonok__6256/" TargetMode="External"/><Relationship Id="rId9" Type="http://schemas.openxmlformats.org/officeDocument/2006/relationships/hyperlink" Target="https://azbookvarik.ru/catalog/toys/skazki_mishki_kosolapogo__6261/" TargetMode="External"/><Relationship Id="rId180" Type="http://schemas.openxmlformats.org/officeDocument/2006/relationships/hyperlink" Target="https://azbookvarik.ru/catalog/toys/kotenok__5786/" TargetMode="External"/><Relationship Id="rId210" Type="http://schemas.openxmlformats.org/officeDocument/2006/relationships/hyperlink" Target="https://azbookvarik.ru/catalog/toys/muzykalnaya-azbuka-oranzhevyy-robot-__5923/" TargetMode="External"/><Relationship Id="rId215" Type="http://schemas.openxmlformats.org/officeDocument/2006/relationships/hyperlink" Target="https://azbookvarik.ru/catalog/toys/pervye_znaniya__5854/" TargetMode="External"/><Relationship Id="rId236" Type="http://schemas.openxmlformats.org/officeDocument/2006/relationships/hyperlink" Target="https://azbookvarik.ru/catalog/toys/lisenok__5129/" TargetMode="External"/><Relationship Id="rId257" Type="http://schemas.openxmlformats.org/officeDocument/2006/relationships/hyperlink" Target="https://azbookvarik.ru/catalog/toys/gitara-orange__4699/" TargetMode="External"/><Relationship Id="rId278" Type="http://schemas.openxmlformats.org/officeDocument/2006/relationships/hyperlink" Target="https://azbookvarik.ru/catalog/toys/muzykalnyy-myachik-solnyshko__5064/" TargetMode="External"/><Relationship Id="rId26" Type="http://schemas.openxmlformats.org/officeDocument/2006/relationships/hyperlink" Target="https://azbookvarik.ru/catalog/toys/dobrye-druzya__5869/" TargetMode="External"/><Relationship Id="rId231" Type="http://schemas.openxmlformats.org/officeDocument/2006/relationships/hyperlink" Target="https://azbookvarik.ru/catalog/toys/mikrofonchik-zvyezdochka__5124/" TargetMode="External"/><Relationship Id="rId252" Type="http://schemas.openxmlformats.org/officeDocument/2006/relationships/hyperlink" Target="https://azbookvarik.ru/catalog/toys/buben-orange__4811/" TargetMode="External"/><Relationship Id="rId273" Type="http://schemas.openxmlformats.org/officeDocument/2006/relationships/hyperlink" Target="https://azbookvarik.ru/catalog/toys/bukashka-kroshka-telefoshka__5056/" TargetMode="External"/><Relationship Id="rId294" Type="http://schemas.openxmlformats.org/officeDocument/2006/relationships/hyperlink" Target="https://azbookvarik.ru/catalog/toys/pozharnaya-mashinka__5038/" TargetMode="External"/><Relationship Id="rId308" Type="http://schemas.openxmlformats.org/officeDocument/2006/relationships/drawing" Target="../drawings/drawing1.xml"/><Relationship Id="rId47" Type="http://schemas.openxmlformats.org/officeDocument/2006/relationships/hyperlink" Target="https://azbookvarik.ru/catalog/toys/mishutkin-planshetik-pervye-znaniya__5877/" TargetMode="External"/><Relationship Id="rId68" Type="http://schemas.openxmlformats.org/officeDocument/2006/relationships/hyperlink" Target="https://azbookvarik.ru/catalog/toys/muzykalnyj_rul_vesyolye_mashinki_%28zhyoltyj%29__5945/" TargetMode="External"/><Relationship Id="rId89" Type="http://schemas.openxmlformats.org/officeDocument/2006/relationships/hyperlink" Target="https://azbookvarik.ru/catalog/toys/lisyenok-skazochnik__5259/" TargetMode="External"/><Relationship Id="rId112" Type="http://schemas.openxmlformats.org/officeDocument/2006/relationships/hyperlink" Target="https://azbookvarik.ru/catalog/toys/pianino-pesenki-na-ferme__5013/" TargetMode="External"/><Relationship Id="rId133" Type="http://schemas.openxmlformats.org/officeDocument/2006/relationships/hyperlink" Target="https://azbookvarik.ru/catalog/toys/slonik_slonyasha__5963/" TargetMode="External"/><Relationship Id="rId154" Type="http://schemas.openxmlformats.org/officeDocument/2006/relationships/hyperlink" Target="https://azbookvarik.ru/catalog/toys/betonomeshalka__4973/" TargetMode="External"/><Relationship Id="rId175" Type="http://schemas.openxmlformats.org/officeDocument/2006/relationships/hyperlink" Target="https://azbookvarik.ru/catalog/toys/mishutka__5928/" TargetMode="External"/><Relationship Id="rId196" Type="http://schemas.openxmlformats.org/officeDocument/2006/relationships/hyperlink" Target="https://azbookvarik.ru/catalog/toys/mir-zhivotnykh__4960/" TargetMode="External"/><Relationship Id="rId200" Type="http://schemas.openxmlformats.org/officeDocument/2006/relationships/hyperlink" Target="https://azbookvarik.ru/catalog/toys/pervye_znaniya__5854/" TargetMode="External"/><Relationship Id="rId16" Type="http://schemas.openxmlformats.org/officeDocument/2006/relationships/hyperlink" Target="https://azbookvarik.ru/catalog/toys/moy-drug-myshonok__5822/" TargetMode="External"/><Relationship Id="rId221" Type="http://schemas.openxmlformats.org/officeDocument/2006/relationships/hyperlink" Target="https://azbookvarik.ru/catalog/toys/pianino-sobachka__5396/" TargetMode="External"/><Relationship Id="rId242" Type="http://schemas.openxmlformats.org/officeDocument/2006/relationships/hyperlink" Target="https://azbookvarik.ru/catalog/toys/myshka-nevalyashka-pokatushka__4984/" TargetMode="External"/><Relationship Id="rId263" Type="http://schemas.openxmlformats.org/officeDocument/2006/relationships/hyperlink" Target="https://azbookvarik.ru/catalog/toys/mikrofonchik-krasnyy__5048/" TargetMode="External"/><Relationship Id="rId284" Type="http://schemas.openxmlformats.org/officeDocument/2006/relationships/hyperlink" Target="https://azbookvarik.ru/catalog/toys/utochka-muzykalnaya-nevalyashka-zhyelto-zelyenaya__4968/" TargetMode="External"/><Relationship Id="rId37" Type="http://schemas.openxmlformats.org/officeDocument/2006/relationships/hyperlink" Target="https://azbookvarik.ru/catalog/toys/govoryashchij_planshetik_malenkij_umnik__6229/" TargetMode="External"/><Relationship Id="rId58" Type="http://schemas.openxmlformats.org/officeDocument/2006/relationships/hyperlink" Target="https://azbookvarik.ru/catalog/toys/planshetik-skazki-o-zveryatakh__5066/" TargetMode="External"/><Relationship Id="rId79" Type="http://schemas.openxmlformats.org/officeDocument/2006/relationships/hyperlink" Target="https://azbookvarik.ru/catalog/toys/vesyelaya-ferma__5966/" TargetMode="External"/><Relationship Id="rId102" Type="http://schemas.openxmlformats.org/officeDocument/2006/relationships/hyperlink" Target="https://azbookvarik.ru/catalog/toys/muzykalnaya-skoraya-pomoshch-s-naborom-doktora-krasniy__5240/" TargetMode="External"/><Relationship Id="rId123" Type="http://schemas.openxmlformats.org/officeDocument/2006/relationships/hyperlink" Target="https://azbookvarik.ru/catalog/toys/muzykalnyy-myachik-khokhotusha-goluboy-zelenyy__5914/" TargetMode="External"/><Relationship Id="rId144" Type="http://schemas.openxmlformats.org/officeDocument/2006/relationships/hyperlink" Target="https://azbookvarik.ru/catalog/toys/vesyelyy-parovozik-krasnyy__4927/" TargetMode="External"/><Relationship Id="rId90" Type="http://schemas.openxmlformats.org/officeDocument/2006/relationships/hyperlink" Target="https://azbookvarik.ru/catalog/toys/shchenok-skazochnik__4883/" TargetMode="External"/><Relationship Id="rId165" Type="http://schemas.openxmlformats.org/officeDocument/2006/relationships/hyperlink" Target="https://azbookvarik.ru/catalog/toys/vesyelye-druzya-korovka__5139/" TargetMode="External"/><Relationship Id="rId186" Type="http://schemas.openxmlformats.org/officeDocument/2006/relationships/hyperlink" Target="https://azbookvarik.ru/catalog/toys/tigryenok__5215/" TargetMode="External"/><Relationship Id="rId211" Type="http://schemas.openxmlformats.org/officeDocument/2006/relationships/hyperlink" Target="https://azbookvarik.ru/catalog/toys/muzykalnaya-azbuka-belyj-robot__5924/" TargetMode="External"/><Relationship Id="rId232" Type="http://schemas.openxmlformats.org/officeDocument/2006/relationships/hyperlink" Target="https://azbookvarik.ru/catalog/toys/pianino-zvyezdochka__5125/" TargetMode="External"/><Relationship Id="rId253" Type="http://schemas.openxmlformats.org/officeDocument/2006/relationships/hyperlink" Target="https://azbookvarik.ru/catalog/toys/dudochka-rozovaya__4815/" TargetMode="External"/><Relationship Id="rId274" Type="http://schemas.openxmlformats.org/officeDocument/2006/relationships/hyperlink" Target="https://azbookvarik.ru/catalog/toys/zayka-vesyelye-malyshata__5094/" TargetMode="External"/><Relationship Id="rId295" Type="http://schemas.openxmlformats.org/officeDocument/2006/relationships/hyperlink" Target="https://azbookvarik.ru/catalog/toys/parovozik__5059/" TargetMode="External"/><Relationship Id="rId27" Type="http://schemas.openxmlformats.org/officeDocument/2006/relationships/hyperlink" Target="https://azbookvarik.ru/catalog/toys/zoopark__350/" TargetMode="External"/><Relationship Id="rId48" Type="http://schemas.openxmlformats.org/officeDocument/2006/relationships/hyperlink" Target="https://azbookvarik.ru/catalog/toys/planshetik-zagadayka__370/" TargetMode="External"/><Relationship Id="rId69" Type="http://schemas.openxmlformats.org/officeDocument/2006/relationships/hyperlink" Target="https://azbookvarik.ru/catalog/toys/muzykalnyj_rul_vesyolye_mashinki_%28goluboj%29__5946/" TargetMode="External"/><Relationship Id="rId113" Type="http://schemas.openxmlformats.org/officeDocument/2006/relationships/hyperlink" Target="https://azbookvarik.ru/catalog/toys/pesenki-druzey__4765/" TargetMode="External"/><Relationship Id="rId134" Type="http://schemas.openxmlformats.org/officeDocument/2006/relationships/hyperlink" Target="https://azbookvarik.ru/catalog/toys/obezyanka_Iriska__5962/" TargetMode="External"/><Relationship Id="rId80" Type="http://schemas.openxmlformats.org/officeDocument/2006/relationships/hyperlink" Target="https://azbookvarik.ru/catalog/toys/vesyolyj_zoopark__5967/" TargetMode="External"/><Relationship Id="rId155" Type="http://schemas.openxmlformats.org/officeDocument/2006/relationships/hyperlink" Target="https://azbookvarik.ru/catalog/toys/buldozer__4974/" TargetMode="External"/><Relationship Id="rId176" Type="http://schemas.openxmlformats.org/officeDocument/2006/relationships/hyperlink" Target="https://azbookvarik.ru/catalog/toys/loshadka__5930/" TargetMode="External"/><Relationship Id="rId197" Type="http://schemas.openxmlformats.org/officeDocument/2006/relationships/hyperlink" Target="https://azbookvarik.ru/catalog/toys/muzykalnaya-azbuka-kontsert-multyashek__5275/" TargetMode="External"/><Relationship Id="rId201" Type="http://schemas.openxmlformats.org/officeDocument/2006/relationships/hyperlink" Target="https://azbookvarik.ru/catalog/toys/lisyenok-umnyashka__6217/" TargetMode="External"/><Relationship Id="rId222" Type="http://schemas.openxmlformats.org/officeDocument/2006/relationships/hyperlink" Target="https://azbookvarik.ru/catalog/toys/zaychik__5380/" TargetMode="External"/><Relationship Id="rId243" Type="http://schemas.openxmlformats.org/officeDocument/2006/relationships/hyperlink" Target="https://azbookvarik.ru/catalog/toys/obezyanka-nevalyashka-pokatushka__4983/" TargetMode="External"/><Relationship Id="rId264" Type="http://schemas.openxmlformats.org/officeDocument/2006/relationships/hyperlink" Target="https://azbookvarik.ru/catalog/toys/mikrofonchik-rozovyy__5051/" TargetMode="External"/><Relationship Id="rId285" Type="http://schemas.openxmlformats.org/officeDocument/2006/relationships/hyperlink" Target="https://azbookvarik.ru/catalog/toys/portfelchik-pervye-znaniya__4980/" TargetMode="External"/><Relationship Id="rId17" Type="http://schemas.openxmlformats.org/officeDocument/2006/relationships/hyperlink" Target="https://azbookvarik.ru/catalog/toys/ulybka__5356/" TargetMode="External"/><Relationship Id="rId38" Type="http://schemas.openxmlformats.org/officeDocument/2006/relationships/hyperlink" Target="https://azbookvarik.ru/catalog/toys/govoryashchij_planshetik_drakonchik__6227/" TargetMode="External"/><Relationship Id="rId59" Type="http://schemas.openxmlformats.org/officeDocument/2006/relationships/hyperlink" Target="https://azbookvarik.ru/catalog/toys/uroki-dlya-vseznayki__5440/" TargetMode="External"/><Relationship Id="rId103" Type="http://schemas.openxmlformats.org/officeDocument/2006/relationships/hyperlink" Target="https://azbookvarik.ru/catalog/toys/muzykalnaya-skoraya-pomoshch-s-naborom-doktora-krasniy__5240/" TargetMode="External"/><Relationship Id="rId124" Type="http://schemas.openxmlformats.org/officeDocument/2006/relationships/hyperlink" Target="https://azbookvarik.ru/catalog/toys/muzykalnyy-myachik-khokhotusha-oranzhevo-zhyeltyy__5913/" TargetMode="External"/><Relationship Id="rId70" Type="http://schemas.openxmlformats.org/officeDocument/2006/relationships/hyperlink" Target="https://azbookvarik.ru/catalog/toys/muzykalnyy-rul-ya-voditel-goluboy__4876/" TargetMode="External"/><Relationship Id="rId91" Type="http://schemas.openxmlformats.org/officeDocument/2006/relationships/hyperlink" Target="https://azbookvarik.ru/catalog/toys/mishutka-skazochnik__4882/" TargetMode="External"/><Relationship Id="rId145" Type="http://schemas.openxmlformats.org/officeDocument/2006/relationships/hyperlink" Target="https://azbookvarik.ru/catalog/toys/vesyelyy-parovozik-goluboy__4926/" TargetMode="External"/><Relationship Id="rId166" Type="http://schemas.openxmlformats.org/officeDocument/2006/relationships/hyperlink" Target="https://azbookvarik.ru/catalog/toys/vesyelye-druzya-svinka__5140/" TargetMode="External"/><Relationship Id="rId187" Type="http://schemas.openxmlformats.org/officeDocument/2006/relationships/hyperlink" Target="https://azbookvarik.ru/catalog/toys/pandochka__5216/" TargetMode="External"/><Relationship Id="rId1" Type="http://schemas.openxmlformats.org/officeDocument/2006/relationships/hyperlink" Target="https://azbookvarik.ru/catalog/toys/vesyelyy-antoshka__5793/" TargetMode="External"/><Relationship Id="rId212" Type="http://schemas.openxmlformats.org/officeDocument/2006/relationships/hyperlink" Target="https://azbookvarik.ru/catalog/toys/vsye-o-zhivotnykh__5849/" TargetMode="External"/><Relationship Id="rId233" Type="http://schemas.openxmlformats.org/officeDocument/2006/relationships/hyperlink" Target="https://azbookvarik.ru/catalog/toys/gitara-zvyezdochka__5126/" TargetMode="External"/><Relationship Id="rId254" Type="http://schemas.openxmlformats.org/officeDocument/2006/relationships/hyperlink" Target="https://azbookvarik.ru/catalog/toys/dudochka-orange__4816/" TargetMode="External"/><Relationship Id="rId28" Type="http://schemas.openxmlformats.org/officeDocument/2006/relationships/hyperlink" Target="https://azbookvarik.ru/catalog/toys/russkoe-disko__4137/" TargetMode="External"/><Relationship Id="rId49" Type="http://schemas.openxmlformats.org/officeDocument/2006/relationships/hyperlink" Target="https://azbookvarik.ru/catalog/toys/planshetik-moya-muzykalnaya-azbuka__369/" TargetMode="External"/><Relationship Id="rId114" Type="http://schemas.openxmlformats.org/officeDocument/2006/relationships/hyperlink" Target="https://azbookvarik.ru/catalog/toys/fantik-shou__5063/" TargetMode="External"/><Relationship Id="rId275" Type="http://schemas.openxmlformats.org/officeDocument/2006/relationships/hyperlink" Target="https://azbookvarik.ru/catalog/toys/shchenok-vesyelye-malyshata__5092/" TargetMode="External"/><Relationship Id="rId296" Type="http://schemas.openxmlformats.org/officeDocument/2006/relationships/hyperlink" Target="https://azbookvarik.ru/catalog/toys/mashinki-na-stroyke__4999/" TargetMode="External"/><Relationship Id="rId300" Type="http://schemas.openxmlformats.org/officeDocument/2006/relationships/hyperlink" Target="https://azbookvarik.ru/catalog/books/petushok__3966/" TargetMode="External"/><Relationship Id="rId60" Type="http://schemas.openxmlformats.org/officeDocument/2006/relationships/hyperlink" Target="https://azbookvarik.ru/catalog/toys/muzykalnyy-avtobus-pervye-znaniya-siniy__5122/" TargetMode="External"/><Relationship Id="rId81" Type="http://schemas.openxmlformats.org/officeDocument/2006/relationships/hyperlink" Target="https://azbookvarik.ru/catalog/toys/muzykalnye-chasiki__5378/" TargetMode="External"/><Relationship Id="rId135" Type="http://schemas.openxmlformats.org/officeDocument/2006/relationships/hyperlink" Target="https://azbookvarik.ru/catalog/toys/kotyonok_splyushik__5961/" TargetMode="External"/><Relationship Id="rId156" Type="http://schemas.openxmlformats.org/officeDocument/2006/relationships/hyperlink" Target="https://azbookvarik.ru/catalog/toys/samosval__4975/" TargetMode="External"/><Relationship Id="rId177" Type="http://schemas.openxmlformats.org/officeDocument/2006/relationships/hyperlink" Target="https://azbookvarik.ru/catalog/toys/kotyenok__5931/" TargetMode="External"/><Relationship Id="rId198" Type="http://schemas.openxmlformats.org/officeDocument/2006/relationships/hyperlink" Target="https://azbookvarik.ru/catalog/toys/pushkin-i-rossiya__4679/" TargetMode="External"/><Relationship Id="rId202" Type="http://schemas.openxmlformats.org/officeDocument/2006/relationships/hyperlink" Target="https://azbookvarik.ru/catalog/toys/lesnaya-shkola__4122/" TargetMode="External"/><Relationship Id="rId223" Type="http://schemas.openxmlformats.org/officeDocument/2006/relationships/hyperlink" Target="https://azbookvarik.ru/catalog/toys/shchenok__5381/" TargetMode="External"/><Relationship Id="rId244" Type="http://schemas.openxmlformats.org/officeDocument/2006/relationships/hyperlink" Target="https://azbookvarik.ru/catalog/toys/mishka-zveryata-khokhotushi__5117/" TargetMode="External"/><Relationship Id="rId18" Type="http://schemas.openxmlformats.org/officeDocument/2006/relationships/hyperlink" Target="https://azbookvarik.ru/catalog/toys/multipleer-pesenki-druzey__5292/" TargetMode="External"/><Relationship Id="rId39" Type="http://schemas.openxmlformats.org/officeDocument/2006/relationships/hyperlink" Target="https://azbookvarik.ru/catalog/toys/planshetik_zooazbuka_na_russkom_i_anglijskom__6232/" TargetMode="External"/><Relationship Id="rId265" Type="http://schemas.openxmlformats.org/officeDocument/2006/relationships/hyperlink" Target="https://azbookvarik.ru/catalog/toys/mikrofonchik-goluboy__5049/" TargetMode="External"/><Relationship Id="rId286" Type="http://schemas.openxmlformats.org/officeDocument/2006/relationships/hyperlink" Target="https://azbookvarik.ru/catalog/toys/korovka__5024/" TargetMode="External"/><Relationship Id="rId50" Type="http://schemas.openxmlformats.org/officeDocument/2006/relationships/hyperlink" Target="https://azbookvarik.ru/catalog/toys/planshetik-kto-samyy-umnyy__5878/" TargetMode="External"/><Relationship Id="rId104" Type="http://schemas.openxmlformats.org/officeDocument/2006/relationships/hyperlink" Target="https://azbookvarik.ru/catalog/toys/muzykalnyy-poezd-bukovka-zhyeltyy__4895/" TargetMode="External"/><Relationship Id="rId125" Type="http://schemas.openxmlformats.org/officeDocument/2006/relationships/hyperlink" Target="https://azbookvarik.ru/catalog/toys/vesyelyy-smaylik-goluboy__4899/" TargetMode="External"/><Relationship Id="rId146" Type="http://schemas.openxmlformats.org/officeDocument/2006/relationships/hyperlink" Target="https://azbookvarik.ru/catalog/toys/muzykalnyy-krasnyy-samosval__5081/" TargetMode="External"/><Relationship Id="rId167" Type="http://schemas.openxmlformats.org/officeDocument/2006/relationships/hyperlink" Target="https://azbookvarik.ru/catalog/toys/vesyelye-druzya-shchenok__5143/" TargetMode="External"/><Relationship Id="rId188" Type="http://schemas.openxmlformats.org/officeDocument/2006/relationships/hyperlink" Target="https://azbookvarik.ru/catalog/toys/obezyanka__5034/" TargetMode="External"/><Relationship Id="rId71" Type="http://schemas.openxmlformats.org/officeDocument/2006/relationships/hyperlink" Target="https://azbookvarik.ru/catalog/toys/bip-bip-goluboy__5926/" TargetMode="External"/><Relationship Id="rId92" Type="http://schemas.openxmlformats.org/officeDocument/2006/relationships/hyperlink" Target="https://azbookvarik.ru/catalog/toys/umnyy-shchenok__5238/" TargetMode="External"/><Relationship Id="rId213" Type="http://schemas.openxmlformats.org/officeDocument/2006/relationships/hyperlink" Target="https://azbookvarik.ru/catalog/toys/zhivaya_priroda__5851/" TargetMode="External"/><Relationship Id="rId234" Type="http://schemas.openxmlformats.org/officeDocument/2006/relationships/hyperlink" Target="https://azbookvarik.ru/catalog/toys/kotyenok-pianino-chudesenka__4825/" TargetMode="External"/><Relationship Id="rId2" Type="http://schemas.openxmlformats.org/officeDocument/2006/relationships/hyperlink" Target="https://azbookvarik.ru/catalog/toys/multipleer-pesenki-malysha__6263/" TargetMode="External"/><Relationship Id="rId29" Type="http://schemas.openxmlformats.org/officeDocument/2006/relationships/hyperlink" Target="https://azbookvarik.ru/catalog/toys/karaoke%20s%20lyovoj__5843/" TargetMode="External"/><Relationship Id="rId255" Type="http://schemas.openxmlformats.org/officeDocument/2006/relationships/hyperlink" Target="https://azbookvarik.ru/catalog/toys/dudochka-golybaya__4701/" TargetMode="External"/><Relationship Id="rId276" Type="http://schemas.openxmlformats.org/officeDocument/2006/relationships/hyperlink" Target="https://azbookvarik.ru/catalog/toys/mishka-vesyelye-malyshata__5091/" TargetMode="External"/><Relationship Id="rId297" Type="http://schemas.openxmlformats.org/officeDocument/2006/relationships/hyperlink" Target="https://azbookvarik.ru/catalog/toys/mashinki-v-gorode__5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538"/>
  <sheetViews>
    <sheetView tabSelected="1" zoomScaleNormal="100" workbookViewId="0">
      <pane ySplit="4" topLeftCell="A5" activePane="bottomLeft" state="frozen"/>
      <selection pane="bottomLeft" activeCell="J535" sqref="J535"/>
    </sheetView>
  </sheetViews>
  <sheetFormatPr defaultColWidth="10.5" defaultRowHeight="11.45" customHeight="1" outlineLevelRow="2" x14ac:dyDescent="0.2"/>
  <cols>
    <col min="1" max="1" width="12.5" style="72" customWidth="1"/>
    <col min="2" max="2" width="17.5" style="1" customWidth="1"/>
    <col min="3" max="3" width="40.83203125" style="1" customWidth="1"/>
    <col min="4" max="4" width="8.1640625" style="1" customWidth="1"/>
    <col min="5" max="5" width="17.83203125" style="1" customWidth="1"/>
    <col min="6" max="6" width="32" style="1" customWidth="1"/>
    <col min="7" max="7" width="13.1640625" style="1" customWidth="1"/>
    <col min="8" max="8" width="15.1640625" style="1" customWidth="1"/>
    <col min="9" max="9" width="14.33203125" style="156" customWidth="1"/>
    <col min="10" max="10" width="12" style="1" customWidth="1"/>
    <col min="11" max="11" width="11.6640625" style="119" customWidth="1"/>
    <col min="12" max="12" width="21.33203125" style="69" bestFit="1" customWidth="1"/>
    <col min="13" max="13" width="15.33203125" customWidth="1"/>
    <col min="14" max="15" width="24.5" style="98" customWidth="1"/>
  </cols>
  <sheetData>
    <row r="1" spans="1:15" ht="49.5" customHeight="1" x14ac:dyDescent="0.35">
      <c r="C1" s="115"/>
      <c r="D1" s="208" t="s">
        <v>1160</v>
      </c>
      <c r="E1" s="208"/>
      <c r="F1" s="208"/>
      <c r="G1" s="157"/>
      <c r="H1" s="157"/>
      <c r="I1" s="153"/>
      <c r="J1"/>
      <c r="K1" s="62"/>
      <c r="L1" s="207" t="s">
        <v>1162</v>
      </c>
      <c r="M1" s="207"/>
      <c r="N1" s="207"/>
    </row>
    <row r="2" spans="1:15" ht="35.25" customHeight="1" x14ac:dyDescent="0.25">
      <c r="A2" s="73"/>
      <c r="B2" s="17"/>
      <c r="D2" s="209"/>
      <c r="E2" s="209"/>
      <c r="F2" s="209"/>
      <c r="G2" s="158"/>
      <c r="H2" s="158"/>
      <c r="I2" s="153"/>
      <c r="J2" s="193"/>
      <c r="K2" s="118">
        <f>SUM(K6:K538)</f>
        <v>0</v>
      </c>
      <c r="L2" s="207"/>
      <c r="M2" s="207"/>
      <c r="N2" s="207"/>
    </row>
    <row r="3" spans="1:15" ht="12.95" customHeight="1" x14ac:dyDescent="0.2">
      <c r="A3" s="214" t="s">
        <v>0</v>
      </c>
      <c r="B3" s="215"/>
      <c r="C3" s="215"/>
      <c r="D3" s="215"/>
      <c r="E3" s="215"/>
      <c r="F3" s="215"/>
      <c r="G3" s="216"/>
      <c r="H3" s="212" t="s">
        <v>1161</v>
      </c>
      <c r="I3" s="212" t="s">
        <v>645</v>
      </c>
      <c r="J3" s="212" t="s">
        <v>276</v>
      </c>
      <c r="K3" s="212" t="s">
        <v>974</v>
      </c>
      <c r="L3" s="194"/>
      <c r="M3" s="194"/>
      <c r="N3" s="194"/>
      <c r="O3" s="195"/>
    </row>
    <row r="4" spans="1:15" ht="26.1" customHeight="1" x14ac:dyDescent="0.2">
      <c r="A4" s="29" t="s">
        <v>2</v>
      </c>
      <c r="B4" s="29" t="s">
        <v>3</v>
      </c>
      <c r="C4" s="71" t="s">
        <v>1</v>
      </c>
      <c r="D4" s="29" t="s">
        <v>4</v>
      </c>
      <c r="E4" s="71"/>
      <c r="F4" s="71" t="s">
        <v>5</v>
      </c>
      <c r="G4" s="71" t="s">
        <v>6</v>
      </c>
      <c r="H4" s="213"/>
      <c r="I4" s="213"/>
      <c r="J4" s="213"/>
      <c r="K4" s="213"/>
      <c r="L4" s="91" t="s">
        <v>728</v>
      </c>
      <c r="M4" s="71" t="s">
        <v>975</v>
      </c>
      <c r="N4" s="114" t="s">
        <v>818</v>
      </c>
      <c r="O4" s="141" t="s">
        <v>1086</v>
      </c>
    </row>
    <row r="5" spans="1:15" ht="33" customHeight="1" collapsed="1" x14ac:dyDescent="0.2">
      <c r="A5" s="36"/>
      <c r="B5" s="210" t="s">
        <v>1588</v>
      </c>
      <c r="C5" s="211"/>
      <c r="D5" s="36"/>
      <c r="E5" s="36"/>
      <c r="F5" s="36"/>
      <c r="G5" s="103"/>
      <c r="H5" s="36"/>
      <c r="I5" s="36"/>
      <c r="J5" s="36"/>
      <c r="K5" s="117"/>
      <c r="L5" s="99"/>
      <c r="M5" s="53"/>
      <c r="N5" s="129"/>
      <c r="O5" s="129"/>
    </row>
    <row r="6" spans="1:15" s="12" customFormat="1" ht="84" customHeight="1" x14ac:dyDescent="0.2">
      <c r="A6" s="79">
        <v>2038</v>
      </c>
      <c r="B6" s="2">
        <v>4680019280868</v>
      </c>
      <c r="C6" s="3" t="s">
        <v>1589</v>
      </c>
      <c r="D6" s="4">
        <v>40</v>
      </c>
      <c r="E6" s="146"/>
      <c r="F6" s="3" t="s">
        <v>1590</v>
      </c>
      <c r="G6" s="5">
        <v>299</v>
      </c>
      <c r="H6" s="160"/>
      <c r="I6" s="5">
        <f>G6*1.5</f>
        <v>448.5</v>
      </c>
      <c r="J6" s="77"/>
      <c r="K6" s="89">
        <f>G6*J6</f>
        <v>0</v>
      </c>
      <c r="L6" s="140" t="s">
        <v>1594</v>
      </c>
      <c r="M6" s="53"/>
      <c r="N6" s="206" t="s">
        <v>1619</v>
      </c>
      <c r="O6" s="159" t="s">
        <v>1618</v>
      </c>
    </row>
    <row r="7" spans="1:15" s="12" customFormat="1" ht="84" customHeight="1" x14ac:dyDescent="0.2">
      <c r="A7" s="79">
        <v>2551</v>
      </c>
      <c r="B7" s="2">
        <v>4680019284507</v>
      </c>
      <c r="C7" s="7" t="s">
        <v>1591</v>
      </c>
      <c r="D7" s="4">
        <v>120</v>
      </c>
      <c r="E7" s="146"/>
      <c r="F7" s="3" t="s">
        <v>1592</v>
      </c>
      <c r="G7" s="5">
        <v>257</v>
      </c>
      <c r="H7" s="160"/>
      <c r="I7" s="5">
        <f t="shared" ref="I7:I18" si="0">G7*1.5</f>
        <v>385.5</v>
      </c>
      <c r="J7" s="77"/>
      <c r="K7" s="89">
        <f t="shared" ref="K7:K20" si="1">G7*J7</f>
        <v>0</v>
      </c>
      <c r="L7" s="140"/>
      <c r="M7" s="53"/>
      <c r="N7" s="206" t="s">
        <v>1621</v>
      </c>
      <c r="O7" s="159" t="s">
        <v>1620</v>
      </c>
    </row>
    <row r="8" spans="1:15" s="1" customFormat="1" ht="84" customHeight="1" outlineLevel="2" x14ac:dyDescent="0.2">
      <c r="A8" s="79">
        <v>2551</v>
      </c>
      <c r="B8" s="2">
        <v>4680019284514</v>
      </c>
      <c r="C8" s="3" t="s">
        <v>1593</v>
      </c>
      <c r="D8" s="4">
        <v>120</v>
      </c>
      <c r="E8" s="3"/>
      <c r="F8" s="3" t="s">
        <v>1592</v>
      </c>
      <c r="G8" s="204">
        <v>257</v>
      </c>
      <c r="H8" s="199"/>
      <c r="I8" s="5">
        <f t="shared" si="0"/>
        <v>385.5</v>
      </c>
      <c r="J8" s="5"/>
      <c r="K8" s="89">
        <f t="shared" si="1"/>
        <v>0</v>
      </c>
      <c r="L8" s="140" t="s">
        <v>1595</v>
      </c>
      <c r="M8" s="200"/>
      <c r="N8" s="206" t="s">
        <v>1621</v>
      </c>
      <c r="O8" s="159" t="s">
        <v>1622</v>
      </c>
    </row>
    <row r="9" spans="1:15" s="1" customFormat="1" ht="84" customHeight="1" outlineLevel="2" x14ac:dyDescent="0.2">
      <c r="A9" s="79">
        <v>2560</v>
      </c>
      <c r="B9" s="2">
        <v>4680019284798</v>
      </c>
      <c r="C9" s="3" t="s">
        <v>1596</v>
      </c>
      <c r="D9" s="4">
        <v>100</v>
      </c>
      <c r="E9" s="3"/>
      <c r="F9" s="3" t="s">
        <v>1597</v>
      </c>
      <c r="G9" s="204">
        <v>214</v>
      </c>
      <c r="H9" s="199"/>
      <c r="I9" s="5">
        <f t="shared" si="0"/>
        <v>321</v>
      </c>
      <c r="J9" s="5"/>
      <c r="K9" s="89">
        <f t="shared" si="1"/>
        <v>0</v>
      </c>
      <c r="L9" s="140" t="s">
        <v>1614</v>
      </c>
      <c r="M9" s="200"/>
      <c r="N9" s="206" t="s">
        <v>1624</v>
      </c>
      <c r="O9" s="159" t="s">
        <v>1623</v>
      </c>
    </row>
    <row r="10" spans="1:15" s="1" customFormat="1" ht="84" customHeight="1" outlineLevel="2" x14ac:dyDescent="0.2">
      <c r="A10" s="79">
        <v>2560</v>
      </c>
      <c r="B10" s="2">
        <v>4680019284781</v>
      </c>
      <c r="C10" s="7" t="s">
        <v>1598</v>
      </c>
      <c r="D10" s="4">
        <v>100</v>
      </c>
      <c r="E10" s="3"/>
      <c r="F10" s="3" t="s">
        <v>1597</v>
      </c>
      <c r="G10" s="204">
        <v>214</v>
      </c>
      <c r="H10" s="199"/>
      <c r="I10" s="5">
        <f t="shared" si="0"/>
        <v>321</v>
      </c>
      <c r="J10" s="5"/>
      <c r="K10" s="89">
        <f t="shared" si="1"/>
        <v>0</v>
      </c>
      <c r="L10" s="3"/>
      <c r="M10" s="201"/>
      <c r="N10" s="206" t="s">
        <v>1624</v>
      </c>
      <c r="O10" s="159" t="s">
        <v>1625</v>
      </c>
    </row>
    <row r="11" spans="1:15" s="1" customFormat="1" ht="84" customHeight="1" outlineLevel="2" x14ac:dyDescent="0.2">
      <c r="A11" s="79">
        <v>2560</v>
      </c>
      <c r="B11" s="2">
        <v>4680019284774</v>
      </c>
      <c r="C11" s="3" t="s">
        <v>1599</v>
      </c>
      <c r="D11" s="4">
        <v>100</v>
      </c>
      <c r="E11" s="3"/>
      <c r="F11" s="3" t="s">
        <v>1597</v>
      </c>
      <c r="G11" s="204">
        <v>214</v>
      </c>
      <c r="H11" s="199"/>
      <c r="I11" s="5">
        <f t="shared" si="0"/>
        <v>321</v>
      </c>
      <c r="J11" s="5"/>
      <c r="K11" s="89">
        <f t="shared" si="1"/>
        <v>0</v>
      </c>
      <c r="L11" s="3"/>
      <c r="M11" s="201"/>
      <c r="N11" s="206" t="s">
        <v>1624</v>
      </c>
      <c r="O11" s="159" t="s">
        <v>1626</v>
      </c>
    </row>
    <row r="12" spans="1:15" s="1" customFormat="1" ht="84" customHeight="1" outlineLevel="2" x14ac:dyDescent="0.2">
      <c r="A12" s="79">
        <v>2625</v>
      </c>
      <c r="B12" s="2">
        <v>4630027291066</v>
      </c>
      <c r="C12" s="3" t="s">
        <v>1600</v>
      </c>
      <c r="D12" s="4">
        <v>8</v>
      </c>
      <c r="E12" s="3"/>
      <c r="F12" s="3" t="s">
        <v>1601</v>
      </c>
      <c r="G12" s="205">
        <v>1592</v>
      </c>
      <c r="H12" s="199"/>
      <c r="I12" s="5">
        <f t="shared" si="0"/>
        <v>2388</v>
      </c>
      <c r="J12" s="202"/>
      <c r="K12" s="89">
        <f t="shared" si="1"/>
        <v>0</v>
      </c>
      <c r="L12" s="3"/>
      <c r="M12" s="201"/>
      <c r="N12" s="201"/>
      <c r="O12" s="159" t="s">
        <v>1627</v>
      </c>
    </row>
    <row r="13" spans="1:15" s="1" customFormat="1" ht="84" customHeight="1" outlineLevel="2" x14ac:dyDescent="0.2">
      <c r="A13" s="79" t="s">
        <v>1602</v>
      </c>
      <c r="B13" s="2">
        <v>4630027291073</v>
      </c>
      <c r="C13" s="3" t="s">
        <v>1603</v>
      </c>
      <c r="D13" s="3" t="s">
        <v>1603</v>
      </c>
      <c r="E13" s="3"/>
      <c r="F13" s="3"/>
      <c r="G13" s="204">
        <v>199</v>
      </c>
      <c r="H13" s="203"/>
      <c r="I13" s="5">
        <f t="shared" si="0"/>
        <v>298.5</v>
      </c>
      <c r="J13" s="5"/>
      <c r="K13" s="89">
        <f t="shared" si="1"/>
        <v>0</v>
      </c>
      <c r="L13" s="140" t="s">
        <v>1615</v>
      </c>
      <c r="M13" s="200"/>
      <c r="N13" s="200"/>
      <c r="O13" s="159" t="s">
        <v>1627</v>
      </c>
    </row>
    <row r="14" spans="1:15" s="1" customFormat="1" ht="84" customHeight="1" outlineLevel="2" x14ac:dyDescent="0.2">
      <c r="A14" s="79" t="s">
        <v>1604</v>
      </c>
      <c r="B14" s="2">
        <v>4630027291080</v>
      </c>
      <c r="C14" s="3" t="s">
        <v>1605</v>
      </c>
      <c r="D14" s="3" t="s">
        <v>1605</v>
      </c>
      <c r="E14" s="3"/>
      <c r="F14" s="3"/>
      <c r="G14" s="204">
        <v>199</v>
      </c>
      <c r="H14" s="203"/>
      <c r="I14" s="5">
        <f t="shared" si="0"/>
        <v>298.5</v>
      </c>
      <c r="J14" s="5"/>
      <c r="K14" s="89">
        <f t="shared" si="1"/>
        <v>0</v>
      </c>
      <c r="L14" s="140" t="s">
        <v>1616</v>
      </c>
      <c r="M14" s="200"/>
      <c r="N14" s="200"/>
      <c r="O14" s="159" t="s">
        <v>1627</v>
      </c>
    </row>
    <row r="15" spans="1:15" s="1" customFormat="1" ht="84" customHeight="1" outlineLevel="2" x14ac:dyDescent="0.2">
      <c r="A15" s="79" t="s">
        <v>1606</v>
      </c>
      <c r="B15" s="2">
        <v>4630027291097</v>
      </c>
      <c r="C15" s="3" t="s">
        <v>1607</v>
      </c>
      <c r="D15" s="3" t="s">
        <v>1607</v>
      </c>
      <c r="E15" s="3"/>
      <c r="F15" s="3"/>
      <c r="G15" s="204">
        <v>199</v>
      </c>
      <c r="H15" s="203"/>
      <c r="I15" s="5">
        <f t="shared" si="0"/>
        <v>298.5</v>
      </c>
      <c r="J15" s="5"/>
      <c r="K15" s="89">
        <f t="shared" si="1"/>
        <v>0</v>
      </c>
      <c r="L15" s="140" t="s">
        <v>1616</v>
      </c>
      <c r="M15" s="200"/>
      <c r="N15" s="200"/>
      <c r="O15" s="159" t="s">
        <v>1627</v>
      </c>
    </row>
    <row r="16" spans="1:15" s="1" customFormat="1" ht="84" customHeight="1" outlineLevel="2" x14ac:dyDescent="0.2">
      <c r="A16" s="79" t="s">
        <v>1608</v>
      </c>
      <c r="B16" s="2">
        <v>4630027291103</v>
      </c>
      <c r="C16" s="3" t="s">
        <v>1609</v>
      </c>
      <c r="D16" s="3" t="s">
        <v>1609</v>
      </c>
      <c r="E16" s="3"/>
      <c r="F16" s="3"/>
      <c r="G16" s="204">
        <v>199</v>
      </c>
      <c r="H16" s="199"/>
      <c r="I16" s="5">
        <f t="shared" si="0"/>
        <v>298.5</v>
      </c>
      <c r="J16" s="5"/>
      <c r="K16" s="89">
        <f t="shared" si="1"/>
        <v>0</v>
      </c>
      <c r="L16" s="140" t="s">
        <v>1617</v>
      </c>
      <c r="M16" s="200"/>
      <c r="N16" s="200"/>
      <c r="O16" s="159" t="s">
        <v>1627</v>
      </c>
    </row>
    <row r="17" spans="1:15" s="1" customFormat="1" ht="84" customHeight="1" outlineLevel="2" x14ac:dyDescent="0.2">
      <c r="A17" s="79">
        <v>2811</v>
      </c>
      <c r="B17" s="2">
        <v>4680019285825</v>
      </c>
      <c r="C17" s="7" t="s">
        <v>1610</v>
      </c>
      <c r="D17" s="4"/>
      <c r="E17" s="3"/>
      <c r="F17" s="3" t="s">
        <v>1611</v>
      </c>
      <c r="G17" s="204">
        <v>399</v>
      </c>
      <c r="H17" s="199"/>
      <c r="I17" s="5">
        <f t="shared" si="0"/>
        <v>598.5</v>
      </c>
      <c r="J17" s="5"/>
      <c r="K17" s="89">
        <f t="shared" si="1"/>
        <v>0</v>
      </c>
      <c r="L17" s="3"/>
      <c r="M17" s="200"/>
      <c r="N17" s="206" t="s">
        <v>1629</v>
      </c>
      <c r="O17" s="159" t="s">
        <v>1628</v>
      </c>
    </row>
    <row r="18" spans="1:15" s="1" customFormat="1" ht="84" customHeight="1" outlineLevel="2" x14ac:dyDescent="0.2">
      <c r="A18" s="79">
        <v>3046</v>
      </c>
      <c r="B18" s="2">
        <v>4630027292483</v>
      </c>
      <c r="C18" s="7" t="s">
        <v>1612</v>
      </c>
      <c r="D18" s="4"/>
      <c r="E18" s="3"/>
      <c r="F18" s="3" t="s">
        <v>1613</v>
      </c>
      <c r="G18" s="204">
        <v>637</v>
      </c>
      <c r="H18" s="199"/>
      <c r="I18" s="5">
        <f t="shared" si="0"/>
        <v>955.5</v>
      </c>
      <c r="J18" s="5"/>
      <c r="K18" s="89">
        <f t="shared" si="1"/>
        <v>0</v>
      </c>
      <c r="L18" s="3"/>
      <c r="M18" s="201"/>
      <c r="N18" s="206" t="s">
        <v>1631</v>
      </c>
      <c r="O18" s="159" t="s">
        <v>1630</v>
      </c>
    </row>
    <row r="19" spans="1:15" ht="33" customHeight="1" collapsed="1" x14ac:dyDescent="0.2">
      <c r="A19" s="36"/>
      <c r="B19" s="210" t="s">
        <v>1140</v>
      </c>
      <c r="C19" s="211"/>
      <c r="D19" s="36"/>
      <c r="E19" s="36"/>
      <c r="F19" s="36"/>
      <c r="G19" s="103"/>
      <c r="H19" s="36"/>
      <c r="I19" s="36"/>
      <c r="J19" s="36"/>
      <c r="K19" s="89"/>
      <c r="L19" s="99"/>
      <c r="M19" s="53"/>
      <c r="N19" s="129"/>
      <c r="O19" s="129"/>
    </row>
    <row r="20" spans="1:15" s="12" customFormat="1" ht="84" customHeight="1" x14ac:dyDescent="0.2">
      <c r="A20" s="79">
        <v>3403</v>
      </c>
      <c r="B20" s="138">
        <v>4630027296030</v>
      </c>
      <c r="C20" s="139" t="s">
        <v>1119</v>
      </c>
      <c r="D20" s="145">
        <v>60</v>
      </c>
      <c r="E20" s="146"/>
      <c r="F20" s="3" t="s">
        <v>1121</v>
      </c>
      <c r="G20" s="5">
        <v>399</v>
      </c>
      <c r="H20" s="160"/>
      <c r="I20" s="149">
        <f>G20*1.4</f>
        <v>558.59999999999991</v>
      </c>
      <c r="J20" s="77"/>
      <c r="K20" s="89">
        <f t="shared" si="1"/>
        <v>0</v>
      </c>
      <c r="L20" s="140" t="s">
        <v>1159</v>
      </c>
      <c r="M20" s="53"/>
      <c r="N20" s="129" t="s">
        <v>1144</v>
      </c>
      <c r="O20" s="159" t="s">
        <v>1143</v>
      </c>
    </row>
    <row r="21" spans="1:15" s="12" customFormat="1" ht="84" customHeight="1" x14ac:dyDescent="0.2">
      <c r="A21" s="79">
        <v>3404</v>
      </c>
      <c r="B21" s="2">
        <v>4630027296047</v>
      </c>
      <c r="C21" s="3" t="s">
        <v>1120</v>
      </c>
      <c r="D21" s="145">
        <v>60</v>
      </c>
      <c r="E21" s="146"/>
      <c r="F21" s="3" t="s">
        <v>1122</v>
      </c>
      <c r="G21" s="5">
        <v>399</v>
      </c>
      <c r="H21" s="160"/>
      <c r="I21" s="149">
        <f t="shared" ref="I21:I30" si="2">G21*1.4</f>
        <v>558.59999999999991</v>
      </c>
      <c r="J21" s="77"/>
      <c r="K21" s="89">
        <f t="shared" ref="K21:K30" si="3">G21*J21</f>
        <v>0</v>
      </c>
      <c r="L21" s="140" t="s">
        <v>1159</v>
      </c>
      <c r="M21" s="53"/>
      <c r="N21" s="129" t="s">
        <v>1146</v>
      </c>
      <c r="O21" s="159" t="s">
        <v>1145</v>
      </c>
    </row>
    <row r="22" spans="1:15" s="12" customFormat="1" ht="84" customHeight="1" x14ac:dyDescent="0.2">
      <c r="A22" s="79">
        <v>3405</v>
      </c>
      <c r="B22" s="2">
        <v>4630027296054</v>
      </c>
      <c r="C22" s="139" t="s">
        <v>1587</v>
      </c>
      <c r="D22" s="145">
        <v>60</v>
      </c>
      <c r="E22" s="146"/>
      <c r="F22" s="3" t="s">
        <v>1123</v>
      </c>
      <c r="G22" s="5">
        <v>399</v>
      </c>
      <c r="H22" s="160"/>
      <c r="I22" s="149">
        <f t="shared" si="2"/>
        <v>558.59999999999991</v>
      </c>
      <c r="J22" s="77"/>
      <c r="K22" s="89">
        <f t="shared" si="3"/>
        <v>0</v>
      </c>
      <c r="L22" s="140" t="s">
        <v>1159</v>
      </c>
      <c r="M22" s="53"/>
      <c r="N22" s="129" t="s">
        <v>1148</v>
      </c>
      <c r="O22" s="159" t="s">
        <v>1147</v>
      </c>
    </row>
    <row r="23" spans="1:15" s="12" customFormat="1" ht="84" customHeight="1" x14ac:dyDescent="0.2">
      <c r="A23" s="79">
        <v>3406</v>
      </c>
      <c r="B23" s="2">
        <v>4630027296054</v>
      </c>
      <c r="C23" s="3" t="s">
        <v>1124</v>
      </c>
      <c r="D23" s="145">
        <v>60</v>
      </c>
      <c r="E23" s="146"/>
      <c r="F23" s="3" t="s">
        <v>1125</v>
      </c>
      <c r="G23" s="5">
        <v>399</v>
      </c>
      <c r="H23" s="160"/>
      <c r="I23" s="149">
        <f t="shared" si="2"/>
        <v>558.59999999999991</v>
      </c>
      <c r="J23" s="77"/>
      <c r="K23" s="89">
        <f t="shared" si="3"/>
        <v>0</v>
      </c>
      <c r="L23" s="140" t="s">
        <v>1159</v>
      </c>
      <c r="M23" s="53"/>
      <c r="N23" s="129" t="s">
        <v>1150</v>
      </c>
      <c r="O23" s="159" t="s">
        <v>1149</v>
      </c>
    </row>
    <row r="24" spans="1:15" s="12" customFormat="1" ht="84" customHeight="1" x14ac:dyDescent="0.2">
      <c r="A24" s="79">
        <v>3407</v>
      </c>
      <c r="B24" s="2">
        <v>4630027296078</v>
      </c>
      <c r="C24" s="3" t="s">
        <v>1126</v>
      </c>
      <c r="D24" s="145">
        <v>60</v>
      </c>
      <c r="E24" s="146"/>
      <c r="F24" s="3" t="s">
        <v>1127</v>
      </c>
      <c r="G24" s="5">
        <v>399</v>
      </c>
      <c r="H24" s="160"/>
      <c r="I24" s="149">
        <f t="shared" si="2"/>
        <v>558.59999999999991</v>
      </c>
      <c r="J24" s="77"/>
      <c r="K24" s="89">
        <f t="shared" si="3"/>
        <v>0</v>
      </c>
      <c r="L24" s="140" t="s">
        <v>1159</v>
      </c>
      <c r="M24" s="53"/>
      <c r="N24" s="129" t="s">
        <v>1142</v>
      </c>
      <c r="O24" s="159" t="s">
        <v>1141</v>
      </c>
    </row>
    <row r="25" spans="1:15" s="12" customFormat="1" ht="84" customHeight="1" x14ac:dyDescent="0.2">
      <c r="A25" s="79">
        <v>3408</v>
      </c>
      <c r="B25" s="2">
        <v>4630027296092</v>
      </c>
      <c r="C25" s="3" t="s">
        <v>1128</v>
      </c>
      <c r="D25" s="145">
        <v>60</v>
      </c>
      <c r="E25" s="146"/>
      <c r="F25" s="3" t="s">
        <v>1129</v>
      </c>
      <c r="G25" s="5">
        <v>329</v>
      </c>
      <c r="H25" s="160"/>
      <c r="I25" s="149">
        <f t="shared" si="2"/>
        <v>460.59999999999997</v>
      </c>
      <c r="J25" s="77"/>
      <c r="K25" s="89">
        <f t="shared" si="3"/>
        <v>0</v>
      </c>
      <c r="L25" s="140" t="s">
        <v>1159</v>
      </c>
      <c r="M25" s="53"/>
      <c r="N25" s="129" t="s">
        <v>1085</v>
      </c>
      <c r="O25" s="159" t="s">
        <v>1087</v>
      </c>
    </row>
    <row r="26" spans="1:15" s="12" customFormat="1" ht="84" customHeight="1" x14ac:dyDescent="0.2">
      <c r="A26" s="79">
        <v>3409</v>
      </c>
      <c r="B26" s="2">
        <v>4630027296108</v>
      </c>
      <c r="C26" s="3" t="s">
        <v>1130</v>
      </c>
      <c r="D26" s="145">
        <v>60</v>
      </c>
      <c r="E26" s="146"/>
      <c r="F26" s="3" t="s">
        <v>1131</v>
      </c>
      <c r="G26" s="5">
        <v>329</v>
      </c>
      <c r="H26" s="160"/>
      <c r="I26" s="149">
        <f t="shared" si="2"/>
        <v>460.59999999999997</v>
      </c>
      <c r="J26" s="77"/>
      <c r="K26" s="89">
        <f t="shared" si="3"/>
        <v>0</v>
      </c>
      <c r="L26" s="140" t="s">
        <v>1159</v>
      </c>
      <c r="M26" s="53"/>
      <c r="N26" s="129" t="s">
        <v>1152</v>
      </c>
      <c r="O26" s="159" t="s">
        <v>1151</v>
      </c>
    </row>
    <row r="27" spans="1:15" s="12" customFormat="1" ht="84" customHeight="1" x14ac:dyDescent="0.2">
      <c r="A27" s="79">
        <v>3410</v>
      </c>
      <c r="B27" s="2">
        <v>4630027296115</v>
      </c>
      <c r="C27" s="3" t="s">
        <v>1132</v>
      </c>
      <c r="D27" s="145">
        <v>60</v>
      </c>
      <c r="E27" s="146"/>
      <c r="F27" s="3" t="s">
        <v>1133</v>
      </c>
      <c r="G27" s="5">
        <v>329</v>
      </c>
      <c r="H27" s="160"/>
      <c r="I27" s="149">
        <f t="shared" si="2"/>
        <v>460.59999999999997</v>
      </c>
      <c r="J27" s="77"/>
      <c r="K27" s="89">
        <f t="shared" si="3"/>
        <v>0</v>
      </c>
      <c r="L27" s="140" t="s">
        <v>1159</v>
      </c>
      <c r="M27" s="53"/>
      <c r="N27" s="129" t="s">
        <v>1154</v>
      </c>
      <c r="O27" s="159" t="s">
        <v>1153</v>
      </c>
    </row>
    <row r="28" spans="1:15" s="12" customFormat="1" ht="84" customHeight="1" x14ac:dyDescent="0.2">
      <c r="A28" s="79">
        <v>3417</v>
      </c>
      <c r="B28" s="2">
        <v>4630027296184</v>
      </c>
      <c r="C28" s="3" t="s">
        <v>1134</v>
      </c>
      <c r="D28" s="145">
        <v>54</v>
      </c>
      <c r="E28" s="146"/>
      <c r="F28" s="3" t="s">
        <v>1135</v>
      </c>
      <c r="G28" s="5">
        <v>309</v>
      </c>
      <c r="H28" s="160"/>
      <c r="I28" s="149">
        <f t="shared" si="2"/>
        <v>432.59999999999997</v>
      </c>
      <c r="J28" s="77"/>
      <c r="K28" s="89">
        <f t="shared" si="3"/>
        <v>0</v>
      </c>
      <c r="L28" s="140" t="s">
        <v>1159</v>
      </c>
      <c r="M28" s="53"/>
      <c r="N28" s="129" t="s">
        <v>1156</v>
      </c>
      <c r="O28" s="159" t="s">
        <v>1155</v>
      </c>
    </row>
    <row r="29" spans="1:15" s="12" customFormat="1" ht="84" customHeight="1" x14ac:dyDescent="0.2">
      <c r="A29" s="79">
        <v>3418</v>
      </c>
      <c r="B29" s="2">
        <v>4630027296191</v>
      </c>
      <c r="C29" s="3" t="s">
        <v>1136</v>
      </c>
      <c r="D29" s="145">
        <v>54</v>
      </c>
      <c r="E29" s="146"/>
      <c r="F29" s="3" t="s">
        <v>1137</v>
      </c>
      <c r="G29" s="5">
        <v>309</v>
      </c>
      <c r="H29" s="160"/>
      <c r="I29" s="149">
        <f t="shared" si="2"/>
        <v>432.59999999999997</v>
      </c>
      <c r="J29" s="77"/>
      <c r="K29" s="89">
        <f t="shared" si="3"/>
        <v>0</v>
      </c>
      <c r="L29" s="140" t="s">
        <v>1159</v>
      </c>
      <c r="M29" s="53"/>
      <c r="N29" s="129" t="s">
        <v>1156</v>
      </c>
      <c r="O29" s="159" t="s">
        <v>1157</v>
      </c>
    </row>
    <row r="30" spans="1:15" s="12" customFormat="1" ht="84" customHeight="1" x14ac:dyDescent="0.2">
      <c r="A30" s="79">
        <v>3419</v>
      </c>
      <c r="B30" s="2">
        <v>4630027296207</v>
      </c>
      <c r="C30" s="3" t="s">
        <v>1138</v>
      </c>
      <c r="D30" s="145">
        <v>54</v>
      </c>
      <c r="E30" s="146"/>
      <c r="F30" s="3" t="s">
        <v>1139</v>
      </c>
      <c r="G30" s="5">
        <v>309</v>
      </c>
      <c r="H30" s="160"/>
      <c r="I30" s="149">
        <f t="shared" si="2"/>
        <v>432.59999999999997</v>
      </c>
      <c r="J30" s="77"/>
      <c r="K30" s="89">
        <f t="shared" si="3"/>
        <v>0</v>
      </c>
      <c r="L30" s="140" t="s">
        <v>1159</v>
      </c>
      <c r="M30" s="53"/>
      <c r="N30" s="129" t="s">
        <v>1156</v>
      </c>
      <c r="O30" s="159" t="s">
        <v>1158</v>
      </c>
    </row>
    <row r="31" spans="1:15" ht="33" customHeight="1" collapsed="1" x14ac:dyDescent="0.2">
      <c r="A31" s="36"/>
      <c r="B31" s="36"/>
      <c r="C31" s="36" t="s">
        <v>1083</v>
      </c>
      <c r="D31" s="36"/>
      <c r="E31" s="36"/>
      <c r="F31" s="36"/>
      <c r="G31" s="103"/>
      <c r="H31" s="36"/>
      <c r="I31" s="36"/>
      <c r="J31" s="36"/>
      <c r="K31" s="117"/>
      <c r="L31" s="99"/>
      <c r="M31" s="53"/>
      <c r="N31" s="129"/>
      <c r="O31" s="129"/>
    </row>
    <row r="32" spans="1:15" s="12" customFormat="1" ht="84" customHeight="1" x14ac:dyDescent="0.2">
      <c r="A32" s="79">
        <v>2876</v>
      </c>
      <c r="B32" s="75">
        <v>4630027293879</v>
      </c>
      <c r="C32" s="152" t="s">
        <v>1077</v>
      </c>
      <c r="D32" s="145">
        <v>48</v>
      </c>
      <c r="E32" s="146"/>
      <c r="F32" s="146" t="s">
        <v>1078</v>
      </c>
      <c r="G32" s="151">
        <v>489</v>
      </c>
      <c r="H32" s="160"/>
      <c r="I32" s="149">
        <f>G32*1.4</f>
        <v>684.59999999999991</v>
      </c>
      <c r="J32" s="77"/>
      <c r="K32" s="89">
        <f>G32*J32</f>
        <v>0</v>
      </c>
      <c r="L32" s="140" t="s">
        <v>1069</v>
      </c>
      <c r="M32" s="53"/>
      <c r="N32" s="129" t="s">
        <v>1085</v>
      </c>
      <c r="O32" s="129" t="s">
        <v>1087</v>
      </c>
    </row>
    <row r="33" spans="1:15" s="12" customFormat="1" ht="84" customHeight="1" x14ac:dyDescent="0.2">
      <c r="A33" s="77">
        <v>3348</v>
      </c>
      <c r="B33" s="2">
        <v>4630027295378</v>
      </c>
      <c r="C33" s="7" t="s">
        <v>1072</v>
      </c>
      <c r="D33" s="4">
        <v>108</v>
      </c>
      <c r="E33" s="33"/>
      <c r="F33" s="3" t="s">
        <v>1073</v>
      </c>
      <c r="G33" s="5">
        <v>282</v>
      </c>
      <c r="H33" s="24"/>
      <c r="I33" s="149">
        <f t="shared" ref="I33:I38" si="4">G33*1.5</f>
        <v>423</v>
      </c>
      <c r="J33" s="35"/>
      <c r="K33" s="89">
        <f t="shared" ref="K33:K38" si="5">G33*J33</f>
        <v>0</v>
      </c>
      <c r="L33" s="140" t="s">
        <v>1069</v>
      </c>
      <c r="M33" s="53"/>
      <c r="N33" s="129" t="s">
        <v>1089</v>
      </c>
      <c r="O33" s="129" t="s">
        <v>1088</v>
      </c>
    </row>
    <row r="34" spans="1:15" s="12" customFormat="1" ht="84" customHeight="1" x14ac:dyDescent="0.2">
      <c r="A34" s="79">
        <v>3347</v>
      </c>
      <c r="B34" s="2">
        <v>4630027295385</v>
      </c>
      <c r="C34" s="7" t="s">
        <v>1070</v>
      </c>
      <c r="D34" s="4">
        <v>108</v>
      </c>
      <c r="E34" s="33"/>
      <c r="F34" s="3" t="s">
        <v>1071</v>
      </c>
      <c r="G34" s="5">
        <v>282</v>
      </c>
      <c r="H34" s="24"/>
      <c r="I34" s="149">
        <f t="shared" si="4"/>
        <v>423</v>
      </c>
      <c r="J34" s="35"/>
      <c r="K34" s="89">
        <f t="shared" si="5"/>
        <v>0</v>
      </c>
      <c r="L34" s="140" t="s">
        <v>1069</v>
      </c>
      <c r="M34" s="53"/>
      <c r="N34" s="129" t="s">
        <v>1089</v>
      </c>
      <c r="O34" s="129" t="s">
        <v>1090</v>
      </c>
    </row>
    <row r="35" spans="1:15" s="12" customFormat="1" ht="84" customHeight="1" x14ac:dyDescent="0.2">
      <c r="A35" s="79">
        <v>1773</v>
      </c>
      <c r="B35" s="75">
        <v>4630027293138</v>
      </c>
      <c r="C35" s="152" t="s">
        <v>1079</v>
      </c>
      <c r="D35" s="145">
        <v>48</v>
      </c>
      <c r="E35" s="146"/>
      <c r="F35" s="161" t="s">
        <v>1080</v>
      </c>
      <c r="G35" s="151">
        <v>489</v>
      </c>
      <c r="H35" s="160"/>
      <c r="I35" s="149">
        <f>G35*1.4</f>
        <v>684.59999999999991</v>
      </c>
      <c r="J35" s="77"/>
      <c r="K35" s="89">
        <f t="shared" si="5"/>
        <v>0</v>
      </c>
      <c r="L35" s="140" t="s">
        <v>1069</v>
      </c>
      <c r="M35" s="53"/>
      <c r="N35" s="129" t="s">
        <v>1091</v>
      </c>
      <c r="O35" s="129" t="s">
        <v>1092</v>
      </c>
    </row>
    <row r="36" spans="1:15" s="12" customFormat="1" ht="77.25" customHeight="1" x14ac:dyDescent="0.2">
      <c r="A36" s="81">
        <v>1833</v>
      </c>
      <c r="B36" s="75">
        <v>4630027293145</v>
      </c>
      <c r="C36" s="152" t="s">
        <v>804</v>
      </c>
      <c r="D36" s="145">
        <v>50</v>
      </c>
      <c r="E36" s="146"/>
      <c r="F36" s="146" t="s">
        <v>805</v>
      </c>
      <c r="G36" s="148">
        <v>489</v>
      </c>
      <c r="H36" s="162"/>
      <c r="I36" s="149">
        <f t="shared" ref="I36:I37" si="6">G36*1.4</f>
        <v>684.59999999999991</v>
      </c>
      <c r="J36" s="146"/>
      <c r="K36" s="89">
        <f t="shared" si="5"/>
        <v>0</v>
      </c>
      <c r="L36" s="140" t="s">
        <v>1069</v>
      </c>
      <c r="M36" s="53"/>
      <c r="N36" s="129" t="s">
        <v>1094</v>
      </c>
      <c r="O36" s="129" t="s">
        <v>1093</v>
      </c>
    </row>
    <row r="37" spans="1:15" s="12" customFormat="1" ht="84" customHeight="1" x14ac:dyDescent="0.2">
      <c r="A37" s="79">
        <v>1863</v>
      </c>
      <c r="B37" s="75">
        <v>4630027293527</v>
      </c>
      <c r="C37" s="152" t="s">
        <v>1081</v>
      </c>
      <c r="D37" s="145">
        <v>50</v>
      </c>
      <c r="E37" s="146"/>
      <c r="F37" s="146" t="s">
        <v>1082</v>
      </c>
      <c r="G37" s="151">
        <v>489</v>
      </c>
      <c r="H37" s="160"/>
      <c r="I37" s="149">
        <f t="shared" si="6"/>
        <v>684.59999999999991</v>
      </c>
      <c r="J37" s="77"/>
      <c r="K37" s="89">
        <f t="shared" si="5"/>
        <v>0</v>
      </c>
      <c r="L37" s="140" t="s">
        <v>1069</v>
      </c>
      <c r="M37" s="53"/>
      <c r="N37" s="129" t="s">
        <v>1096</v>
      </c>
      <c r="O37" s="129" t="s">
        <v>1095</v>
      </c>
    </row>
    <row r="38" spans="1:15" s="12" customFormat="1" ht="84" customHeight="1" x14ac:dyDescent="0.2">
      <c r="A38" s="79" t="s">
        <v>1076</v>
      </c>
      <c r="B38" s="2">
        <v>4630027294388</v>
      </c>
      <c r="C38" s="7" t="s">
        <v>1074</v>
      </c>
      <c r="D38" s="4">
        <v>96</v>
      </c>
      <c r="E38" s="3"/>
      <c r="F38" s="7" t="s">
        <v>1075</v>
      </c>
      <c r="G38" s="105">
        <v>329</v>
      </c>
      <c r="H38" s="34"/>
      <c r="I38" s="149">
        <f t="shared" si="4"/>
        <v>493.5</v>
      </c>
      <c r="J38" s="35"/>
      <c r="K38" s="89">
        <f t="shared" si="5"/>
        <v>0</v>
      </c>
      <c r="L38" s="140" t="s">
        <v>1069</v>
      </c>
      <c r="N38" s="129" t="s">
        <v>1118</v>
      </c>
      <c r="O38" s="159" t="s">
        <v>1117</v>
      </c>
    </row>
    <row r="39" spans="1:15" ht="33" customHeight="1" collapsed="1" x14ac:dyDescent="0.2">
      <c r="A39" s="74"/>
      <c r="B39" s="36"/>
      <c r="C39" s="36" t="s">
        <v>1020</v>
      </c>
      <c r="D39" s="36"/>
      <c r="E39" s="36"/>
      <c r="F39" s="36"/>
      <c r="G39" s="103"/>
      <c r="H39" s="36"/>
      <c r="I39" s="154"/>
      <c r="J39" s="36"/>
      <c r="K39" s="117"/>
      <c r="L39" s="99"/>
      <c r="M39" s="53"/>
      <c r="N39" s="129"/>
      <c r="O39" s="129"/>
    </row>
    <row r="40" spans="1:15" s="12" customFormat="1" ht="84" customHeight="1" x14ac:dyDescent="0.2">
      <c r="A40" s="142">
        <v>3364</v>
      </c>
      <c r="B40" s="143">
        <v>4630027295743</v>
      </c>
      <c r="C40" s="144" t="s">
        <v>1051</v>
      </c>
      <c r="D40" s="145">
        <v>60</v>
      </c>
      <c r="E40" s="146"/>
      <c r="F40" s="147" t="s">
        <v>1052</v>
      </c>
      <c r="G40" s="148">
        <v>419</v>
      </c>
      <c r="H40" s="89"/>
      <c r="I40" s="149">
        <f t="shared" ref="I40:I44" si="7">G40*1.5</f>
        <v>628.5</v>
      </c>
      <c r="J40" s="86"/>
      <c r="K40" s="150">
        <f t="shared" ref="K40:K43" si="8">G40*J40</f>
        <v>0</v>
      </c>
      <c r="L40" s="140" t="s">
        <v>1084</v>
      </c>
      <c r="N40" s="129" t="s">
        <v>1098</v>
      </c>
      <c r="O40" s="129" t="s">
        <v>1097</v>
      </c>
    </row>
    <row r="41" spans="1:15" s="12" customFormat="1" ht="84" customHeight="1" x14ac:dyDescent="0.2">
      <c r="A41" s="142">
        <v>3386</v>
      </c>
      <c r="B41" s="75">
        <v>4630027296320</v>
      </c>
      <c r="C41" s="152" t="s">
        <v>1059</v>
      </c>
      <c r="D41" s="145">
        <v>100</v>
      </c>
      <c r="E41" s="146"/>
      <c r="F41" s="146" t="s">
        <v>1060</v>
      </c>
      <c r="G41" s="151">
        <v>346</v>
      </c>
      <c r="H41" s="89"/>
      <c r="I41" s="149">
        <f t="shared" si="7"/>
        <v>519</v>
      </c>
      <c r="J41" s="86"/>
      <c r="K41" s="150">
        <f t="shared" ref="K41" si="9">G41*J41</f>
        <v>0</v>
      </c>
      <c r="L41" s="140" t="s">
        <v>1084</v>
      </c>
      <c r="N41" s="129" t="s">
        <v>1100</v>
      </c>
      <c r="O41" s="129" t="s">
        <v>1099</v>
      </c>
    </row>
    <row r="42" spans="1:15" s="12" customFormat="1" ht="84" customHeight="1" x14ac:dyDescent="0.2">
      <c r="A42" s="142">
        <v>3367</v>
      </c>
      <c r="B42" s="143">
        <v>4630027296221</v>
      </c>
      <c r="C42" s="144" t="s">
        <v>1055</v>
      </c>
      <c r="D42" s="145">
        <v>120</v>
      </c>
      <c r="E42" s="146"/>
      <c r="F42" s="147" t="s">
        <v>1056</v>
      </c>
      <c r="G42" s="148">
        <v>296</v>
      </c>
      <c r="H42" s="89"/>
      <c r="I42" s="149">
        <f t="shared" si="7"/>
        <v>444</v>
      </c>
      <c r="J42" s="86"/>
      <c r="K42" s="150">
        <f t="shared" si="8"/>
        <v>0</v>
      </c>
      <c r="L42" s="140" t="s">
        <v>1084</v>
      </c>
      <c r="N42" s="129" t="s">
        <v>1102</v>
      </c>
      <c r="O42" s="129" t="s">
        <v>1101</v>
      </c>
    </row>
    <row r="43" spans="1:15" s="12" customFormat="1" ht="84" customHeight="1" x14ac:dyDescent="0.2">
      <c r="A43" s="142">
        <v>3368</v>
      </c>
      <c r="B43" s="143">
        <v>4630027296238</v>
      </c>
      <c r="C43" s="144" t="s">
        <v>1057</v>
      </c>
      <c r="D43" s="145">
        <v>120</v>
      </c>
      <c r="E43" s="146"/>
      <c r="F43" s="147" t="s">
        <v>1058</v>
      </c>
      <c r="G43" s="148">
        <v>296</v>
      </c>
      <c r="H43" s="89"/>
      <c r="I43" s="149">
        <f t="shared" si="7"/>
        <v>444</v>
      </c>
      <c r="J43" s="86"/>
      <c r="K43" s="150">
        <f t="shared" si="8"/>
        <v>0</v>
      </c>
      <c r="L43" s="140" t="s">
        <v>1084</v>
      </c>
      <c r="N43" s="129" t="s">
        <v>1102</v>
      </c>
      <c r="O43" s="129" t="s">
        <v>1103</v>
      </c>
    </row>
    <row r="44" spans="1:15" s="12" customFormat="1" ht="84" customHeight="1" x14ac:dyDescent="0.2">
      <c r="A44" s="142">
        <v>3369</v>
      </c>
      <c r="B44" s="143">
        <v>4630027296245</v>
      </c>
      <c r="C44" s="144" t="s">
        <v>1061</v>
      </c>
      <c r="D44" s="145">
        <v>120</v>
      </c>
      <c r="E44" s="146"/>
      <c r="F44" s="147" t="s">
        <v>1062</v>
      </c>
      <c r="G44" s="148">
        <v>296</v>
      </c>
      <c r="H44" s="89"/>
      <c r="I44" s="149">
        <f t="shared" si="7"/>
        <v>444</v>
      </c>
      <c r="J44" s="86"/>
      <c r="K44" s="150">
        <f t="shared" ref="K44" si="10">G44*J44</f>
        <v>0</v>
      </c>
      <c r="L44" s="140" t="s">
        <v>1084</v>
      </c>
      <c r="N44" s="129" t="s">
        <v>1102</v>
      </c>
      <c r="O44" s="129" t="s">
        <v>1104</v>
      </c>
    </row>
    <row r="45" spans="1:15" s="12" customFormat="1" ht="77.25" customHeight="1" x14ac:dyDescent="0.2">
      <c r="A45" s="79">
        <v>3424</v>
      </c>
      <c r="B45" s="75">
        <v>4630027296351</v>
      </c>
      <c r="C45" s="152" t="s">
        <v>1038</v>
      </c>
      <c r="D45" s="145">
        <v>24</v>
      </c>
      <c r="E45" s="146"/>
      <c r="F45" s="146" t="s">
        <v>1039</v>
      </c>
      <c r="G45" s="148">
        <v>1249</v>
      </c>
      <c r="H45" s="162"/>
      <c r="I45" s="149">
        <f>G45*1.5</f>
        <v>1873.5</v>
      </c>
      <c r="J45" s="77"/>
      <c r="K45" s="150">
        <f t="shared" ref="K45:K46" si="11">G45*J45</f>
        <v>0</v>
      </c>
      <c r="L45" s="140" t="s">
        <v>1084</v>
      </c>
      <c r="N45" s="129" t="s">
        <v>1042</v>
      </c>
      <c r="O45" s="129" t="s">
        <v>1105</v>
      </c>
    </row>
    <row r="46" spans="1:15" s="12" customFormat="1" ht="77.25" customHeight="1" x14ac:dyDescent="0.2">
      <c r="A46" s="79">
        <v>3425</v>
      </c>
      <c r="B46" s="75">
        <v>4630027296368</v>
      </c>
      <c r="C46" s="152" t="s">
        <v>1040</v>
      </c>
      <c r="D46" s="145">
        <v>24</v>
      </c>
      <c r="E46" s="146"/>
      <c r="F46" s="146" t="s">
        <v>1041</v>
      </c>
      <c r="G46" s="148">
        <v>1249</v>
      </c>
      <c r="H46" s="162"/>
      <c r="I46" s="149">
        <f>G46*1.5</f>
        <v>1873.5</v>
      </c>
      <c r="J46" s="77"/>
      <c r="K46" s="150">
        <f t="shared" si="11"/>
        <v>0</v>
      </c>
      <c r="L46" s="140" t="s">
        <v>1084</v>
      </c>
      <c r="N46" s="129" t="s">
        <v>1042</v>
      </c>
      <c r="O46" s="129" t="s">
        <v>1106</v>
      </c>
    </row>
    <row r="47" spans="1:15" ht="33" customHeight="1" collapsed="1" x14ac:dyDescent="0.2">
      <c r="A47" s="74"/>
      <c r="B47" s="36"/>
      <c r="C47" s="36" t="s">
        <v>96</v>
      </c>
      <c r="D47" s="36"/>
      <c r="E47" s="36"/>
      <c r="F47" s="36"/>
      <c r="G47" s="103"/>
      <c r="H47" s="36"/>
      <c r="I47" s="154"/>
      <c r="J47" s="36"/>
      <c r="K47" s="117"/>
      <c r="L47" s="99"/>
      <c r="M47" s="53"/>
      <c r="N47" s="129"/>
      <c r="O47" s="129"/>
    </row>
    <row r="48" spans="1:15" s="12" customFormat="1" ht="84" customHeight="1" x14ac:dyDescent="0.2">
      <c r="A48" s="132">
        <v>3365</v>
      </c>
      <c r="B48" s="133">
        <v>4630027295682</v>
      </c>
      <c r="C48" s="134" t="s">
        <v>1053</v>
      </c>
      <c r="D48" s="10">
        <v>120</v>
      </c>
      <c r="E48" s="9"/>
      <c r="F48" s="135" t="s">
        <v>1054</v>
      </c>
      <c r="G48" s="104">
        <v>359</v>
      </c>
      <c r="H48" s="34"/>
      <c r="I48" s="149">
        <f t="shared" ref="I48:I54" si="12">G48*1.5</f>
        <v>538.5</v>
      </c>
      <c r="J48" s="35"/>
      <c r="K48" s="94">
        <f t="shared" ref="K48" si="13">G48*J48</f>
        <v>0</v>
      </c>
      <c r="L48" s="96"/>
      <c r="N48" s="129" t="s">
        <v>1108</v>
      </c>
      <c r="O48" s="129" t="s">
        <v>1107</v>
      </c>
    </row>
    <row r="49" spans="1:15" s="12" customFormat="1" ht="84" customHeight="1" x14ac:dyDescent="0.2">
      <c r="A49" s="132">
        <v>3031</v>
      </c>
      <c r="B49" s="133">
        <v>4630027295538</v>
      </c>
      <c r="C49" s="134" t="s">
        <v>993</v>
      </c>
      <c r="D49" s="10">
        <v>120</v>
      </c>
      <c r="E49" s="9"/>
      <c r="F49" s="135" t="s">
        <v>994</v>
      </c>
      <c r="G49" s="104">
        <v>359</v>
      </c>
      <c r="H49" s="34"/>
      <c r="I49" s="149">
        <f t="shared" ref="I49:I50" si="14">G49*1.5</f>
        <v>538.5</v>
      </c>
      <c r="J49" s="35"/>
      <c r="K49" s="94">
        <f>G49*J49</f>
        <v>0</v>
      </c>
      <c r="L49" s="96"/>
      <c r="N49" s="129" t="s">
        <v>1111</v>
      </c>
      <c r="O49" s="129" t="s">
        <v>1115</v>
      </c>
    </row>
    <row r="50" spans="1:15" s="12" customFormat="1" ht="84" customHeight="1" x14ac:dyDescent="0.2">
      <c r="A50" s="77">
        <v>3032</v>
      </c>
      <c r="B50" s="2">
        <v>4630027295057</v>
      </c>
      <c r="C50" s="7" t="s">
        <v>765</v>
      </c>
      <c r="D50" s="4">
        <v>120</v>
      </c>
      <c r="E50" s="3"/>
      <c r="F50" s="3" t="s">
        <v>766</v>
      </c>
      <c r="G50" s="105">
        <v>359</v>
      </c>
      <c r="H50" s="34"/>
      <c r="I50" s="149">
        <f t="shared" si="14"/>
        <v>538.5</v>
      </c>
      <c r="J50" s="35"/>
      <c r="K50" s="94">
        <f t="shared" ref="K50" si="15">G50*J50</f>
        <v>0</v>
      </c>
      <c r="L50" s="97"/>
      <c r="N50" s="129" t="s">
        <v>1111</v>
      </c>
      <c r="O50" s="129" t="s">
        <v>1116</v>
      </c>
    </row>
    <row r="51" spans="1:15" s="12" customFormat="1" ht="84" customHeight="1" x14ac:dyDescent="0.2">
      <c r="A51" s="132">
        <v>2016</v>
      </c>
      <c r="B51" s="133">
        <v>4630027296313</v>
      </c>
      <c r="C51" s="134" t="s">
        <v>1043</v>
      </c>
      <c r="D51" s="10">
        <v>120</v>
      </c>
      <c r="E51" s="9"/>
      <c r="F51" s="135" t="s">
        <v>1044</v>
      </c>
      <c r="G51" s="104">
        <v>359</v>
      </c>
      <c r="H51" s="34"/>
      <c r="I51" s="149">
        <f t="shared" si="12"/>
        <v>538.5</v>
      </c>
      <c r="J51" s="35"/>
      <c r="K51" s="94">
        <f t="shared" ref="K51:K52" si="16">G51*J51</f>
        <v>0</v>
      </c>
      <c r="L51" s="96"/>
      <c r="N51" s="129" t="s">
        <v>1110</v>
      </c>
      <c r="O51" s="129" t="s">
        <v>1109</v>
      </c>
    </row>
    <row r="52" spans="1:15" s="12" customFormat="1" ht="84" customHeight="1" x14ac:dyDescent="0.2">
      <c r="A52" s="132">
        <v>1986</v>
      </c>
      <c r="B52" s="133">
        <v>4630027295026</v>
      </c>
      <c r="C52" s="134" t="s">
        <v>1045</v>
      </c>
      <c r="D52" s="10">
        <v>120</v>
      </c>
      <c r="E52" s="9"/>
      <c r="F52" s="135" t="s">
        <v>1046</v>
      </c>
      <c r="G52" s="104">
        <v>359</v>
      </c>
      <c r="H52" s="34"/>
      <c r="I52" s="149">
        <f t="shared" si="12"/>
        <v>538.5</v>
      </c>
      <c r="J52" s="35"/>
      <c r="K52" s="94">
        <f t="shared" si="16"/>
        <v>0</v>
      </c>
      <c r="L52" s="96"/>
      <c r="N52" s="129" t="s">
        <v>1111</v>
      </c>
      <c r="O52" s="129" t="s">
        <v>1112</v>
      </c>
    </row>
    <row r="53" spans="1:15" s="12" customFormat="1" ht="84" customHeight="1" x14ac:dyDescent="0.2">
      <c r="A53" s="132">
        <v>2000</v>
      </c>
      <c r="B53" s="133">
        <v>4630027296214</v>
      </c>
      <c r="C53" s="134" t="s">
        <v>989</v>
      </c>
      <c r="D53" s="10">
        <v>120</v>
      </c>
      <c r="E53" s="9"/>
      <c r="F53" s="135" t="s">
        <v>990</v>
      </c>
      <c r="G53" s="104">
        <v>359</v>
      </c>
      <c r="H53" s="34"/>
      <c r="I53" s="149">
        <f t="shared" si="12"/>
        <v>538.5</v>
      </c>
      <c r="J53" s="35"/>
      <c r="K53" s="94">
        <f>G53*J53</f>
        <v>0</v>
      </c>
      <c r="L53" s="96"/>
      <c r="N53" s="129" t="s">
        <v>1111</v>
      </c>
      <c r="O53" s="129" t="s">
        <v>1113</v>
      </c>
    </row>
    <row r="54" spans="1:15" s="12" customFormat="1" ht="77.25" customHeight="1" x14ac:dyDescent="0.2">
      <c r="A54" s="79">
        <v>2015</v>
      </c>
      <c r="B54" s="8">
        <v>4630027295545</v>
      </c>
      <c r="C54" s="7" t="s">
        <v>1013</v>
      </c>
      <c r="D54" s="4">
        <v>120</v>
      </c>
      <c r="E54" s="3"/>
      <c r="F54" s="3" t="s">
        <v>1014</v>
      </c>
      <c r="G54" s="104">
        <v>359</v>
      </c>
      <c r="H54" s="24"/>
      <c r="I54" s="149">
        <f t="shared" si="12"/>
        <v>538.5</v>
      </c>
      <c r="J54" s="14"/>
      <c r="K54" s="94">
        <f>G54*J54</f>
        <v>0</v>
      </c>
      <c r="L54" s="99"/>
      <c r="N54" s="129" t="s">
        <v>1111</v>
      </c>
      <c r="O54" s="129" t="s">
        <v>1114</v>
      </c>
    </row>
    <row r="55" spans="1:15" ht="21.95" customHeight="1" collapsed="1" x14ac:dyDescent="0.2">
      <c r="A55" s="74"/>
      <c r="B55" s="36"/>
      <c r="C55" s="36" t="s">
        <v>97</v>
      </c>
      <c r="D55" s="36"/>
      <c r="E55" s="36"/>
      <c r="F55" s="36"/>
      <c r="G55" s="103"/>
      <c r="H55" s="36"/>
      <c r="I55" s="154"/>
      <c r="J55" s="36"/>
      <c r="K55" s="117"/>
      <c r="L55" s="99"/>
      <c r="M55" s="53"/>
      <c r="N55" s="129"/>
      <c r="O55" s="129"/>
    </row>
    <row r="56" spans="1:15" s="12" customFormat="1" ht="84" customHeight="1" x14ac:dyDescent="0.2">
      <c r="A56" s="79">
        <v>3045</v>
      </c>
      <c r="B56" s="42">
        <v>4680019286983</v>
      </c>
      <c r="C56" s="23" t="s">
        <v>361</v>
      </c>
      <c r="D56" s="43">
        <v>120</v>
      </c>
      <c r="E56" s="63"/>
      <c r="F56" s="63" t="s">
        <v>362</v>
      </c>
      <c r="G56" s="106">
        <v>359</v>
      </c>
      <c r="H56" s="102">
        <v>287.2</v>
      </c>
      <c r="I56" s="149">
        <f>G56*1.5</f>
        <v>538.5</v>
      </c>
      <c r="J56" s="18"/>
      <c r="K56" s="89">
        <f>H56*J56</f>
        <v>0</v>
      </c>
      <c r="L56" s="59" t="s">
        <v>687</v>
      </c>
      <c r="M56" s="58">
        <f t="shared" ref="M56" si="17">(H56/G56)*100-100</f>
        <v>-20</v>
      </c>
      <c r="N56" s="129" t="s">
        <v>837</v>
      </c>
      <c r="O56" s="159" t="s">
        <v>1163</v>
      </c>
    </row>
    <row r="57" spans="1:15" ht="27" customHeight="1" collapsed="1" x14ac:dyDescent="0.2">
      <c r="A57" s="74"/>
      <c r="B57" s="36"/>
      <c r="C57" s="36" t="s">
        <v>698</v>
      </c>
      <c r="D57" s="36"/>
      <c r="E57" s="36"/>
      <c r="F57" s="36"/>
      <c r="G57" s="103"/>
      <c r="H57" s="36"/>
      <c r="I57" s="154"/>
      <c r="J57" s="36"/>
      <c r="K57" s="117"/>
      <c r="L57" s="95"/>
      <c r="M57" s="19"/>
      <c r="N57" s="129"/>
      <c r="O57" s="129"/>
    </row>
    <row r="58" spans="1:15" s="12" customFormat="1" ht="84" customHeight="1" x14ac:dyDescent="0.2">
      <c r="A58" s="120">
        <v>3330</v>
      </c>
      <c r="B58" s="121">
        <v>4630027295194</v>
      </c>
      <c r="C58" s="122" t="s">
        <v>987</v>
      </c>
      <c r="D58" s="32">
        <v>140</v>
      </c>
      <c r="E58" s="33"/>
      <c r="F58" s="122" t="s">
        <v>988</v>
      </c>
      <c r="G58" s="107">
        <v>329</v>
      </c>
      <c r="H58" s="45"/>
      <c r="I58" s="149">
        <f t="shared" ref="I58:I63" si="18">G58*1.5</f>
        <v>493.5</v>
      </c>
      <c r="J58" s="35"/>
      <c r="K58" s="136">
        <f t="shared" ref="K58:K63" si="19">G58*J58</f>
        <v>0</v>
      </c>
      <c r="L58" s="97"/>
      <c r="M58" s="19"/>
      <c r="N58" s="129" t="s">
        <v>822</v>
      </c>
      <c r="O58" s="129" t="s">
        <v>1164</v>
      </c>
    </row>
    <row r="59" spans="1:15" s="12" customFormat="1" ht="84" customHeight="1" x14ac:dyDescent="0.2">
      <c r="A59" s="120">
        <v>3328</v>
      </c>
      <c r="B59" s="121">
        <v>4630027295170</v>
      </c>
      <c r="C59" s="122" t="s">
        <v>985</v>
      </c>
      <c r="D59" s="32">
        <v>140</v>
      </c>
      <c r="E59" s="33"/>
      <c r="F59" s="122" t="s">
        <v>986</v>
      </c>
      <c r="G59" s="107">
        <v>329</v>
      </c>
      <c r="H59" s="45"/>
      <c r="I59" s="149">
        <f t="shared" si="18"/>
        <v>493.5</v>
      </c>
      <c r="J59" s="35"/>
      <c r="K59" s="136">
        <f t="shared" si="19"/>
        <v>0</v>
      </c>
      <c r="L59" s="97"/>
      <c r="M59" s="19"/>
      <c r="N59" s="129" t="s">
        <v>822</v>
      </c>
      <c r="O59" s="129" t="s">
        <v>1165</v>
      </c>
    </row>
    <row r="60" spans="1:15" s="12" customFormat="1" ht="84" customHeight="1" x14ac:dyDescent="0.2">
      <c r="A60" s="78">
        <v>3327</v>
      </c>
      <c r="B60" s="30">
        <v>4630027295163</v>
      </c>
      <c r="C60" s="31" t="s">
        <v>1018</v>
      </c>
      <c r="D60" s="32">
        <v>140</v>
      </c>
      <c r="E60" s="33"/>
      <c r="F60" s="33" t="s">
        <v>660</v>
      </c>
      <c r="G60" s="107">
        <v>329</v>
      </c>
      <c r="H60" s="45"/>
      <c r="I60" s="149">
        <f t="shared" si="18"/>
        <v>493.5</v>
      </c>
      <c r="J60" s="35"/>
      <c r="K60" s="88">
        <f t="shared" si="19"/>
        <v>0</v>
      </c>
      <c r="L60" s="98"/>
      <c r="M60" s="62"/>
      <c r="N60" s="129" t="s">
        <v>822</v>
      </c>
      <c r="O60" s="129" t="s">
        <v>1166</v>
      </c>
    </row>
    <row r="61" spans="1:15" s="12" customFormat="1" ht="84" customHeight="1" x14ac:dyDescent="0.2">
      <c r="A61" s="79">
        <v>3329</v>
      </c>
      <c r="B61" s="8">
        <v>4630027295187</v>
      </c>
      <c r="C61" s="13" t="s">
        <v>661</v>
      </c>
      <c r="D61" s="10">
        <v>140</v>
      </c>
      <c r="E61" s="9"/>
      <c r="F61" s="9" t="s">
        <v>662</v>
      </c>
      <c r="G61" s="104">
        <v>329</v>
      </c>
      <c r="H61" s="45"/>
      <c r="I61" s="149">
        <f t="shared" si="18"/>
        <v>493.5</v>
      </c>
      <c r="J61" s="14"/>
      <c r="K61" s="88">
        <f t="shared" si="19"/>
        <v>0</v>
      </c>
      <c r="L61" s="98"/>
      <c r="M61" s="62"/>
      <c r="N61" s="129" t="s">
        <v>823</v>
      </c>
      <c r="O61" s="129" t="s">
        <v>1167</v>
      </c>
    </row>
    <row r="62" spans="1:15" s="12" customFormat="1" ht="84" customHeight="1" x14ac:dyDescent="0.2">
      <c r="A62" s="137">
        <v>3331</v>
      </c>
      <c r="B62" s="138">
        <v>4630027295200</v>
      </c>
      <c r="C62" s="139" t="s">
        <v>1063</v>
      </c>
      <c r="D62" s="38"/>
      <c r="E62" s="26"/>
      <c r="F62" s="139" t="s">
        <v>1064</v>
      </c>
      <c r="G62" s="104">
        <v>329</v>
      </c>
      <c r="H62" s="45"/>
      <c r="I62" s="149">
        <f t="shared" si="18"/>
        <v>493.5</v>
      </c>
      <c r="J62" s="18"/>
      <c r="K62" s="88">
        <f t="shared" si="19"/>
        <v>0</v>
      </c>
      <c r="L62" s="98"/>
      <c r="M62" s="62"/>
      <c r="N62" s="129"/>
      <c r="O62" s="129" t="s">
        <v>1168</v>
      </c>
    </row>
    <row r="63" spans="1:15" s="12" customFormat="1" ht="84" customHeight="1" x14ac:dyDescent="0.2">
      <c r="A63" s="79">
        <v>3332</v>
      </c>
      <c r="B63" s="37">
        <v>4630027295217</v>
      </c>
      <c r="C63" s="26" t="s">
        <v>663</v>
      </c>
      <c r="D63" s="38">
        <v>140</v>
      </c>
      <c r="E63" s="26"/>
      <c r="F63" s="26" t="s">
        <v>664</v>
      </c>
      <c r="G63" s="108">
        <v>329</v>
      </c>
      <c r="H63" s="45"/>
      <c r="I63" s="149">
        <f t="shared" si="18"/>
        <v>493.5</v>
      </c>
      <c r="J63" s="18"/>
      <c r="K63" s="88">
        <f t="shared" si="19"/>
        <v>0</v>
      </c>
      <c r="L63" s="98"/>
      <c r="M63" s="62"/>
      <c r="N63" s="129" t="s">
        <v>823</v>
      </c>
      <c r="O63" s="129" t="s">
        <v>1169</v>
      </c>
    </row>
    <row r="64" spans="1:15" ht="27" customHeight="1" collapsed="1" x14ac:dyDescent="0.2">
      <c r="A64" s="74"/>
      <c r="B64" s="36"/>
      <c r="C64" s="36" t="s">
        <v>802</v>
      </c>
      <c r="D64" s="36"/>
      <c r="E64" s="36"/>
      <c r="F64" s="36"/>
      <c r="G64" s="103"/>
      <c r="H64" s="36"/>
      <c r="I64" s="154"/>
      <c r="J64" s="36"/>
      <c r="K64" s="117"/>
      <c r="L64" s="95"/>
      <c r="M64" s="19"/>
      <c r="N64" s="129"/>
      <c r="O64" s="129"/>
    </row>
    <row r="65" spans="1:15" s="12" customFormat="1" ht="84" customHeight="1" x14ac:dyDescent="0.2">
      <c r="A65" s="75">
        <v>3372</v>
      </c>
      <c r="B65" s="8">
        <v>4630027295712</v>
      </c>
      <c r="C65" s="13" t="s">
        <v>781</v>
      </c>
      <c r="D65" s="10">
        <v>144</v>
      </c>
      <c r="E65" s="9"/>
      <c r="F65" s="9" t="s">
        <v>786</v>
      </c>
      <c r="G65" s="104">
        <v>279</v>
      </c>
      <c r="H65" s="34"/>
      <c r="I65" s="149">
        <f t="shared" ref="I65:I67" si="20">G65*1.5</f>
        <v>418.5</v>
      </c>
      <c r="J65" s="35"/>
      <c r="K65" s="88">
        <f t="shared" ref="K65:K76" si="21">G65*J65</f>
        <v>0</v>
      </c>
      <c r="L65" s="97" t="s">
        <v>995</v>
      </c>
      <c r="N65" s="129" t="s">
        <v>819</v>
      </c>
      <c r="O65" s="129" t="s">
        <v>1170</v>
      </c>
    </row>
    <row r="66" spans="1:15" s="12" customFormat="1" ht="84" customHeight="1" x14ac:dyDescent="0.2">
      <c r="A66" s="75">
        <v>3373</v>
      </c>
      <c r="B66" s="8">
        <v>4630027295705</v>
      </c>
      <c r="C66" s="9" t="s">
        <v>782</v>
      </c>
      <c r="D66" s="10">
        <v>144</v>
      </c>
      <c r="E66" s="9"/>
      <c r="F66" s="9" t="s">
        <v>784</v>
      </c>
      <c r="G66" s="104">
        <v>279</v>
      </c>
      <c r="H66" s="34"/>
      <c r="I66" s="149">
        <f t="shared" si="20"/>
        <v>418.5</v>
      </c>
      <c r="J66" s="35"/>
      <c r="K66" s="88">
        <f t="shared" si="21"/>
        <v>0</v>
      </c>
      <c r="L66" s="97" t="s">
        <v>734</v>
      </c>
      <c r="N66" s="129" t="s">
        <v>819</v>
      </c>
      <c r="O66" s="129" t="s">
        <v>1171</v>
      </c>
    </row>
    <row r="67" spans="1:15" s="12" customFormat="1" ht="84" customHeight="1" x14ac:dyDescent="0.2">
      <c r="A67" s="75">
        <v>3374</v>
      </c>
      <c r="B67" s="8">
        <v>4630027295699</v>
      </c>
      <c r="C67" s="9" t="s">
        <v>783</v>
      </c>
      <c r="D67" s="10">
        <v>144</v>
      </c>
      <c r="E67" s="9"/>
      <c r="F67" s="9" t="s">
        <v>785</v>
      </c>
      <c r="G67" s="104">
        <v>279</v>
      </c>
      <c r="H67" s="52"/>
      <c r="I67" s="149">
        <f t="shared" si="20"/>
        <v>418.5</v>
      </c>
      <c r="J67" s="51"/>
      <c r="K67" s="90">
        <f t="shared" si="21"/>
        <v>0</v>
      </c>
      <c r="L67" s="97" t="s">
        <v>734</v>
      </c>
      <c r="N67" s="129" t="s">
        <v>819</v>
      </c>
      <c r="O67" s="129" t="s">
        <v>1172</v>
      </c>
    </row>
    <row r="68" spans="1:15" ht="27" customHeight="1" x14ac:dyDescent="0.2">
      <c r="A68" s="76"/>
      <c r="B68" s="65"/>
      <c r="C68" s="65" t="s">
        <v>777</v>
      </c>
      <c r="D68" s="65"/>
      <c r="E68" s="65"/>
      <c r="F68" s="65"/>
      <c r="G68" s="109"/>
      <c r="H68" s="36"/>
      <c r="I68" s="154"/>
      <c r="J68" s="36"/>
      <c r="K68" s="117"/>
      <c r="L68" s="95"/>
      <c r="M68" s="19"/>
      <c r="N68" s="129"/>
      <c r="O68" s="129"/>
    </row>
    <row r="69" spans="1:15" s="12" customFormat="1" ht="84" customHeight="1" x14ac:dyDescent="0.2">
      <c r="A69" s="77">
        <v>3339</v>
      </c>
      <c r="B69" s="2">
        <v>4630027295330</v>
      </c>
      <c r="C69" s="7" t="s">
        <v>735</v>
      </c>
      <c r="D69" s="4">
        <v>144</v>
      </c>
      <c r="E69" s="3"/>
      <c r="F69" s="3" t="s">
        <v>736</v>
      </c>
      <c r="G69" s="105">
        <v>329</v>
      </c>
      <c r="H69" s="34"/>
      <c r="I69" s="149">
        <f t="shared" ref="I69:I74" si="22">G69*1.5</f>
        <v>493.5</v>
      </c>
      <c r="J69" s="35"/>
      <c r="K69" s="88">
        <f t="shared" si="21"/>
        <v>0</v>
      </c>
      <c r="L69" s="97" t="s">
        <v>734</v>
      </c>
      <c r="N69" s="129" t="s">
        <v>820</v>
      </c>
      <c r="O69" s="129" t="s">
        <v>1173</v>
      </c>
    </row>
    <row r="70" spans="1:15" s="12" customFormat="1" ht="84" customHeight="1" x14ac:dyDescent="0.2">
      <c r="A70" s="77">
        <v>3340</v>
      </c>
      <c r="B70" s="2">
        <v>4630027295347</v>
      </c>
      <c r="C70" s="7" t="s">
        <v>737</v>
      </c>
      <c r="D70" s="4">
        <v>144</v>
      </c>
      <c r="E70" s="3"/>
      <c r="F70" s="3" t="s">
        <v>738</v>
      </c>
      <c r="G70" s="105">
        <v>329</v>
      </c>
      <c r="H70" s="34"/>
      <c r="I70" s="149">
        <f t="shared" si="22"/>
        <v>493.5</v>
      </c>
      <c r="J70" s="35"/>
      <c r="K70" s="88">
        <f t="shared" si="21"/>
        <v>0</v>
      </c>
      <c r="L70" s="97" t="s">
        <v>734</v>
      </c>
      <c r="N70" s="129" t="s">
        <v>820</v>
      </c>
      <c r="O70" s="129" t="s">
        <v>1174</v>
      </c>
    </row>
    <row r="71" spans="1:15" s="12" customFormat="1" ht="84" customHeight="1" x14ac:dyDescent="0.2">
      <c r="A71" s="77">
        <v>3336</v>
      </c>
      <c r="B71" s="2">
        <v>4630027295309</v>
      </c>
      <c r="C71" s="3" t="s">
        <v>739</v>
      </c>
      <c r="D71" s="4">
        <v>144</v>
      </c>
      <c r="E71" s="3"/>
      <c r="F71" s="3" t="s">
        <v>740</v>
      </c>
      <c r="G71" s="105">
        <v>329</v>
      </c>
      <c r="H71" s="34"/>
      <c r="I71" s="149">
        <f t="shared" si="22"/>
        <v>493.5</v>
      </c>
      <c r="J71" s="35"/>
      <c r="K71" s="88">
        <f t="shared" si="21"/>
        <v>0</v>
      </c>
      <c r="L71" s="97" t="s">
        <v>734</v>
      </c>
      <c r="N71" s="129" t="s">
        <v>820</v>
      </c>
      <c r="O71" s="129" t="s">
        <v>1175</v>
      </c>
    </row>
    <row r="72" spans="1:15" s="12" customFormat="1" ht="84" customHeight="1" x14ac:dyDescent="0.2">
      <c r="A72" s="77">
        <v>3337</v>
      </c>
      <c r="B72" s="2">
        <v>4630027295316</v>
      </c>
      <c r="C72" s="3" t="s">
        <v>741</v>
      </c>
      <c r="D72" s="4">
        <v>144</v>
      </c>
      <c r="E72" s="3"/>
      <c r="F72" s="3" t="s">
        <v>742</v>
      </c>
      <c r="G72" s="105">
        <v>329</v>
      </c>
      <c r="H72" s="34"/>
      <c r="I72" s="149">
        <f t="shared" si="22"/>
        <v>493.5</v>
      </c>
      <c r="J72" s="35"/>
      <c r="K72" s="88">
        <f t="shared" si="21"/>
        <v>0</v>
      </c>
      <c r="L72" s="97" t="s">
        <v>734</v>
      </c>
      <c r="N72" s="129" t="s">
        <v>820</v>
      </c>
      <c r="O72" s="129" t="s">
        <v>1176</v>
      </c>
    </row>
    <row r="73" spans="1:15" s="12" customFormat="1" ht="84" customHeight="1" x14ac:dyDescent="0.2">
      <c r="A73" s="77">
        <v>3338</v>
      </c>
      <c r="B73" s="2">
        <v>4630027295323</v>
      </c>
      <c r="C73" s="3" t="s">
        <v>743</v>
      </c>
      <c r="D73" s="4">
        <v>144</v>
      </c>
      <c r="E73" s="3"/>
      <c r="F73" s="3" t="s">
        <v>744</v>
      </c>
      <c r="G73" s="105">
        <v>329</v>
      </c>
      <c r="H73" s="34"/>
      <c r="I73" s="149">
        <f t="shared" si="22"/>
        <v>493.5</v>
      </c>
      <c r="J73" s="35"/>
      <c r="K73" s="88">
        <f t="shared" si="21"/>
        <v>0</v>
      </c>
      <c r="L73" s="97" t="s">
        <v>734</v>
      </c>
      <c r="N73" s="129" t="s">
        <v>820</v>
      </c>
      <c r="O73" s="129" t="s">
        <v>1177</v>
      </c>
    </row>
    <row r="74" spans="1:15" s="12" customFormat="1" ht="84" customHeight="1" x14ac:dyDescent="0.2">
      <c r="A74" s="77">
        <v>3341</v>
      </c>
      <c r="B74" s="2">
        <v>4630027295293</v>
      </c>
      <c r="C74" s="3" t="s">
        <v>745</v>
      </c>
      <c r="D74" s="4">
        <v>144</v>
      </c>
      <c r="E74" s="3"/>
      <c r="F74" s="3" t="s">
        <v>746</v>
      </c>
      <c r="G74" s="105">
        <v>329</v>
      </c>
      <c r="H74" s="34"/>
      <c r="I74" s="149">
        <f t="shared" si="22"/>
        <v>493.5</v>
      </c>
      <c r="J74" s="35"/>
      <c r="K74" s="88">
        <f t="shared" si="21"/>
        <v>0</v>
      </c>
      <c r="L74" s="97" t="s">
        <v>734</v>
      </c>
      <c r="N74" s="129" t="s">
        <v>820</v>
      </c>
      <c r="O74" s="129" t="s">
        <v>1178</v>
      </c>
    </row>
    <row r="75" spans="1:15" ht="27" customHeight="1" collapsed="1" x14ac:dyDescent="0.2">
      <c r="A75" s="74"/>
      <c r="B75" s="36"/>
      <c r="C75" s="36" t="s">
        <v>697</v>
      </c>
      <c r="D75" s="36"/>
      <c r="E75" s="36"/>
      <c r="F75" s="36"/>
      <c r="G75" s="103"/>
      <c r="H75" s="36"/>
      <c r="I75" s="154"/>
      <c r="J75" s="36"/>
      <c r="K75" s="117"/>
      <c r="L75" s="95"/>
      <c r="M75" s="19"/>
      <c r="N75" s="129"/>
      <c r="O75" s="129"/>
    </row>
    <row r="76" spans="1:15" s="12" customFormat="1" ht="84" customHeight="1" x14ac:dyDescent="0.2">
      <c r="A76" s="79">
        <v>3353</v>
      </c>
      <c r="B76" s="8">
        <v>4630027295460</v>
      </c>
      <c r="C76" s="13" t="s">
        <v>671</v>
      </c>
      <c r="D76" s="10">
        <v>100</v>
      </c>
      <c r="E76" s="9"/>
      <c r="F76" s="9" t="s">
        <v>672</v>
      </c>
      <c r="G76" s="104">
        <v>349</v>
      </c>
      <c r="H76" s="45"/>
      <c r="I76" s="149">
        <f t="shared" ref="I76:I77" si="23">G76*1.5</f>
        <v>523.5</v>
      </c>
      <c r="J76" s="14"/>
      <c r="K76" s="88">
        <f t="shared" si="21"/>
        <v>0</v>
      </c>
      <c r="L76" s="98"/>
      <c r="M76" s="62"/>
      <c r="N76" s="129" t="s">
        <v>821</v>
      </c>
      <c r="O76" s="129" t="s">
        <v>1179</v>
      </c>
    </row>
    <row r="77" spans="1:15" s="12" customFormat="1" ht="84" customHeight="1" x14ac:dyDescent="0.2">
      <c r="A77" s="79">
        <v>3354</v>
      </c>
      <c r="B77" s="2">
        <v>4630027295477</v>
      </c>
      <c r="C77" s="3" t="s">
        <v>1016</v>
      </c>
      <c r="D77" s="4">
        <v>100</v>
      </c>
      <c r="E77" s="3"/>
      <c r="F77" s="3" t="s">
        <v>1017</v>
      </c>
      <c r="G77" s="5">
        <v>349</v>
      </c>
      <c r="H77" s="45"/>
      <c r="I77" s="149">
        <f t="shared" si="23"/>
        <v>523.5</v>
      </c>
      <c r="J77" s="14"/>
      <c r="K77" s="88">
        <f t="shared" ref="K77" si="24">G77*J77</f>
        <v>0</v>
      </c>
      <c r="L77" s="98"/>
      <c r="M77" s="62"/>
      <c r="N77" s="129" t="s">
        <v>821</v>
      </c>
      <c r="O77" s="129" t="s">
        <v>1180</v>
      </c>
    </row>
    <row r="78" spans="1:15" ht="27" customHeight="1" collapsed="1" x14ac:dyDescent="0.2">
      <c r="A78" s="74"/>
      <c r="B78" s="36"/>
      <c r="C78" s="36" t="s">
        <v>629</v>
      </c>
      <c r="D78" s="36"/>
      <c r="E78" s="36"/>
      <c r="F78" s="36"/>
      <c r="G78" s="103"/>
      <c r="H78" s="36"/>
      <c r="I78" s="154"/>
      <c r="J78" s="36"/>
      <c r="K78" s="117"/>
      <c r="L78" s="95"/>
      <c r="M78" s="53"/>
      <c r="N78" s="129"/>
      <c r="O78" s="129"/>
    </row>
    <row r="79" spans="1:15" s="12" customFormat="1" ht="84" customHeight="1" x14ac:dyDescent="0.2">
      <c r="A79" s="78">
        <v>3039</v>
      </c>
      <c r="B79" s="163">
        <v>4630027294012</v>
      </c>
      <c r="C79" s="164" t="s">
        <v>673</v>
      </c>
      <c r="D79" s="165">
        <v>160</v>
      </c>
      <c r="E79" s="166"/>
      <c r="F79" s="166" t="s">
        <v>674</v>
      </c>
      <c r="G79" s="167">
        <v>189</v>
      </c>
      <c r="H79" s="168">
        <v>151.19999999999999</v>
      </c>
      <c r="I79" s="149">
        <f>H79*1.5</f>
        <v>226.79999999999998</v>
      </c>
      <c r="J79" s="86"/>
      <c r="K79" s="89">
        <f>H79*J79</f>
        <v>0</v>
      </c>
      <c r="L79" s="59" t="s">
        <v>687</v>
      </c>
      <c r="M79" s="58">
        <f t="shared" ref="M79:M126" si="25">(H79/G79)*100-100</f>
        <v>-20</v>
      </c>
      <c r="N79" s="129" t="s">
        <v>824</v>
      </c>
      <c r="O79" s="129" t="s">
        <v>1181</v>
      </c>
    </row>
    <row r="80" spans="1:15" s="12" customFormat="1" ht="84" customHeight="1" x14ac:dyDescent="0.2">
      <c r="A80" s="79">
        <v>3040</v>
      </c>
      <c r="B80" s="75">
        <v>4630027294029</v>
      </c>
      <c r="C80" s="146" t="s">
        <v>675</v>
      </c>
      <c r="D80" s="145">
        <v>160</v>
      </c>
      <c r="E80" s="146"/>
      <c r="F80" s="146" t="s">
        <v>676</v>
      </c>
      <c r="G80" s="148">
        <v>189</v>
      </c>
      <c r="H80" s="168">
        <v>151.19999999999999</v>
      </c>
      <c r="I80" s="149">
        <f t="shared" ref="I80:I83" si="26">H80*1.5</f>
        <v>226.79999999999998</v>
      </c>
      <c r="J80" s="77"/>
      <c r="K80" s="89">
        <f t="shared" ref="K80:K83" si="27">H80*J80</f>
        <v>0</v>
      </c>
      <c r="L80" s="59" t="s">
        <v>687</v>
      </c>
      <c r="M80" s="58">
        <f t="shared" si="25"/>
        <v>-20</v>
      </c>
      <c r="N80" s="129" t="s">
        <v>824</v>
      </c>
      <c r="O80" s="129" t="s">
        <v>1182</v>
      </c>
    </row>
    <row r="81" spans="1:15" s="12" customFormat="1" ht="84" customHeight="1" x14ac:dyDescent="0.2">
      <c r="A81" s="79">
        <v>3041</v>
      </c>
      <c r="B81" s="75">
        <v>4630027294036</v>
      </c>
      <c r="C81" s="152" t="s">
        <v>677</v>
      </c>
      <c r="D81" s="145">
        <v>160</v>
      </c>
      <c r="E81" s="146"/>
      <c r="F81" s="146" t="s">
        <v>678</v>
      </c>
      <c r="G81" s="148">
        <v>189</v>
      </c>
      <c r="H81" s="168">
        <v>151.19999999999999</v>
      </c>
      <c r="I81" s="149">
        <f t="shared" si="26"/>
        <v>226.79999999999998</v>
      </c>
      <c r="J81" s="77"/>
      <c r="K81" s="89">
        <f t="shared" si="27"/>
        <v>0</v>
      </c>
      <c r="L81" s="59" t="s">
        <v>687</v>
      </c>
      <c r="M81" s="58">
        <f t="shared" si="25"/>
        <v>-20</v>
      </c>
      <c r="N81" s="129" t="s">
        <v>824</v>
      </c>
      <c r="O81" s="159" t="s">
        <v>1183</v>
      </c>
    </row>
    <row r="82" spans="1:15" s="12" customFormat="1" ht="84" customHeight="1" x14ac:dyDescent="0.2">
      <c r="A82" s="79">
        <v>3042</v>
      </c>
      <c r="B82" s="75">
        <v>4630027294043</v>
      </c>
      <c r="C82" s="146" t="s">
        <v>679</v>
      </c>
      <c r="D82" s="145">
        <v>160</v>
      </c>
      <c r="E82" s="146"/>
      <c r="F82" s="146" t="s">
        <v>680</v>
      </c>
      <c r="G82" s="148">
        <v>189</v>
      </c>
      <c r="H82" s="168">
        <v>151.19999999999999</v>
      </c>
      <c r="I82" s="149">
        <f t="shared" si="26"/>
        <v>226.79999999999998</v>
      </c>
      <c r="J82" s="77"/>
      <c r="K82" s="89">
        <f t="shared" si="27"/>
        <v>0</v>
      </c>
      <c r="L82" s="59" t="s">
        <v>687</v>
      </c>
      <c r="M82" s="58">
        <f t="shared" si="25"/>
        <v>-20</v>
      </c>
      <c r="N82" s="129" t="s">
        <v>824</v>
      </c>
      <c r="O82" s="129" t="s">
        <v>1184</v>
      </c>
    </row>
    <row r="83" spans="1:15" s="12" customFormat="1" ht="84" customHeight="1" x14ac:dyDescent="0.2">
      <c r="A83" s="79">
        <v>3043</v>
      </c>
      <c r="B83" s="169">
        <v>4630027294005</v>
      </c>
      <c r="C83" s="87" t="s">
        <v>681</v>
      </c>
      <c r="D83" s="170">
        <v>160</v>
      </c>
      <c r="E83" s="79"/>
      <c r="F83" s="79" t="s">
        <v>682</v>
      </c>
      <c r="G83" s="171">
        <v>189</v>
      </c>
      <c r="H83" s="168">
        <v>151.19999999999999</v>
      </c>
      <c r="I83" s="149">
        <f t="shared" si="26"/>
        <v>226.79999999999998</v>
      </c>
      <c r="J83" s="81"/>
      <c r="K83" s="89">
        <f t="shared" si="27"/>
        <v>0</v>
      </c>
      <c r="L83" s="59" t="s">
        <v>687</v>
      </c>
      <c r="M83" s="58">
        <f t="shared" si="25"/>
        <v>-20</v>
      </c>
      <c r="N83" s="129" t="s">
        <v>824</v>
      </c>
      <c r="O83" s="129" t="s">
        <v>1185</v>
      </c>
    </row>
    <row r="84" spans="1:15" ht="27" customHeight="1" collapsed="1" x14ac:dyDescent="0.2">
      <c r="A84" s="74"/>
      <c r="B84" s="36"/>
      <c r="C84" s="36" t="s">
        <v>644</v>
      </c>
      <c r="D84" s="36"/>
      <c r="E84" s="36"/>
      <c r="F84" s="36"/>
      <c r="G84" s="103"/>
      <c r="H84" s="36"/>
      <c r="I84" s="154"/>
      <c r="J84" s="36"/>
      <c r="K84" s="117"/>
      <c r="L84" s="95"/>
      <c r="M84" s="53"/>
      <c r="N84" s="129"/>
      <c r="O84" s="129"/>
    </row>
    <row r="85" spans="1:15" s="12" customFormat="1" ht="84" customHeight="1" x14ac:dyDescent="0.2">
      <c r="A85" s="172">
        <v>3138</v>
      </c>
      <c r="B85" s="163">
        <v>4630027295118</v>
      </c>
      <c r="C85" s="172" t="s">
        <v>633</v>
      </c>
      <c r="D85" s="165">
        <v>160</v>
      </c>
      <c r="E85" s="166"/>
      <c r="F85" s="78" t="s">
        <v>635</v>
      </c>
      <c r="G85" s="167">
        <v>239</v>
      </c>
      <c r="H85" s="168">
        <v>189</v>
      </c>
      <c r="I85" s="149">
        <f>H85*1.5</f>
        <v>283.5</v>
      </c>
      <c r="J85" s="86"/>
      <c r="K85" s="89">
        <f t="shared" ref="K85:K89" si="28">H85*J85</f>
        <v>0</v>
      </c>
      <c r="L85" s="59" t="s">
        <v>687</v>
      </c>
      <c r="M85" s="58">
        <f t="shared" si="25"/>
        <v>-20.920502092050214</v>
      </c>
      <c r="N85" s="129" t="s">
        <v>825</v>
      </c>
      <c r="O85" s="129" t="s">
        <v>1186</v>
      </c>
    </row>
    <row r="86" spans="1:15" s="12" customFormat="1" ht="84" customHeight="1" x14ac:dyDescent="0.2">
      <c r="A86" s="79">
        <v>3139</v>
      </c>
      <c r="B86" s="75">
        <v>4630027295156</v>
      </c>
      <c r="C86" s="87" t="s">
        <v>636</v>
      </c>
      <c r="D86" s="145">
        <v>160</v>
      </c>
      <c r="E86" s="146"/>
      <c r="F86" s="79" t="s">
        <v>634</v>
      </c>
      <c r="G86" s="148">
        <v>239</v>
      </c>
      <c r="H86" s="168">
        <v>189</v>
      </c>
      <c r="I86" s="149">
        <f t="shared" ref="I86:I89" si="29">H86*1.5</f>
        <v>283.5</v>
      </c>
      <c r="J86" s="77"/>
      <c r="K86" s="89">
        <f t="shared" si="28"/>
        <v>0</v>
      </c>
      <c r="L86" s="59" t="s">
        <v>687</v>
      </c>
      <c r="M86" s="58">
        <f t="shared" si="25"/>
        <v>-20.920502092050214</v>
      </c>
      <c r="N86" s="129" t="s">
        <v>825</v>
      </c>
      <c r="O86" s="129" t="s">
        <v>1187</v>
      </c>
    </row>
    <row r="87" spans="1:15" s="12" customFormat="1" ht="84" customHeight="1" x14ac:dyDescent="0.2">
      <c r="A87" s="79">
        <v>3140</v>
      </c>
      <c r="B87" s="75">
        <v>4630027295125</v>
      </c>
      <c r="C87" s="87" t="s">
        <v>637</v>
      </c>
      <c r="D87" s="145">
        <v>160</v>
      </c>
      <c r="E87" s="146"/>
      <c r="F87" s="79" t="s">
        <v>640</v>
      </c>
      <c r="G87" s="148">
        <v>239</v>
      </c>
      <c r="H87" s="168">
        <v>189</v>
      </c>
      <c r="I87" s="149">
        <f t="shared" si="29"/>
        <v>283.5</v>
      </c>
      <c r="J87" s="77"/>
      <c r="K87" s="89">
        <f t="shared" si="28"/>
        <v>0</v>
      </c>
      <c r="L87" s="59" t="s">
        <v>687</v>
      </c>
      <c r="M87" s="58">
        <f t="shared" si="25"/>
        <v>-20.920502092050214</v>
      </c>
      <c r="N87" s="129" t="s">
        <v>825</v>
      </c>
      <c r="O87" s="129" t="s">
        <v>1188</v>
      </c>
    </row>
    <row r="88" spans="1:15" s="12" customFormat="1" ht="84" customHeight="1" x14ac:dyDescent="0.2">
      <c r="A88" s="79">
        <v>3141</v>
      </c>
      <c r="B88" s="75">
        <v>4630027295132</v>
      </c>
      <c r="C88" s="87" t="s">
        <v>638</v>
      </c>
      <c r="D88" s="145">
        <v>160</v>
      </c>
      <c r="E88" s="146"/>
      <c r="F88" s="79" t="s">
        <v>641</v>
      </c>
      <c r="G88" s="148">
        <v>239</v>
      </c>
      <c r="H88" s="168">
        <v>189</v>
      </c>
      <c r="I88" s="149">
        <f t="shared" si="29"/>
        <v>283.5</v>
      </c>
      <c r="J88" s="77"/>
      <c r="K88" s="89">
        <f t="shared" si="28"/>
        <v>0</v>
      </c>
      <c r="L88" s="59" t="s">
        <v>687</v>
      </c>
      <c r="M88" s="58">
        <f t="shared" si="25"/>
        <v>-20.920502092050214</v>
      </c>
      <c r="N88" s="129" t="s">
        <v>825</v>
      </c>
      <c r="O88" s="129" t="s">
        <v>1189</v>
      </c>
    </row>
    <row r="89" spans="1:15" s="12" customFormat="1" ht="84" customHeight="1" x14ac:dyDescent="0.2">
      <c r="A89" s="79">
        <v>3142</v>
      </c>
      <c r="B89" s="169">
        <v>4630027295149</v>
      </c>
      <c r="C89" s="87" t="s">
        <v>639</v>
      </c>
      <c r="D89" s="170">
        <v>160</v>
      </c>
      <c r="E89" s="79"/>
      <c r="F89" s="79" t="s">
        <v>642</v>
      </c>
      <c r="G89" s="171">
        <v>239</v>
      </c>
      <c r="H89" s="168">
        <v>189</v>
      </c>
      <c r="I89" s="149">
        <f t="shared" si="29"/>
        <v>283.5</v>
      </c>
      <c r="J89" s="81"/>
      <c r="K89" s="89">
        <f t="shared" si="28"/>
        <v>0</v>
      </c>
      <c r="L89" s="59" t="s">
        <v>687</v>
      </c>
      <c r="M89" s="58">
        <f t="shared" si="25"/>
        <v>-20.920502092050214</v>
      </c>
      <c r="N89" s="129" t="s">
        <v>825</v>
      </c>
      <c r="O89" s="129" t="s">
        <v>1190</v>
      </c>
    </row>
    <row r="90" spans="1:15" ht="27" customHeight="1" collapsed="1" x14ac:dyDescent="0.2">
      <c r="A90" s="74"/>
      <c r="B90" s="36"/>
      <c r="C90" s="36" t="s">
        <v>629</v>
      </c>
      <c r="D90" s="36"/>
      <c r="E90" s="36"/>
      <c r="F90" s="36"/>
      <c r="G90" s="103"/>
      <c r="H90" s="36"/>
      <c r="I90" s="154"/>
      <c r="J90" s="36"/>
      <c r="K90" s="117"/>
      <c r="L90" s="95"/>
      <c r="M90" s="53"/>
      <c r="N90" s="129"/>
      <c r="O90" s="129"/>
    </row>
    <row r="91" spans="1:15" s="12" customFormat="1" ht="84" customHeight="1" x14ac:dyDescent="0.2">
      <c r="A91" s="78">
        <v>3311</v>
      </c>
      <c r="B91" s="163">
        <v>4630027294678</v>
      </c>
      <c r="C91" s="172" t="s">
        <v>559</v>
      </c>
      <c r="D91" s="165">
        <v>160</v>
      </c>
      <c r="E91" s="166"/>
      <c r="F91" s="78" t="s">
        <v>560</v>
      </c>
      <c r="G91" s="167">
        <v>239</v>
      </c>
      <c r="H91" s="160">
        <v>191.2</v>
      </c>
      <c r="I91" s="149">
        <f>H91*1.5</f>
        <v>286.79999999999995</v>
      </c>
      <c r="J91" s="86"/>
      <c r="K91" s="89">
        <f t="shared" ref="K91:K94" si="30">H91*J91</f>
        <v>0</v>
      </c>
      <c r="L91" s="59" t="s">
        <v>687</v>
      </c>
      <c r="M91" s="58">
        <f t="shared" si="25"/>
        <v>-20</v>
      </c>
      <c r="N91" s="129" t="s">
        <v>826</v>
      </c>
      <c r="O91" s="129" t="s">
        <v>1191</v>
      </c>
    </row>
    <row r="92" spans="1:15" s="12" customFormat="1" ht="84" customHeight="1" x14ac:dyDescent="0.2">
      <c r="A92" s="79">
        <v>3312</v>
      </c>
      <c r="B92" s="75">
        <v>4630027294685</v>
      </c>
      <c r="C92" s="87" t="s">
        <v>561</v>
      </c>
      <c r="D92" s="145">
        <v>160</v>
      </c>
      <c r="E92" s="146"/>
      <c r="F92" s="79" t="s">
        <v>562</v>
      </c>
      <c r="G92" s="148">
        <v>239</v>
      </c>
      <c r="H92" s="160">
        <v>191.2</v>
      </c>
      <c r="I92" s="149">
        <f t="shared" ref="I92:I94" si="31">H92*1.5</f>
        <v>286.79999999999995</v>
      </c>
      <c r="J92" s="77"/>
      <c r="K92" s="89">
        <f t="shared" si="30"/>
        <v>0</v>
      </c>
      <c r="L92" s="59" t="s">
        <v>687</v>
      </c>
      <c r="M92" s="58">
        <f t="shared" si="25"/>
        <v>-20</v>
      </c>
      <c r="N92" s="129" t="s">
        <v>826</v>
      </c>
      <c r="O92" s="129" t="s">
        <v>1192</v>
      </c>
    </row>
    <row r="93" spans="1:15" s="12" customFormat="1" ht="84" customHeight="1" x14ac:dyDescent="0.2">
      <c r="A93" s="79">
        <v>3313</v>
      </c>
      <c r="B93" s="75">
        <v>4630027294692</v>
      </c>
      <c r="C93" s="79" t="s">
        <v>563</v>
      </c>
      <c r="D93" s="145">
        <v>160</v>
      </c>
      <c r="E93" s="146"/>
      <c r="F93" s="79" t="s">
        <v>564</v>
      </c>
      <c r="G93" s="148">
        <v>239</v>
      </c>
      <c r="H93" s="160">
        <v>191.2</v>
      </c>
      <c r="I93" s="149">
        <f t="shared" si="31"/>
        <v>286.79999999999995</v>
      </c>
      <c r="J93" s="77"/>
      <c r="K93" s="89">
        <f t="shared" si="30"/>
        <v>0</v>
      </c>
      <c r="L93" s="59" t="s">
        <v>687</v>
      </c>
      <c r="M93" s="58">
        <f t="shared" si="25"/>
        <v>-20</v>
      </c>
      <c r="N93" s="129" t="s">
        <v>826</v>
      </c>
      <c r="O93" s="129" t="s">
        <v>1193</v>
      </c>
    </row>
    <row r="94" spans="1:15" s="12" customFormat="1" ht="84" customHeight="1" x14ac:dyDescent="0.2">
      <c r="A94" s="79">
        <v>3314</v>
      </c>
      <c r="B94" s="169">
        <v>4630027294708</v>
      </c>
      <c r="C94" s="79" t="s">
        <v>565</v>
      </c>
      <c r="D94" s="170">
        <v>160</v>
      </c>
      <c r="E94" s="79"/>
      <c r="F94" s="79" t="s">
        <v>566</v>
      </c>
      <c r="G94" s="171">
        <v>239</v>
      </c>
      <c r="H94" s="160">
        <v>191.2</v>
      </c>
      <c r="I94" s="149">
        <f t="shared" si="31"/>
        <v>286.79999999999995</v>
      </c>
      <c r="J94" s="81"/>
      <c r="K94" s="89">
        <f t="shared" si="30"/>
        <v>0</v>
      </c>
      <c r="L94" s="59" t="s">
        <v>687</v>
      </c>
      <c r="M94" s="58">
        <f t="shared" si="25"/>
        <v>-20</v>
      </c>
      <c r="N94" s="129" t="s">
        <v>826</v>
      </c>
      <c r="O94" s="129" t="s">
        <v>1194</v>
      </c>
    </row>
    <row r="95" spans="1:15" ht="27" customHeight="1" collapsed="1" x14ac:dyDescent="0.2">
      <c r="A95" s="74"/>
      <c r="B95" s="36"/>
      <c r="C95" s="36" t="s">
        <v>506</v>
      </c>
      <c r="D95" s="36"/>
      <c r="E95" s="36"/>
      <c r="F95" s="36"/>
      <c r="G95" s="103"/>
      <c r="H95" s="36"/>
      <c r="I95" s="154"/>
      <c r="J95" s="36"/>
      <c r="K95" s="117"/>
      <c r="L95" s="95"/>
      <c r="M95" s="129"/>
      <c r="N95" s="129"/>
      <c r="O95" s="129"/>
    </row>
    <row r="96" spans="1:15" s="12" customFormat="1" ht="84" customHeight="1" x14ac:dyDescent="0.2">
      <c r="A96" s="78">
        <v>3257</v>
      </c>
      <c r="B96" s="40">
        <v>4630027293916</v>
      </c>
      <c r="C96" s="21" t="s">
        <v>475</v>
      </c>
      <c r="D96" s="41">
        <v>200</v>
      </c>
      <c r="E96" s="28"/>
      <c r="F96" s="28" t="s">
        <v>476</v>
      </c>
      <c r="G96" s="110">
        <v>175</v>
      </c>
      <c r="H96" s="160">
        <v>148.75</v>
      </c>
      <c r="I96" s="149">
        <f t="shared" ref="I96:I100" si="32">G96*1.5</f>
        <v>262.5</v>
      </c>
      <c r="J96" s="35"/>
      <c r="K96" s="88">
        <f t="shared" ref="K96:K100" si="33">G96*J96</f>
        <v>0</v>
      </c>
      <c r="L96" s="59" t="s">
        <v>687</v>
      </c>
      <c r="M96" s="58">
        <f t="shared" si="25"/>
        <v>-15</v>
      </c>
      <c r="N96" s="129" t="s">
        <v>827</v>
      </c>
      <c r="O96" s="129" t="s">
        <v>1195</v>
      </c>
    </row>
    <row r="97" spans="1:15" s="12" customFormat="1" ht="84" customHeight="1" x14ac:dyDescent="0.2">
      <c r="A97" s="79">
        <v>3258</v>
      </c>
      <c r="B97" s="2">
        <v>4630027293923</v>
      </c>
      <c r="C97" s="7" t="s">
        <v>477</v>
      </c>
      <c r="D97" s="4">
        <v>200</v>
      </c>
      <c r="E97" s="3"/>
      <c r="F97" s="3" t="s">
        <v>478</v>
      </c>
      <c r="G97" s="105">
        <v>175</v>
      </c>
      <c r="H97" s="160">
        <v>148.75</v>
      </c>
      <c r="I97" s="149">
        <f t="shared" si="32"/>
        <v>262.5</v>
      </c>
      <c r="J97" s="14"/>
      <c r="K97" s="88">
        <f t="shared" si="33"/>
        <v>0</v>
      </c>
      <c r="L97" s="59" t="s">
        <v>687</v>
      </c>
      <c r="M97" s="58">
        <f t="shared" si="25"/>
        <v>-15</v>
      </c>
      <c r="N97" s="129" t="s">
        <v>827</v>
      </c>
      <c r="O97" s="129" t="s">
        <v>1196</v>
      </c>
    </row>
    <row r="98" spans="1:15" s="12" customFormat="1" ht="84" customHeight="1" x14ac:dyDescent="0.2">
      <c r="A98" s="79">
        <v>3259</v>
      </c>
      <c r="B98" s="2">
        <v>4630027293930</v>
      </c>
      <c r="C98" s="7" t="s">
        <v>479</v>
      </c>
      <c r="D98" s="4">
        <v>200</v>
      </c>
      <c r="E98" s="3"/>
      <c r="F98" s="3" t="s">
        <v>480</v>
      </c>
      <c r="G98" s="105">
        <v>175</v>
      </c>
      <c r="H98" s="160">
        <v>148.75</v>
      </c>
      <c r="I98" s="149">
        <f t="shared" si="32"/>
        <v>262.5</v>
      </c>
      <c r="J98" s="14"/>
      <c r="K98" s="88">
        <f t="shared" si="33"/>
        <v>0</v>
      </c>
      <c r="L98" s="59" t="s">
        <v>687</v>
      </c>
      <c r="M98" s="58">
        <f t="shared" si="25"/>
        <v>-15</v>
      </c>
      <c r="N98" s="129" t="s">
        <v>827</v>
      </c>
      <c r="O98" s="129" t="s">
        <v>1197</v>
      </c>
    </row>
    <row r="99" spans="1:15" s="12" customFormat="1" ht="84" customHeight="1" x14ac:dyDescent="0.2">
      <c r="A99" s="79">
        <v>3260</v>
      </c>
      <c r="B99" s="2">
        <v>4630027293947</v>
      </c>
      <c r="C99" s="7" t="s">
        <v>481</v>
      </c>
      <c r="D99" s="4">
        <v>200</v>
      </c>
      <c r="E99" s="3"/>
      <c r="F99" s="3" t="s">
        <v>482</v>
      </c>
      <c r="G99" s="105">
        <v>175</v>
      </c>
      <c r="H99" s="160">
        <v>148.75</v>
      </c>
      <c r="I99" s="149">
        <f t="shared" si="32"/>
        <v>262.5</v>
      </c>
      <c r="J99" s="14"/>
      <c r="K99" s="88">
        <f t="shared" si="33"/>
        <v>0</v>
      </c>
      <c r="L99" s="59" t="s">
        <v>687</v>
      </c>
      <c r="M99" s="58">
        <f t="shared" si="25"/>
        <v>-15</v>
      </c>
      <c r="N99" s="129" t="s">
        <v>827</v>
      </c>
      <c r="O99" s="129" t="s">
        <v>1198</v>
      </c>
    </row>
    <row r="100" spans="1:15" s="12" customFormat="1" ht="84" customHeight="1" x14ac:dyDescent="0.2">
      <c r="A100" s="79">
        <v>3261</v>
      </c>
      <c r="B100" s="42">
        <v>4630027293954</v>
      </c>
      <c r="C100" s="23" t="s">
        <v>483</v>
      </c>
      <c r="D100" s="43">
        <v>200</v>
      </c>
      <c r="E100" s="63"/>
      <c r="F100" s="63" t="s">
        <v>484</v>
      </c>
      <c r="G100" s="106">
        <v>175</v>
      </c>
      <c r="H100" s="160">
        <v>148.75</v>
      </c>
      <c r="I100" s="149">
        <f t="shared" si="32"/>
        <v>262.5</v>
      </c>
      <c r="J100" s="18"/>
      <c r="K100" s="88">
        <f t="shared" si="33"/>
        <v>0</v>
      </c>
      <c r="L100" s="59" t="s">
        <v>687</v>
      </c>
      <c r="M100" s="58">
        <f t="shared" si="25"/>
        <v>-15</v>
      </c>
      <c r="N100" s="129" t="s">
        <v>827</v>
      </c>
      <c r="O100" s="129" t="s">
        <v>1199</v>
      </c>
    </row>
    <row r="101" spans="1:15" ht="27" customHeight="1" collapsed="1" x14ac:dyDescent="0.2">
      <c r="A101" s="74"/>
      <c r="B101" s="36"/>
      <c r="C101" s="36" t="s">
        <v>536</v>
      </c>
      <c r="D101" s="36"/>
      <c r="E101" s="36"/>
      <c r="F101" s="36"/>
      <c r="G101" s="103"/>
      <c r="H101" s="36"/>
      <c r="I101" s="154"/>
      <c r="J101" s="36"/>
      <c r="K101" s="117"/>
      <c r="L101" s="95"/>
      <c r="M101" s="53"/>
      <c r="N101" s="129"/>
      <c r="O101" s="129"/>
    </row>
    <row r="102" spans="1:15" s="12" customFormat="1" ht="84" customHeight="1" x14ac:dyDescent="0.2">
      <c r="A102" s="80">
        <v>3307</v>
      </c>
      <c r="B102" s="163">
        <v>4630027294647</v>
      </c>
      <c r="C102" s="164" t="s">
        <v>521</v>
      </c>
      <c r="D102" s="165">
        <v>192</v>
      </c>
      <c r="E102" s="166"/>
      <c r="F102" s="166" t="s">
        <v>522</v>
      </c>
      <c r="G102" s="167">
        <v>296</v>
      </c>
      <c r="H102" s="160">
        <v>236.8</v>
      </c>
      <c r="I102" s="149">
        <f>H102*1.5</f>
        <v>355.20000000000005</v>
      </c>
      <c r="J102" s="86"/>
      <c r="K102" s="89">
        <f t="shared" ref="K102:K105" si="34">H102*J102</f>
        <v>0</v>
      </c>
      <c r="L102" s="59" t="s">
        <v>687</v>
      </c>
      <c r="M102" s="58">
        <f t="shared" si="25"/>
        <v>-20</v>
      </c>
      <c r="N102" s="129" t="s">
        <v>828</v>
      </c>
      <c r="O102" s="129" t="s">
        <v>1200</v>
      </c>
    </row>
    <row r="103" spans="1:15" s="12" customFormat="1" ht="84" customHeight="1" x14ac:dyDescent="0.2">
      <c r="A103" s="81">
        <v>3308</v>
      </c>
      <c r="B103" s="75">
        <v>4630027294654</v>
      </c>
      <c r="C103" s="146" t="s">
        <v>523</v>
      </c>
      <c r="D103" s="145">
        <v>192</v>
      </c>
      <c r="E103" s="146"/>
      <c r="F103" s="146" t="s">
        <v>524</v>
      </c>
      <c r="G103" s="148">
        <v>296</v>
      </c>
      <c r="H103" s="160">
        <v>236.8</v>
      </c>
      <c r="I103" s="149">
        <f t="shared" ref="I103:I105" si="35">H103*1.5</f>
        <v>355.20000000000005</v>
      </c>
      <c r="J103" s="77"/>
      <c r="K103" s="89">
        <f t="shared" si="34"/>
        <v>0</v>
      </c>
      <c r="L103" s="59" t="s">
        <v>687</v>
      </c>
      <c r="M103" s="58">
        <f t="shared" si="25"/>
        <v>-20</v>
      </c>
      <c r="N103" s="129" t="s">
        <v>828</v>
      </c>
      <c r="O103" s="129" t="s">
        <v>1201</v>
      </c>
    </row>
    <row r="104" spans="1:15" s="12" customFormat="1" ht="84" customHeight="1" x14ac:dyDescent="0.2">
      <c r="A104" s="81">
        <v>3309</v>
      </c>
      <c r="B104" s="75">
        <v>4630027294661</v>
      </c>
      <c r="C104" s="146" t="s">
        <v>525</v>
      </c>
      <c r="D104" s="145">
        <v>192</v>
      </c>
      <c r="E104" s="146"/>
      <c r="F104" s="146" t="s">
        <v>526</v>
      </c>
      <c r="G104" s="148">
        <v>296</v>
      </c>
      <c r="H104" s="160">
        <v>236.8</v>
      </c>
      <c r="I104" s="149">
        <f t="shared" si="35"/>
        <v>355.20000000000005</v>
      </c>
      <c r="J104" s="77"/>
      <c r="K104" s="89">
        <f t="shared" si="34"/>
        <v>0</v>
      </c>
      <c r="L104" s="59" t="s">
        <v>687</v>
      </c>
      <c r="M104" s="58">
        <f t="shared" si="25"/>
        <v>-20</v>
      </c>
      <c r="N104" s="129" t="s">
        <v>828</v>
      </c>
      <c r="O104" s="129" t="s">
        <v>1202</v>
      </c>
    </row>
    <row r="105" spans="1:15" s="12" customFormat="1" ht="84" customHeight="1" x14ac:dyDescent="0.2">
      <c r="A105" s="81">
        <v>3310</v>
      </c>
      <c r="B105" s="169">
        <v>4630027294630</v>
      </c>
      <c r="C105" s="79" t="s">
        <v>527</v>
      </c>
      <c r="D105" s="170">
        <v>192</v>
      </c>
      <c r="E105" s="79"/>
      <c r="F105" s="79" t="s">
        <v>528</v>
      </c>
      <c r="G105" s="171">
        <v>296</v>
      </c>
      <c r="H105" s="160">
        <v>236.8</v>
      </c>
      <c r="I105" s="149">
        <f t="shared" si="35"/>
        <v>355.20000000000005</v>
      </c>
      <c r="J105" s="81"/>
      <c r="K105" s="89">
        <f t="shared" si="34"/>
        <v>0</v>
      </c>
      <c r="L105" s="59" t="s">
        <v>687</v>
      </c>
      <c r="M105" s="58">
        <f t="shared" si="25"/>
        <v>-20</v>
      </c>
      <c r="N105" s="129" t="s">
        <v>828</v>
      </c>
      <c r="O105" s="159" t="s">
        <v>1203</v>
      </c>
    </row>
    <row r="106" spans="1:15" ht="27" customHeight="1" collapsed="1" x14ac:dyDescent="0.2">
      <c r="A106" s="74"/>
      <c r="B106" s="36"/>
      <c r="C106" s="36" t="s">
        <v>448</v>
      </c>
      <c r="D106" s="36"/>
      <c r="E106" s="36"/>
      <c r="F106" s="36"/>
      <c r="G106" s="103"/>
      <c r="H106" s="36"/>
      <c r="I106" s="154"/>
      <c r="J106" s="36"/>
      <c r="K106" s="117"/>
      <c r="L106" s="95"/>
      <c r="M106" s="53"/>
      <c r="N106" s="129"/>
      <c r="O106" s="129"/>
    </row>
    <row r="107" spans="1:15" s="12" customFormat="1" ht="84" customHeight="1" x14ac:dyDescent="0.2">
      <c r="A107" s="77">
        <v>1762</v>
      </c>
      <c r="B107" s="138">
        <v>4630027295767</v>
      </c>
      <c r="C107" s="139" t="s">
        <v>1577</v>
      </c>
      <c r="D107" s="4">
        <v>96</v>
      </c>
      <c r="E107" s="3"/>
      <c r="F107" s="139" t="s">
        <v>1578</v>
      </c>
      <c r="G107" s="105">
        <v>329</v>
      </c>
      <c r="H107" s="34"/>
      <c r="I107" s="149">
        <f t="shared" ref="I107" si="36">G107*1.5</f>
        <v>493.5</v>
      </c>
      <c r="J107" s="35"/>
      <c r="K107" s="88">
        <f t="shared" ref="K107" si="37">G107*J107</f>
        <v>0</v>
      </c>
      <c r="L107" s="97" t="s">
        <v>1580</v>
      </c>
      <c r="N107" s="129" t="s">
        <v>829</v>
      </c>
      <c r="O107" s="159" t="s">
        <v>1579</v>
      </c>
    </row>
    <row r="108" spans="1:15" s="12" customFormat="1" ht="84" customHeight="1" x14ac:dyDescent="0.2">
      <c r="A108" s="77">
        <v>1760</v>
      </c>
      <c r="B108" s="2">
        <v>4630027292773</v>
      </c>
      <c r="C108" s="7" t="s">
        <v>761</v>
      </c>
      <c r="D108" s="4">
        <v>96</v>
      </c>
      <c r="E108" s="3"/>
      <c r="F108" s="3" t="s">
        <v>762</v>
      </c>
      <c r="G108" s="105">
        <v>329</v>
      </c>
      <c r="H108" s="34"/>
      <c r="I108" s="149">
        <f t="shared" ref="I108:I117" si="38">G108*1.5</f>
        <v>493.5</v>
      </c>
      <c r="J108" s="35"/>
      <c r="K108" s="88">
        <f t="shared" ref="K108:K115" si="39">G108*J108</f>
        <v>0</v>
      </c>
      <c r="L108" s="97"/>
      <c r="N108" s="129" t="s">
        <v>829</v>
      </c>
      <c r="O108" s="129" t="s">
        <v>1204</v>
      </c>
    </row>
    <row r="109" spans="1:15" s="12" customFormat="1" ht="84" customHeight="1" x14ac:dyDescent="0.2">
      <c r="A109" s="77">
        <v>1764</v>
      </c>
      <c r="B109" s="2">
        <v>4630027292766</v>
      </c>
      <c r="C109" s="7" t="s">
        <v>763</v>
      </c>
      <c r="D109" s="4">
        <v>96</v>
      </c>
      <c r="E109" s="3"/>
      <c r="F109" s="3" t="s">
        <v>764</v>
      </c>
      <c r="G109" s="105">
        <v>329</v>
      </c>
      <c r="H109" s="34"/>
      <c r="I109" s="149">
        <f t="shared" si="38"/>
        <v>493.5</v>
      </c>
      <c r="J109" s="70"/>
      <c r="K109" s="88">
        <f t="shared" si="39"/>
        <v>0</v>
      </c>
      <c r="L109" s="97"/>
      <c r="N109" s="129" t="s">
        <v>829</v>
      </c>
      <c r="O109" s="129" t="s">
        <v>1205</v>
      </c>
    </row>
    <row r="110" spans="1:15" s="12" customFormat="1" ht="84" customHeight="1" x14ac:dyDescent="0.2">
      <c r="A110" s="77">
        <v>3018</v>
      </c>
      <c r="B110" s="2">
        <v>4630027295019</v>
      </c>
      <c r="C110" s="7" t="s">
        <v>773</v>
      </c>
      <c r="D110" s="4">
        <v>96</v>
      </c>
      <c r="E110" s="3"/>
      <c r="F110" s="3" t="s">
        <v>774</v>
      </c>
      <c r="G110" s="105">
        <v>329</v>
      </c>
      <c r="H110" s="24"/>
      <c r="I110" s="149">
        <f t="shared" si="38"/>
        <v>493.5</v>
      </c>
      <c r="J110" s="35"/>
      <c r="K110" s="88">
        <f t="shared" si="39"/>
        <v>0</v>
      </c>
      <c r="L110" s="97"/>
      <c r="N110" s="129" t="s">
        <v>829</v>
      </c>
      <c r="O110" s="129" t="s">
        <v>1206</v>
      </c>
    </row>
    <row r="111" spans="1:15" s="12" customFormat="1" ht="84" customHeight="1" x14ac:dyDescent="0.2">
      <c r="A111" s="79">
        <v>1935</v>
      </c>
      <c r="B111" s="2">
        <v>4680019281520</v>
      </c>
      <c r="C111" s="7" t="s">
        <v>271</v>
      </c>
      <c r="D111" s="4">
        <v>96</v>
      </c>
      <c r="E111" s="3"/>
      <c r="F111" s="3" t="s">
        <v>272</v>
      </c>
      <c r="G111" s="105">
        <v>329</v>
      </c>
      <c r="H111" s="24"/>
      <c r="I111" s="149">
        <f t="shared" si="38"/>
        <v>493.5</v>
      </c>
      <c r="J111" s="14"/>
      <c r="K111" s="88">
        <f t="shared" si="39"/>
        <v>0</v>
      </c>
      <c r="L111" s="95"/>
      <c r="M111" s="53"/>
      <c r="N111" s="129" t="s">
        <v>829</v>
      </c>
      <c r="O111" s="129" t="s">
        <v>1207</v>
      </c>
    </row>
    <row r="112" spans="1:15" s="12" customFormat="1" ht="84" customHeight="1" x14ac:dyDescent="0.2">
      <c r="A112" s="79">
        <v>3019</v>
      </c>
      <c r="B112" s="2">
        <v>4680019286747</v>
      </c>
      <c r="C112" s="7" t="s">
        <v>767</v>
      </c>
      <c r="D112" s="4">
        <v>96</v>
      </c>
      <c r="E112" s="3"/>
      <c r="F112" s="3" t="s">
        <v>768</v>
      </c>
      <c r="G112" s="105">
        <v>329</v>
      </c>
      <c r="H112" s="24"/>
      <c r="I112" s="149">
        <f t="shared" si="38"/>
        <v>493.5</v>
      </c>
      <c r="J112" s="14"/>
      <c r="K112" s="88">
        <f t="shared" si="39"/>
        <v>0</v>
      </c>
      <c r="L112" s="99"/>
      <c r="N112" s="129" t="s">
        <v>829</v>
      </c>
      <c r="O112" s="159" t="s">
        <v>1208</v>
      </c>
    </row>
    <row r="113" spans="1:15" s="12" customFormat="1" ht="84" customHeight="1" x14ac:dyDescent="0.2">
      <c r="A113" s="75">
        <v>3107</v>
      </c>
      <c r="B113" s="2">
        <v>4630027294371</v>
      </c>
      <c r="C113" s="7" t="s">
        <v>789</v>
      </c>
      <c r="D113" s="4">
        <v>96</v>
      </c>
      <c r="E113" s="3"/>
      <c r="F113" s="3" t="s">
        <v>790</v>
      </c>
      <c r="G113" s="105">
        <v>329</v>
      </c>
      <c r="H113" s="34"/>
      <c r="I113" s="149">
        <f t="shared" si="38"/>
        <v>493.5</v>
      </c>
      <c r="J113" s="35"/>
      <c r="K113" s="88">
        <f t="shared" si="39"/>
        <v>0</v>
      </c>
      <c r="L113" s="97"/>
      <c r="N113" s="129" t="s">
        <v>829</v>
      </c>
      <c r="O113" s="159" t="s">
        <v>1209</v>
      </c>
    </row>
    <row r="114" spans="1:15" s="12" customFormat="1" ht="84" customHeight="1" x14ac:dyDescent="0.2">
      <c r="A114" s="79">
        <v>3109</v>
      </c>
      <c r="B114" s="2">
        <v>4630027294395</v>
      </c>
      <c r="C114" s="23" t="s">
        <v>569</v>
      </c>
      <c r="D114" s="4">
        <v>96</v>
      </c>
      <c r="E114" s="3"/>
      <c r="F114" s="23" t="s">
        <v>570</v>
      </c>
      <c r="G114" s="105">
        <v>329</v>
      </c>
      <c r="H114" s="24"/>
      <c r="I114" s="149">
        <f t="shared" si="38"/>
        <v>493.5</v>
      </c>
      <c r="J114" s="14"/>
      <c r="K114" s="88">
        <f t="shared" si="39"/>
        <v>0</v>
      </c>
      <c r="L114" s="95"/>
      <c r="M114" s="53"/>
      <c r="N114" s="129" t="s">
        <v>830</v>
      </c>
      <c r="O114" s="129" t="s">
        <v>1210</v>
      </c>
    </row>
    <row r="115" spans="1:15" s="12" customFormat="1" ht="84" customHeight="1" x14ac:dyDescent="0.2">
      <c r="A115" s="79">
        <v>1887</v>
      </c>
      <c r="B115" s="2">
        <v>4630027293992</v>
      </c>
      <c r="C115" s="3" t="s">
        <v>396</v>
      </c>
      <c r="D115" s="4">
        <v>96</v>
      </c>
      <c r="E115" s="3"/>
      <c r="F115" s="3" t="s">
        <v>397</v>
      </c>
      <c r="G115" s="105">
        <v>329</v>
      </c>
      <c r="H115" s="24"/>
      <c r="I115" s="149">
        <f t="shared" si="38"/>
        <v>493.5</v>
      </c>
      <c r="J115" s="14"/>
      <c r="K115" s="88">
        <f t="shared" si="39"/>
        <v>0</v>
      </c>
      <c r="L115" s="95"/>
      <c r="M115" s="19"/>
      <c r="N115" s="129" t="s">
        <v>830</v>
      </c>
      <c r="O115" s="129" t="s">
        <v>1211</v>
      </c>
    </row>
    <row r="116" spans="1:15" s="12" customFormat="1" ht="84" customHeight="1" x14ac:dyDescent="0.2">
      <c r="A116" s="79">
        <v>3020</v>
      </c>
      <c r="B116" s="75">
        <v>4680019286754</v>
      </c>
      <c r="C116" s="152" t="s">
        <v>727</v>
      </c>
      <c r="D116" s="145">
        <v>96</v>
      </c>
      <c r="E116" s="146"/>
      <c r="F116" s="146" t="s">
        <v>273</v>
      </c>
      <c r="G116" s="148">
        <v>329</v>
      </c>
      <c r="H116" s="160">
        <v>263.2</v>
      </c>
      <c r="I116" s="149">
        <f>H116*1.5</f>
        <v>394.79999999999995</v>
      </c>
      <c r="J116" s="77"/>
      <c r="K116" s="89">
        <f>H116*J116</f>
        <v>0</v>
      </c>
      <c r="L116" s="59" t="s">
        <v>687</v>
      </c>
      <c r="M116" s="58">
        <f t="shared" si="25"/>
        <v>-20</v>
      </c>
      <c r="N116" s="129" t="s">
        <v>830</v>
      </c>
      <c r="O116" s="159" t="s">
        <v>1212</v>
      </c>
    </row>
    <row r="117" spans="1:15" s="12" customFormat="1" ht="84" customHeight="1" x14ac:dyDescent="0.2">
      <c r="A117" s="79">
        <v>3110</v>
      </c>
      <c r="B117" s="42">
        <v>4680019287324</v>
      </c>
      <c r="C117" s="63" t="s">
        <v>274</v>
      </c>
      <c r="D117" s="43">
        <v>96</v>
      </c>
      <c r="E117" s="63"/>
      <c r="F117" s="63" t="s">
        <v>275</v>
      </c>
      <c r="G117" s="106">
        <v>329</v>
      </c>
      <c r="H117" s="24"/>
      <c r="I117" s="149">
        <f t="shared" si="38"/>
        <v>493.5</v>
      </c>
      <c r="J117" s="18"/>
      <c r="K117" s="88">
        <f t="shared" ref="K117:K121" si="40">G117*J117</f>
        <v>0</v>
      </c>
      <c r="L117" s="95"/>
      <c r="M117" s="19"/>
      <c r="N117" s="129" t="s">
        <v>830</v>
      </c>
      <c r="O117" s="129" t="s">
        <v>1213</v>
      </c>
    </row>
    <row r="118" spans="1:15" ht="27" customHeight="1" collapsed="1" x14ac:dyDescent="0.2">
      <c r="A118" s="74"/>
      <c r="B118" s="36"/>
      <c r="C118" s="36" t="s">
        <v>643</v>
      </c>
      <c r="D118" s="36"/>
      <c r="E118" s="36"/>
      <c r="F118" s="36"/>
      <c r="G118" s="103"/>
      <c r="H118" s="36"/>
      <c r="I118" s="154"/>
      <c r="J118" s="36"/>
      <c r="K118" s="117"/>
      <c r="L118" s="95"/>
      <c r="M118" s="53"/>
      <c r="N118" s="129"/>
      <c r="O118" s="129"/>
    </row>
    <row r="119" spans="1:15" s="12" customFormat="1" ht="84" customHeight="1" x14ac:dyDescent="0.2">
      <c r="A119" s="132">
        <v>2972</v>
      </c>
      <c r="B119" s="133">
        <v>4630027292391</v>
      </c>
      <c r="C119" s="134" t="s">
        <v>1047</v>
      </c>
      <c r="D119" s="10">
        <v>60</v>
      </c>
      <c r="E119" s="9"/>
      <c r="F119" s="135" t="s">
        <v>1048</v>
      </c>
      <c r="G119" s="104">
        <v>349</v>
      </c>
      <c r="H119" s="34"/>
      <c r="I119" s="149">
        <f t="shared" ref="I119:I121" si="41">G119*1.5</f>
        <v>523.5</v>
      </c>
      <c r="J119" s="35"/>
      <c r="K119" s="94">
        <f t="shared" ref="K119" si="42">G119*J119</f>
        <v>0</v>
      </c>
      <c r="L119" s="96"/>
      <c r="N119" s="128"/>
      <c r="O119" s="129" t="s">
        <v>1214</v>
      </c>
    </row>
    <row r="120" spans="1:15" s="12" customFormat="1" ht="84" customHeight="1" x14ac:dyDescent="0.2">
      <c r="A120" s="132">
        <v>2973</v>
      </c>
      <c r="B120" s="133">
        <v>4630027292407</v>
      </c>
      <c r="C120" s="134" t="s">
        <v>1049</v>
      </c>
      <c r="D120" s="10">
        <v>60</v>
      </c>
      <c r="E120" s="9"/>
      <c r="F120" s="135" t="s">
        <v>1050</v>
      </c>
      <c r="G120" s="104">
        <v>349</v>
      </c>
      <c r="H120" s="34"/>
      <c r="I120" s="149">
        <f t="shared" si="41"/>
        <v>523.5</v>
      </c>
      <c r="J120" s="35"/>
      <c r="K120" s="94"/>
      <c r="L120" s="96"/>
      <c r="N120" s="128"/>
      <c r="O120" s="129" t="s">
        <v>1215</v>
      </c>
    </row>
    <row r="121" spans="1:15" s="12" customFormat="1" ht="84" customHeight="1" x14ac:dyDescent="0.2">
      <c r="A121" s="78">
        <v>2971</v>
      </c>
      <c r="B121" s="40">
        <v>4630027292384</v>
      </c>
      <c r="C121" s="44" t="s">
        <v>631</v>
      </c>
      <c r="D121" s="41">
        <v>60</v>
      </c>
      <c r="E121" s="28"/>
      <c r="F121" s="64" t="s">
        <v>632</v>
      </c>
      <c r="G121" s="110">
        <v>349</v>
      </c>
      <c r="H121" s="24"/>
      <c r="I121" s="149">
        <f t="shared" si="41"/>
        <v>523.5</v>
      </c>
      <c r="J121" s="35"/>
      <c r="K121" s="88">
        <f t="shared" si="40"/>
        <v>0</v>
      </c>
      <c r="L121" s="95"/>
      <c r="M121" s="53"/>
      <c r="N121" s="129" t="s">
        <v>831</v>
      </c>
      <c r="O121" s="129" t="s">
        <v>1216</v>
      </c>
    </row>
    <row r="122" spans="1:15" ht="27" customHeight="1" collapsed="1" x14ac:dyDescent="0.2">
      <c r="A122" s="74"/>
      <c r="B122" s="36"/>
      <c r="C122" s="36" t="s">
        <v>628</v>
      </c>
      <c r="D122" s="36"/>
      <c r="E122" s="36"/>
      <c r="F122" s="36"/>
      <c r="G122" s="103"/>
      <c r="H122" s="36"/>
      <c r="I122" s="154"/>
      <c r="J122" s="36"/>
      <c r="K122" s="117"/>
      <c r="L122" s="95"/>
      <c r="M122" s="53"/>
      <c r="N122" s="129"/>
      <c r="O122" s="129"/>
    </row>
    <row r="123" spans="1:15" s="12" customFormat="1" ht="84" customHeight="1" x14ac:dyDescent="0.2">
      <c r="A123" s="78">
        <v>3133</v>
      </c>
      <c r="B123" s="163">
        <v>4630027292940</v>
      </c>
      <c r="C123" s="172" t="s">
        <v>552</v>
      </c>
      <c r="D123" s="165">
        <v>96</v>
      </c>
      <c r="E123" s="166"/>
      <c r="F123" s="78" t="s">
        <v>553</v>
      </c>
      <c r="G123" s="167">
        <v>425</v>
      </c>
      <c r="H123" s="160">
        <v>340</v>
      </c>
      <c r="I123" s="149">
        <f>H123*1.5</f>
        <v>510</v>
      </c>
      <c r="J123" s="86"/>
      <c r="K123" s="89">
        <f t="shared" ref="K123:K126" si="43">H123*J123</f>
        <v>0</v>
      </c>
      <c r="L123" s="59" t="s">
        <v>687</v>
      </c>
      <c r="M123" s="58">
        <f t="shared" si="25"/>
        <v>-20</v>
      </c>
      <c r="N123" s="129" t="s">
        <v>832</v>
      </c>
      <c r="O123" s="129" t="s">
        <v>1217</v>
      </c>
    </row>
    <row r="124" spans="1:15" s="12" customFormat="1" ht="84" customHeight="1" x14ac:dyDescent="0.2">
      <c r="A124" s="79">
        <v>3133</v>
      </c>
      <c r="B124" s="75">
        <v>4630027292957</v>
      </c>
      <c r="C124" s="79" t="s">
        <v>554</v>
      </c>
      <c r="D124" s="145">
        <v>96</v>
      </c>
      <c r="E124" s="146"/>
      <c r="F124" s="79" t="s">
        <v>553</v>
      </c>
      <c r="G124" s="148">
        <v>425</v>
      </c>
      <c r="H124" s="160">
        <v>340</v>
      </c>
      <c r="I124" s="149">
        <f>H124*1.5</f>
        <v>510</v>
      </c>
      <c r="J124" s="77"/>
      <c r="K124" s="89">
        <f t="shared" si="43"/>
        <v>0</v>
      </c>
      <c r="L124" s="59" t="s">
        <v>687</v>
      </c>
      <c r="M124" s="58">
        <f t="shared" si="25"/>
        <v>-20</v>
      </c>
      <c r="N124" s="129" t="s">
        <v>832</v>
      </c>
      <c r="O124" s="129" t="s">
        <v>1218</v>
      </c>
    </row>
    <row r="125" spans="1:15" s="12" customFormat="1" ht="84" customHeight="1" x14ac:dyDescent="0.2">
      <c r="A125" s="79">
        <v>3135</v>
      </c>
      <c r="B125" s="75">
        <v>4630027292964</v>
      </c>
      <c r="C125" s="87" t="s">
        <v>555</v>
      </c>
      <c r="D125" s="145">
        <v>96</v>
      </c>
      <c r="E125" s="146"/>
      <c r="F125" s="79" t="s">
        <v>556</v>
      </c>
      <c r="G125" s="148">
        <v>425</v>
      </c>
      <c r="H125" s="160">
        <v>340</v>
      </c>
      <c r="I125" s="149">
        <f>H125*1.5</f>
        <v>510</v>
      </c>
      <c r="J125" s="77"/>
      <c r="K125" s="89">
        <f t="shared" si="43"/>
        <v>0</v>
      </c>
      <c r="L125" s="59" t="s">
        <v>687</v>
      </c>
      <c r="M125" s="58">
        <f t="shared" si="25"/>
        <v>-20</v>
      </c>
      <c r="N125" s="129" t="s">
        <v>832</v>
      </c>
      <c r="O125" s="159" t="s">
        <v>1219</v>
      </c>
    </row>
    <row r="126" spans="1:15" s="12" customFormat="1" ht="84" customHeight="1" x14ac:dyDescent="0.2">
      <c r="A126" s="79">
        <v>3136</v>
      </c>
      <c r="B126" s="169">
        <v>4630027292988</v>
      </c>
      <c r="C126" s="79" t="s">
        <v>557</v>
      </c>
      <c r="D126" s="170">
        <v>96</v>
      </c>
      <c r="E126" s="79"/>
      <c r="F126" s="79" t="s">
        <v>558</v>
      </c>
      <c r="G126" s="171">
        <v>425</v>
      </c>
      <c r="H126" s="160">
        <v>340</v>
      </c>
      <c r="I126" s="149">
        <f>H126*1.5</f>
        <v>510</v>
      </c>
      <c r="J126" s="81"/>
      <c r="K126" s="89">
        <f t="shared" si="43"/>
        <v>0</v>
      </c>
      <c r="L126" s="59" t="s">
        <v>687</v>
      </c>
      <c r="M126" s="58">
        <f t="shared" si="25"/>
        <v>-20</v>
      </c>
      <c r="N126" s="129" t="s">
        <v>832</v>
      </c>
      <c r="O126" s="159" t="s">
        <v>1220</v>
      </c>
    </row>
    <row r="127" spans="1:15" ht="27" customHeight="1" collapsed="1" x14ac:dyDescent="0.2">
      <c r="A127" s="74"/>
      <c r="B127" s="36"/>
      <c r="C127" s="36" t="s">
        <v>268</v>
      </c>
      <c r="D127" s="36"/>
      <c r="E127" s="36"/>
      <c r="F127" s="36"/>
      <c r="G127" s="103"/>
      <c r="H127" s="36"/>
      <c r="I127" s="154"/>
      <c r="J127" s="36"/>
      <c r="K127" s="117"/>
      <c r="L127" s="99"/>
      <c r="M127" s="53"/>
      <c r="N127" s="129"/>
      <c r="O127" s="129"/>
    </row>
    <row r="128" spans="1:15" s="12" customFormat="1" ht="84" customHeight="1" x14ac:dyDescent="0.2">
      <c r="A128" s="79">
        <v>3181</v>
      </c>
      <c r="B128" s="8">
        <v>4630027293626</v>
      </c>
      <c r="C128" s="9" t="s">
        <v>320</v>
      </c>
      <c r="D128" s="10">
        <v>72</v>
      </c>
      <c r="E128" s="9"/>
      <c r="F128" s="9" t="s">
        <v>321</v>
      </c>
      <c r="G128" s="104">
        <v>309</v>
      </c>
      <c r="H128" s="24"/>
      <c r="I128" s="149">
        <f t="shared" ref="I128:I132" si="44">G128*1.5</f>
        <v>463.5</v>
      </c>
      <c r="J128" s="9"/>
      <c r="K128" s="88">
        <f t="shared" ref="K128:K145" si="45">G128*J128</f>
        <v>0</v>
      </c>
      <c r="L128" s="98"/>
      <c r="M128" s="62"/>
      <c r="N128" s="129" t="s">
        <v>833</v>
      </c>
      <c r="O128" s="129" t="s">
        <v>1221</v>
      </c>
    </row>
    <row r="129" spans="1:15" s="12" customFormat="1" ht="84" customHeight="1" x14ac:dyDescent="0.2">
      <c r="A129" s="81">
        <v>3104</v>
      </c>
      <c r="B129" s="2">
        <v>4630027294289</v>
      </c>
      <c r="C129" s="7" t="s">
        <v>493</v>
      </c>
      <c r="D129" s="4">
        <v>72</v>
      </c>
      <c r="E129" s="3"/>
      <c r="F129" s="15" t="s">
        <v>494</v>
      </c>
      <c r="G129" s="105">
        <v>309</v>
      </c>
      <c r="H129" s="24"/>
      <c r="I129" s="149">
        <f t="shared" si="44"/>
        <v>463.5</v>
      </c>
      <c r="J129" s="14"/>
      <c r="K129" s="88">
        <f t="shared" si="45"/>
        <v>0</v>
      </c>
      <c r="L129" s="99"/>
      <c r="N129" s="129" t="s">
        <v>833</v>
      </c>
      <c r="O129" s="159" t="s">
        <v>1222</v>
      </c>
    </row>
    <row r="130" spans="1:15" s="12" customFormat="1" ht="84" customHeight="1" x14ac:dyDescent="0.2">
      <c r="A130" s="81">
        <v>3106</v>
      </c>
      <c r="B130" s="2">
        <v>4630027294333</v>
      </c>
      <c r="C130" s="3" t="s">
        <v>495</v>
      </c>
      <c r="D130" s="4">
        <v>72</v>
      </c>
      <c r="E130" s="3"/>
      <c r="F130" s="3" t="s">
        <v>496</v>
      </c>
      <c r="G130" s="105">
        <v>309</v>
      </c>
      <c r="H130" s="24"/>
      <c r="I130" s="149">
        <f t="shared" si="44"/>
        <v>463.5</v>
      </c>
      <c r="J130" s="14"/>
      <c r="K130" s="88">
        <f t="shared" si="45"/>
        <v>0</v>
      </c>
      <c r="L130" s="99"/>
      <c r="N130" s="129" t="s">
        <v>833</v>
      </c>
      <c r="O130" s="159" t="s">
        <v>1223</v>
      </c>
    </row>
    <row r="131" spans="1:15" s="12" customFormat="1" ht="84" customHeight="1" x14ac:dyDescent="0.2">
      <c r="A131" s="79">
        <v>3182</v>
      </c>
      <c r="B131" s="8">
        <v>4630027293633</v>
      </c>
      <c r="C131" s="13" t="s">
        <v>322</v>
      </c>
      <c r="D131" s="10">
        <v>72</v>
      </c>
      <c r="E131" s="9"/>
      <c r="F131" s="9" t="s">
        <v>323</v>
      </c>
      <c r="G131" s="104">
        <v>329</v>
      </c>
      <c r="H131" s="24"/>
      <c r="I131" s="149">
        <f t="shared" si="44"/>
        <v>493.5</v>
      </c>
      <c r="J131" s="9"/>
      <c r="K131" s="88">
        <f t="shared" si="45"/>
        <v>0</v>
      </c>
      <c r="L131" s="99"/>
      <c r="N131" s="129" t="s">
        <v>833</v>
      </c>
      <c r="O131" s="129" t="s">
        <v>1224</v>
      </c>
    </row>
    <row r="132" spans="1:15" s="12" customFormat="1" ht="84" customHeight="1" x14ac:dyDescent="0.2">
      <c r="A132" s="79">
        <v>3183</v>
      </c>
      <c r="B132" s="37">
        <v>4630027293640</v>
      </c>
      <c r="C132" s="47" t="s">
        <v>324</v>
      </c>
      <c r="D132" s="38">
        <v>72</v>
      </c>
      <c r="E132" s="26"/>
      <c r="F132" s="26" t="s">
        <v>325</v>
      </c>
      <c r="G132" s="108">
        <v>329</v>
      </c>
      <c r="H132" s="24"/>
      <c r="I132" s="149">
        <f t="shared" si="44"/>
        <v>493.5</v>
      </c>
      <c r="J132" s="26"/>
      <c r="K132" s="88">
        <f t="shared" si="45"/>
        <v>0</v>
      </c>
      <c r="L132" s="99"/>
      <c r="N132" s="129" t="s">
        <v>833</v>
      </c>
      <c r="O132" s="129" t="s">
        <v>1225</v>
      </c>
    </row>
    <row r="133" spans="1:15" ht="14.25" customHeight="1" collapsed="1" x14ac:dyDescent="0.2">
      <c r="A133" s="74"/>
      <c r="B133" s="36"/>
      <c r="C133" s="36" t="s">
        <v>92</v>
      </c>
      <c r="D133" s="36"/>
      <c r="E133" s="36"/>
      <c r="F133" s="36"/>
      <c r="G133" s="103"/>
      <c r="H133" s="36"/>
      <c r="I133" s="154"/>
      <c r="J133" s="36"/>
      <c r="K133" s="117"/>
      <c r="L133" s="99"/>
      <c r="M133" s="53"/>
      <c r="N133" s="129"/>
      <c r="O133" s="129"/>
    </row>
    <row r="134" spans="1:15" s="12" customFormat="1" ht="76.5" customHeight="1" x14ac:dyDescent="0.2">
      <c r="A134" s="78">
        <v>2528</v>
      </c>
      <c r="B134" s="48">
        <v>4630027293671</v>
      </c>
      <c r="C134" s="21" t="s">
        <v>222</v>
      </c>
      <c r="D134" s="41">
        <v>192</v>
      </c>
      <c r="E134" s="28"/>
      <c r="F134" s="21" t="s">
        <v>358</v>
      </c>
      <c r="G134" s="110">
        <v>296</v>
      </c>
      <c r="H134" s="24"/>
      <c r="I134" s="149">
        <f t="shared" ref="I134:I142" si="46">G134*1.5</f>
        <v>444</v>
      </c>
      <c r="J134" s="33"/>
      <c r="K134" s="88">
        <f t="shared" si="45"/>
        <v>0</v>
      </c>
      <c r="L134" s="67"/>
      <c r="M134" s="68"/>
      <c r="N134" s="129" t="s">
        <v>834</v>
      </c>
      <c r="O134" s="129" t="s">
        <v>1226</v>
      </c>
    </row>
    <row r="135" spans="1:15" s="12" customFormat="1" ht="84" customHeight="1" x14ac:dyDescent="0.2">
      <c r="A135" s="79">
        <v>2980</v>
      </c>
      <c r="B135" s="16">
        <v>4630027293688</v>
      </c>
      <c r="C135" s="21" t="s">
        <v>223</v>
      </c>
      <c r="D135" s="4">
        <v>192</v>
      </c>
      <c r="E135" s="3"/>
      <c r="F135" s="21" t="s">
        <v>224</v>
      </c>
      <c r="G135" s="105">
        <v>296</v>
      </c>
      <c r="H135" s="24"/>
      <c r="I135" s="149">
        <f t="shared" si="46"/>
        <v>444</v>
      </c>
      <c r="J135" s="9"/>
      <c r="K135" s="88">
        <f t="shared" si="45"/>
        <v>0</v>
      </c>
      <c r="L135" s="99"/>
      <c r="N135" s="129" t="s">
        <v>834</v>
      </c>
      <c r="O135" s="129" t="s">
        <v>1227</v>
      </c>
    </row>
    <row r="136" spans="1:15" s="12" customFormat="1" ht="84" customHeight="1" x14ac:dyDescent="0.2">
      <c r="A136" s="81">
        <v>2829</v>
      </c>
      <c r="B136" s="2">
        <v>4630027294418</v>
      </c>
      <c r="C136" s="7" t="s">
        <v>517</v>
      </c>
      <c r="D136" s="4">
        <v>192</v>
      </c>
      <c r="E136" s="3"/>
      <c r="F136" s="3" t="s">
        <v>518</v>
      </c>
      <c r="G136" s="111">
        <v>296</v>
      </c>
      <c r="H136" s="24"/>
      <c r="I136" s="149">
        <f t="shared" si="46"/>
        <v>444</v>
      </c>
      <c r="J136" s="14"/>
      <c r="K136" s="88">
        <f t="shared" si="45"/>
        <v>0</v>
      </c>
      <c r="L136" s="99"/>
      <c r="N136" s="129" t="s">
        <v>834</v>
      </c>
      <c r="O136" s="159" t="s">
        <v>1228</v>
      </c>
    </row>
    <row r="137" spans="1:15" s="12" customFormat="1" ht="83.25" customHeight="1" x14ac:dyDescent="0.2">
      <c r="A137" s="79">
        <v>2981</v>
      </c>
      <c r="B137" s="2">
        <v>4630027295644</v>
      </c>
      <c r="C137" s="7" t="s">
        <v>813</v>
      </c>
      <c r="D137" s="4">
        <v>192</v>
      </c>
      <c r="E137" s="3"/>
      <c r="F137" s="3" t="s">
        <v>283</v>
      </c>
      <c r="G137" s="105">
        <v>296</v>
      </c>
      <c r="H137" s="24"/>
      <c r="I137" s="149">
        <f t="shared" si="46"/>
        <v>444</v>
      </c>
      <c r="J137" s="9"/>
      <c r="K137" s="88">
        <f t="shared" si="45"/>
        <v>0</v>
      </c>
      <c r="L137" s="97"/>
      <c r="N137" s="129" t="s">
        <v>834</v>
      </c>
      <c r="O137" s="129" t="s">
        <v>1229</v>
      </c>
    </row>
    <row r="138" spans="1:15" s="12" customFormat="1" ht="83.25" customHeight="1" x14ac:dyDescent="0.2">
      <c r="A138" s="79">
        <v>2982</v>
      </c>
      <c r="B138" s="2">
        <v>4630027295651</v>
      </c>
      <c r="C138" s="7" t="s">
        <v>814</v>
      </c>
      <c r="D138" s="4">
        <v>192</v>
      </c>
      <c r="E138" s="3"/>
      <c r="F138" s="3" t="s">
        <v>815</v>
      </c>
      <c r="G138" s="105">
        <v>296</v>
      </c>
      <c r="H138" s="24"/>
      <c r="I138" s="149">
        <f t="shared" si="46"/>
        <v>444</v>
      </c>
      <c r="J138" s="9"/>
      <c r="K138" s="88">
        <f t="shared" si="45"/>
        <v>0</v>
      </c>
      <c r="L138" s="97"/>
      <c r="N138" s="129" t="s">
        <v>834</v>
      </c>
      <c r="O138" s="129" t="s">
        <v>1230</v>
      </c>
    </row>
    <row r="139" spans="1:15" s="12" customFormat="1" ht="83.25" customHeight="1" x14ac:dyDescent="0.2">
      <c r="A139" s="79">
        <v>2983</v>
      </c>
      <c r="B139" s="2">
        <v>4630027293695</v>
      </c>
      <c r="C139" s="7" t="s">
        <v>383</v>
      </c>
      <c r="D139" s="4">
        <v>192</v>
      </c>
      <c r="E139" s="3"/>
      <c r="F139" s="3" t="s">
        <v>384</v>
      </c>
      <c r="G139" s="105">
        <v>296</v>
      </c>
      <c r="H139" s="24"/>
      <c r="I139" s="149">
        <f t="shared" si="46"/>
        <v>444</v>
      </c>
      <c r="J139" s="9"/>
      <c r="K139" s="88">
        <f t="shared" si="45"/>
        <v>0</v>
      </c>
      <c r="L139" s="99"/>
      <c r="N139" s="129" t="s">
        <v>834</v>
      </c>
      <c r="O139" s="129" t="s">
        <v>1231</v>
      </c>
    </row>
    <row r="140" spans="1:15" s="12" customFormat="1" ht="83.25" customHeight="1" x14ac:dyDescent="0.2">
      <c r="A140" s="79">
        <v>2979</v>
      </c>
      <c r="B140" s="2">
        <v>4630027293664</v>
      </c>
      <c r="C140" s="7" t="s">
        <v>646</v>
      </c>
      <c r="D140" s="4">
        <v>192</v>
      </c>
      <c r="E140" s="3"/>
      <c r="F140" s="3" t="s">
        <v>647</v>
      </c>
      <c r="G140" s="105">
        <v>296</v>
      </c>
      <c r="H140" s="24"/>
      <c r="I140" s="149">
        <f t="shared" si="46"/>
        <v>444</v>
      </c>
      <c r="J140" s="9"/>
      <c r="K140" s="88">
        <f t="shared" si="45"/>
        <v>0</v>
      </c>
      <c r="L140" s="99"/>
      <c r="N140" s="129" t="s">
        <v>834</v>
      </c>
      <c r="O140" s="129" t="s">
        <v>1232</v>
      </c>
    </row>
    <row r="141" spans="1:15" s="12" customFormat="1" ht="86.25" customHeight="1" x14ac:dyDescent="0.2">
      <c r="A141" s="79">
        <v>3047</v>
      </c>
      <c r="B141" s="2">
        <v>4630027293701</v>
      </c>
      <c r="C141" s="63" t="s">
        <v>359</v>
      </c>
      <c r="D141" s="4">
        <v>192</v>
      </c>
      <c r="E141" s="3"/>
      <c r="F141" s="63" t="s">
        <v>360</v>
      </c>
      <c r="G141" s="105">
        <v>296</v>
      </c>
      <c r="H141" s="24"/>
      <c r="I141" s="149">
        <f t="shared" si="46"/>
        <v>444</v>
      </c>
      <c r="J141" s="9"/>
      <c r="K141" s="88">
        <f t="shared" si="45"/>
        <v>0</v>
      </c>
      <c r="L141" s="99"/>
      <c r="N141" s="129" t="s">
        <v>834</v>
      </c>
      <c r="O141" s="159" t="s">
        <v>1233</v>
      </c>
    </row>
    <row r="142" spans="1:15" s="1" customFormat="1" ht="84" customHeight="1" x14ac:dyDescent="0.2">
      <c r="A142" s="82">
        <v>2981</v>
      </c>
      <c r="B142" s="42">
        <v>4680019287508</v>
      </c>
      <c r="C142" s="23" t="s">
        <v>284</v>
      </c>
      <c r="D142" s="43">
        <v>192</v>
      </c>
      <c r="E142" s="63"/>
      <c r="F142" s="63" t="s">
        <v>283</v>
      </c>
      <c r="G142" s="106">
        <v>296</v>
      </c>
      <c r="H142" s="24"/>
      <c r="I142" s="149">
        <f t="shared" si="46"/>
        <v>444</v>
      </c>
      <c r="J142" s="20"/>
      <c r="K142" s="88">
        <f t="shared" si="45"/>
        <v>0</v>
      </c>
      <c r="L142" s="99"/>
      <c r="M142" s="12"/>
      <c r="N142" s="129" t="s">
        <v>834</v>
      </c>
      <c r="O142" s="129" t="s">
        <v>1229</v>
      </c>
    </row>
    <row r="143" spans="1:15" ht="15" customHeight="1" collapsed="1" x14ac:dyDescent="0.2">
      <c r="A143" s="74"/>
      <c r="B143" s="36"/>
      <c r="C143" s="36" t="s">
        <v>417</v>
      </c>
      <c r="D143" s="36"/>
      <c r="E143" s="36"/>
      <c r="F143" s="36"/>
      <c r="G143" s="103"/>
      <c r="H143" s="36"/>
      <c r="I143" s="154"/>
      <c r="J143" s="36"/>
      <c r="K143" s="117"/>
      <c r="L143" s="99"/>
      <c r="M143" s="53"/>
      <c r="N143" s="129"/>
      <c r="O143" s="129"/>
    </row>
    <row r="144" spans="1:15" s="1" customFormat="1" ht="84" customHeight="1" x14ac:dyDescent="0.2">
      <c r="A144" s="83">
        <v>2790</v>
      </c>
      <c r="B144" s="40">
        <v>4680019285689</v>
      </c>
      <c r="C144" s="21" t="s">
        <v>15</v>
      </c>
      <c r="D144" s="41">
        <v>120</v>
      </c>
      <c r="E144" s="28"/>
      <c r="F144" s="28" t="s">
        <v>16</v>
      </c>
      <c r="G144" s="110">
        <v>399</v>
      </c>
      <c r="H144" s="24"/>
      <c r="I144" s="149">
        <f t="shared" ref="I144:I145" si="47">G144*1.5</f>
        <v>598.5</v>
      </c>
      <c r="J144" s="22"/>
      <c r="K144" s="88">
        <f t="shared" si="45"/>
        <v>0</v>
      </c>
      <c r="L144" s="99"/>
      <c r="M144" s="53"/>
      <c r="N144" s="129" t="s">
        <v>835</v>
      </c>
      <c r="O144" s="129" t="s">
        <v>1234</v>
      </c>
    </row>
    <row r="145" spans="1:15" s="1" customFormat="1" ht="84" customHeight="1" x14ac:dyDescent="0.2">
      <c r="A145" s="84">
        <v>2791</v>
      </c>
      <c r="B145" s="2">
        <v>4680019285696</v>
      </c>
      <c r="C145" s="3" t="s">
        <v>17</v>
      </c>
      <c r="D145" s="4">
        <v>120</v>
      </c>
      <c r="E145" s="3"/>
      <c r="F145" s="3" t="s">
        <v>18</v>
      </c>
      <c r="G145" s="105">
        <v>399</v>
      </c>
      <c r="H145" s="24"/>
      <c r="I145" s="149">
        <f t="shared" si="47"/>
        <v>598.5</v>
      </c>
      <c r="J145" s="6"/>
      <c r="K145" s="88">
        <f t="shared" si="45"/>
        <v>0</v>
      </c>
      <c r="L145" s="100"/>
      <c r="M145" s="53"/>
      <c r="N145" s="129" t="s">
        <v>835</v>
      </c>
      <c r="O145" s="129" t="s">
        <v>1235</v>
      </c>
    </row>
    <row r="146" spans="1:15" s="1" customFormat="1" ht="84" customHeight="1" x14ac:dyDescent="0.2">
      <c r="A146" s="82">
        <v>2792</v>
      </c>
      <c r="B146" s="169">
        <v>4680019285702</v>
      </c>
      <c r="C146" s="87" t="s">
        <v>19</v>
      </c>
      <c r="D146" s="170">
        <v>120</v>
      </c>
      <c r="E146" s="79"/>
      <c r="F146" s="79" t="s">
        <v>20</v>
      </c>
      <c r="G146" s="171">
        <v>399</v>
      </c>
      <c r="H146" s="160">
        <v>339.15</v>
      </c>
      <c r="I146" s="149">
        <f>H146*1.5</f>
        <v>508.72499999999997</v>
      </c>
      <c r="J146" s="81"/>
      <c r="K146" s="89">
        <f>H146*J146</f>
        <v>0</v>
      </c>
      <c r="L146" s="59" t="s">
        <v>687</v>
      </c>
      <c r="M146" s="58">
        <f t="shared" ref="M146:M181" si="48">(H146/G146)*100-100</f>
        <v>-15</v>
      </c>
      <c r="N146" s="129" t="s">
        <v>835</v>
      </c>
      <c r="O146" s="129" t="s">
        <v>1236</v>
      </c>
    </row>
    <row r="147" spans="1:15" ht="21.95" customHeight="1" collapsed="1" x14ac:dyDescent="0.2">
      <c r="A147" s="74"/>
      <c r="B147" s="36"/>
      <c r="C147" s="36" t="s">
        <v>1037</v>
      </c>
      <c r="D147" s="36"/>
      <c r="E147" s="36"/>
      <c r="F147" s="36"/>
      <c r="G147" s="103"/>
      <c r="H147" s="36"/>
      <c r="I147" s="154"/>
      <c r="J147" s="36"/>
      <c r="K147" s="117"/>
      <c r="L147" s="99"/>
      <c r="M147" s="129"/>
      <c r="N147" s="129"/>
      <c r="O147" s="129"/>
    </row>
    <row r="148" spans="1:15" s="1" customFormat="1" ht="84" customHeight="1" x14ac:dyDescent="0.2">
      <c r="A148" s="82">
        <v>1898</v>
      </c>
      <c r="B148" s="2">
        <v>4680019280578</v>
      </c>
      <c r="C148" s="7" t="s">
        <v>1035</v>
      </c>
      <c r="D148" s="4">
        <v>96</v>
      </c>
      <c r="E148" s="3"/>
      <c r="F148" s="3" t="s">
        <v>1036</v>
      </c>
      <c r="G148" s="5">
        <v>228</v>
      </c>
      <c r="H148" s="102">
        <v>205.2</v>
      </c>
      <c r="I148" s="149">
        <f>G148*1.5</f>
        <v>342</v>
      </c>
      <c r="J148" s="20"/>
      <c r="K148" s="89">
        <f>H148*J148</f>
        <v>0</v>
      </c>
      <c r="L148" s="19"/>
      <c r="M148" s="58">
        <f t="shared" si="48"/>
        <v>-10.000000000000014</v>
      </c>
      <c r="N148" s="129"/>
      <c r="O148" s="159" t="s">
        <v>1237</v>
      </c>
    </row>
    <row r="149" spans="1:15" ht="21.95" customHeight="1" collapsed="1" x14ac:dyDescent="0.2">
      <c r="A149" s="74"/>
      <c r="B149" s="36"/>
      <c r="C149" s="36" t="s">
        <v>93</v>
      </c>
      <c r="D149" s="36"/>
      <c r="E149" s="36"/>
      <c r="F149" s="36"/>
      <c r="G149" s="103"/>
      <c r="H149" s="36"/>
      <c r="I149" s="154"/>
      <c r="J149" s="36"/>
      <c r="K149" s="117"/>
      <c r="L149" s="99"/>
      <c r="M149" s="129"/>
      <c r="N149" s="129"/>
      <c r="O149" s="129"/>
    </row>
    <row r="150" spans="1:15" s="1" customFormat="1" ht="84" customHeight="1" x14ac:dyDescent="0.2">
      <c r="A150" s="85">
        <v>2005</v>
      </c>
      <c r="B150" s="49">
        <v>4680019281025</v>
      </c>
      <c r="C150" s="44" t="s">
        <v>94</v>
      </c>
      <c r="D150" s="50">
        <v>192</v>
      </c>
      <c r="E150" s="64"/>
      <c r="F150" s="64" t="s">
        <v>95</v>
      </c>
      <c r="G150" s="112">
        <v>227</v>
      </c>
      <c r="H150" s="24">
        <v>204.3</v>
      </c>
      <c r="I150" s="149">
        <f>G150*1.5</f>
        <v>340.5</v>
      </c>
      <c r="J150" s="46"/>
      <c r="K150" s="88">
        <f t="shared" ref="K150" si="49">G150*J150</f>
        <v>0</v>
      </c>
      <c r="L150" s="99"/>
      <c r="M150" s="58">
        <f t="shared" si="48"/>
        <v>-10</v>
      </c>
      <c r="N150" s="129" t="s">
        <v>836</v>
      </c>
      <c r="O150" s="129" t="s">
        <v>1238</v>
      </c>
    </row>
    <row r="151" spans="1:15" ht="18" customHeight="1" collapsed="1" x14ac:dyDescent="0.2">
      <c r="A151" s="74"/>
      <c r="B151" s="36"/>
      <c r="C151" s="36" t="s">
        <v>416</v>
      </c>
      <c r="D151" s="36"/>
      <c r="E151" s="36"/>
      <c r="F151" s="36"/>
      <c r="G151" s="103"/>
      <c r="H151" s="36"/>
      <c r="I151" s="154"/>
      <c r="J151" s="36"/>
      <c r="K151" s="117"/>
      <c r="L151" s="99"/>
      <c r="M151" s="12"/>
      <c r="N151" s="129"/>
      <c r="O151" s="129"/>
    </row>
    <row r="152" spans="1:15" s="1" customFormat="1" ht="63" customHeight="1" x14ac:dyDescent="0.2">
      <c r="A152" s="86">
        <v>1911</v>
      </c>
      <c r="B152" s="138">
        <v>4630027293565</v>
      </c>
      <c r="C152" s="139" t="s">
        <v>1574</v>
      </c>
      <c r="D152" s="41">
        <v>48</v>
      </c>
      <c r="E152" s="28"/>
      <c r="F152" s="139" t="s">
        <v>1575</v>
      </c>
      <c r="G152" s="110">
        <v>379</v>
      </c>
      <c r="H152" s="24"/>
      <c r="I152" s="149">
        <f t="shared" ref="I152" si="50">G152*1.5</f>
        <v>568.5</v>
      </c>
      <c r="J152" s="35"/>
      <c r="K152" s="88">
        <f t="shared" ref="K152" si="51">G152*J152</f>
        <v>0</v>
      </c>
      <c r="L152" s="97" t="s">
        <v>1580</v>
      </c>
      <c r="M152" s="12"/>
      <c r="N152" s="129" t="s">
        <v>838</v>
      </c>
      <c r="O152" s="129" t="s">
        <v>1576</v>
      </c>
    </row>
    <row r="153" spans="1:15" s="1" customFormat="1" ht="63" customHeight="1" x14ac:dyDescent="0.2">
      <c r="A153" s="86">
        <v>1732</v>
      </c>
      <c r="B153" s="138">
        <v>4630027294340</v>
      </c>
      <c r="C153" s="139" t="s">
        <v>1571</v>
      </c>
      <c r="D153" s="41">
        <v>48</v>
      </c>
      <c r="E153" s="28"/>
      <c r="F153" s="139" t="s">
        <v>1572</v>
      </c>
      <c r="G153" s="110">
        <v>379</v>
      </c>
      <c r="H153" s="24"/>
      <c r="I153" s="149">
        <f t="shared" ref="I153" si="52">G153*1.5</f>
        <v>568.5</v>
      </c>
      <c r="J153" s="35"/>
      <c r="K153" s="88">
        <f t="shared" ref="K153" si="53">G153*J153</f>
        <v>0</v>
      </c>
      <c r="L153" s="97" t="s">
        <v>1580</v>
      </c>
      <c r="M153" s="12"/>
      <c r="N153" s="129" t="s">
        <v>838</v>
      </c>
      <c r="O153" s="129" t="s">
        <v>1573</v>
      </c>
    </row>
    <row r="154" spans="1:15" s="1" customFormat="1" ht="63" customHeight="1" x14ac:dyDescent="0.2">
      <c r="A154" s="86">
        <v>1728</v>
      </c>
      <c r="B154" s="40">
        <v>4680019287393</v>
      </c>
      <c r="C154" s="21" t="s">
        <v>511</v>
      </c>
      <c r="D154" s="41">
        <v>48</v>
      </c>
      <c r="E154" s="28"/>
      <c r="F154" s="28" t="s">
        <v>512</v>
      </c>
      <c r="G154" s="110">
        <v>379</v>
      </c>
      <c r="H154" s="24"/>
      <c r="I154" s="149">
        <f t="shared" ref="I154:I158" si="54">G154*1.5</f>
        <v>568.5</v>
      </c>
      <c r="J154" s="35"/>
      <c r="K154" s="88">
        <f t="shared" ref="K154:K163" si="55">G154*J154</f>
        <v>0</v>
      </c>
      <c r="L154" s="99"/>
      <c r="M154" s="12"/>
      <c r="N154" s="129" t="s">
        <v>838</v>
      </c>
      <c r="O154" s="129" t="s">
        <v>1239</v>
      </c>
    </row>
    <row r="155" spans="1:15" s="12" customFormat="1" ht="84" customHeight="1" x14ac:dyDescent="0.2">
      <c r="A155" s="79">
        <v>1730</v>
      </c>
      <c r="B155" s="2">
        <v>4630027294357</v>
      </c>
      <c r="C155" s="7" t="s">
        <v>567</v>
      </c>
      <c r="D155" s="4">
        <v>48</v>
      </c>
      <c r="E155" s="3"/>
      <c r="F155" s="3" t="s">
        <v>568</v>
      </c>
      <c r="G155" s="105">
        <v>379</v>
      </c>
      <c r="H155" s="24"/>
      <c r="I155" s="149">
        <f t="shared" si="54"/>
        <v>568.5</v>
      </c>
      <c r="J155" s="14"/>
      <c r="K155" s="88">
        <f t="shared" si="55"/>
        <v>0</v>
      </c>
      <c r="L155" s="101"/>
      <c r="N155" s="129" t="s">
        <v>838</v>
      </c>
      <c r="O155" s="129" t="s">
        <v>1240</v>
      </c>
    </row>
    <row r="156" spans="1:15" s="12" customFormat="1" ht="84" customHeight="1" x14ac:dyDescent="0.2">
      <c r="A156" s="79">
        <v>1855</v>
      </c>
      <c r="B156" s="2">
        <v>4630027295590</v>
      </c>
      <c r="C156" s="7" t="s">
        <v>427</v>
      </c>
      <c r="D156" s="4">
        <v>48</v>
      </c>
      <c r="E156" s="3"/>
      <c r="F156" s="3" t="s">
        <v>428</v>
      </c>
      <c r="G156" s="105">
        <v>379</v>
      </c>
      <c r="H156" s="24"/>
      <c r="I156" s="149">
        <f t="shared" si="54"/>
        <v>568.5</v>
      </c>
      <c r="J156" s="14"/>
      <c r="K156" s="88">
        <f t="shared" si="55"/>
        <v>0</v>
      </c>
      <c r="L156" s="101"/>
      <c r="N156" s="129" t="s">
        <v>838</v>
      </c>
      <c r="O156" s="129" t="s">
        <v>1241</v>
      </c>
    </row>
    <row r="157" spans="1:15" s="12" customFormat="1" ht="84" customHeight="1" x14ac:dyDescent="0.2">
      <c r="A157" s="79">
        <v>1912</v>
      </c>
      <c r="B157" s="2">
        <v>4630027295576</v>
      </c>
      <c r="C157" s="23" t="s">
        <v>816</v>
      </c>
      <c r="D157" s="4">
        <v>48</v>
      </c>
      <c r="E157" s="3"/>
      <c r="F157" s="63" t="s">
        <v>817</v>
      </c>
      <c r="G157" s="105">
        <v>379</v>
      </c>
      <c r="H157" s="24"/>
      <c r="I157" s="149">
        <f t="shared" si="54"/>
        <v>568.5</v>
      </c>
      <c r="J157" s="14"/>
      <c r="K157" s="88">
        <f t="shared" si="55"/>
        <v>0</v>
      </c>
      <c r="L157" s="101"/>
      <c r="M157" s="1"/>
      <c r="N157" s="129" t="s">
        <v>838</v>
      </c>
      <c r="O157" s="129" t="s">
        <v>1242</v>
      </c>
    </row>
    <row r="158" spans="1:15" s="1" customFormat="1" ht="69.75" customHeight="1" x14ac:dyDescent="0.2">
      <c r="A158" s="79">
        <v>1913</v>
      </c>
      <c r="B158" s="42">
        <v>4630027294890</v>
      </c>
      <c r="C158" s="63" t="s">
        <v>771</v>
      </c>
      <c r="D158" s="4">
        <v>48</v>
      </c>
      <c r="E158" s="63"/>
      <c r="F158" s="63" t="s">
        <v>772</v>
      </c>
      <c r="G158" s="105">
        <v>379</v>
      </c>
      <c r="H158" s="24"/>
      <c r="I158" s="149">
        <f t="shared" si="54"/>
        <v>568.5</v>
      </c>
      <c r="J158" s="14"/>
      <c r="K158" s="88">
        <f t="shared" si="55"/>
        <v>0</v>
      </c>
      <c r="L158" s="101"/>
      <c r="N158" s="129" t="s">
        <v>838</v>
      </c>
      <c r="O158" s="129" t="s">
        <v>1243</v>
      </c>
    </row>
    <row r="159" spans="1:15" ht="33" customHeight="1" collapsed="1" x14ac:dyDescent="0.2">
      <c r="A159" s="74"/>
      <c r="B159" s="36"/>
      <c r="C159" s="36" t="s">
        <v>415</v>
      </c>
      <c r="D159" s="36"/>
      <c r="E159" s="36"/>
      <c r="F159" s="36"/>
      <c r="G159" s="103"/>
      <c r="H159" s="36"/>
      <c r="I159" s="154"/>
      <c r="J159" s="36"/>
      <c r="K159" s="117"/>
      <c r="L159" s="99"/>
      <c r="M159" s="12"/>
      <c r="N159" s="129"/>
      <c r="O159" s="129"/>
    </row>
    <row r="160" spans="1:15" s="12" customFormat="1" ht="77.25" customHeight="1" x14ac:dyDescent="0.2">
      <c r="A160" s="80">
        <v>1975</v>
      </c>
      <c r="B160" s="30">
        <v>4680019281599</v>
      </c>
      <c r="C160" s="31" t="s">
        <v>399</v>
      </c>
      <c r="D160" s="32">
        <v>72</v>
      </c>
      <c r="E160" s="33"/>
      <c r="F160" s="33" t="s">
        <v>400</v>
      </c>
      <c r="G160" s="107">
        <v>392</v>
      </c>
      <c r="H160" s="24"/>
      <c r="I160" s="149">
        <f t="shared" ref="I160:I163" si="56">G160*1.5</f>
        <v>588</v>
      </c>
      <c r="J160" s="35"/>
      <c r="K160" s="88">
        <f t="shared" si="55"/>
        <v>0</v>
      </c>
      <c r="L160" s="99"/>
      <c r="N160" s="129" t="s">
        <v>839</v>
      </c>
      <c r="O160" s="129" t="s">
        <v>1244</v>
      </c>
    </row>
    <row r="161" spans="1:15" s="12" customFormat="1" ht="77.25" customHeight="1" x14ac:dyDescent="0.2">
      <c r="A161" s="81">
        <v>1976</v>
      </c>
      <c r="B161" s="2">
        <v>4680019281612</v>
      </c>
      <c r="C161" s="7" t="s">
        <v>401</v>
      </c>
      <c r="D161" s="4">
        <v>72</v>
      </c>
      <c r="E161" s="3"/>
      <c r="F161" s="3" t="s">
        <v>402</v>
      </c>
      <c r="G161" s="105">
        <v>392</v>
      </c>
      <c r="H161" s="24"/>
      <c r="I161" s="149">
        <f t="shared" si="56"/>
        <v>588</v>
      </c>
      <c r="J161" s="14"/>
      <c r="K161" s="88">
        <f t="shared" si="55"/>
        <v>0</v>
      </c>
      <c r="L161" s="99"/>
      <c r="N161" s="129" t="s">
        <v>839</v>
      </c>
      <c r="O161" s="129" t="s">
        <v>1245</v>
      </c>
    </row>
    <row r="162" spans="1:15" s="12" customFormat="1" ht="77.25" customHeight="1" x14ac:dyDescent="0.2">
      <c r="A162" s="81">
        <v>1977</v>
      </c>
      <c r="B162" s="2">
        <v>4680019281629</v>
      </c>
      <c r="C162" s="7" t="s">
        <v>403</v>
      </c>
      <c r="D162" s="4">
        <v>72</v>
      </c>
      <c r="E162" s="3"/>
      <c r="F162" s="3" t="s">
        <v>404</v>
      </c>
      <c r="G162" s="105">
        <v>392</v>
      </c>
      <c r="H162" s="24"/>
      <c r="I162" s="149">
        <f t="shared" si="56"/>
        <v>588</v>
      </c>
      <c r="J162" s="14"/>
      <c r="K162" s="88">
        <f t="shared" si="55"/>
        <v>0</v>
      </c>
      <c r="L162" s="99"/>
      <c r="N162" s="129" t="s">
        <v>839</v>
      </c>
      <c r="O162" s="129" t="s">
        <v>1246</v>
      </c>
    </row>
    <row r="163" spans="1:15" s="12" customFormat="1" ht="77.25" customHeight="1" x14ac:dyDescent="0.2">
      <c r="A163" s="81">
        <v>1979</v>
      </c>
      <c r="B163" s="2">
        <v>4680019281636</v>
      </c>
      <c r="C163" s="7" t="s">
        <v>405</v>
      </c>
      <c r="D163" s="4">
        <v>72</v>
      </c>
      <c r="E163" s="3"/>
      <c r="F163" s="3" t="s">
        <v>406</v>
      </c>
      <c r="G163" s="105">
        <v>392</v>
      </c>
      <c r="H163" s="24"/>
      <c r="I163" s="149">
        <f t="shared" si="56"/>
        <v>588</v>
      </c>
      <c r="J163" s="14"/>
      <c r="K163" s="88">
        <f t="shared" si="55"/>
        <v>0</v>
      </c>
      <c r="L163" s="99"/>
      <c r="N163" s="129" t="s">
        <v>839</v>
      </c>
      <c r="O163" s="129" t="s">
        <v>1247</v>
      </c>
    </row>
    <row r="164" spans="1:15" s="12" customFormat="1" ht="77.25" customHeight="1" x14ac:dyDescent="0.2">
      <c r="A164" s="81">
        <v>1980</v>
      </c>
      <c r="B164" s="169">
        <v>4680019281650</v>
      </c>
      <c r="C164" s="79" t="s">
        <v>407</v>
      </c>
      <c r="D164" s="170">
        <v>72</v>
      </c>
      <c r="E164" s="79"/>
      <c r="F164" s="79" t="s">
        <v>408</v>
      </c>
      <c r="G164" s="171">
        <v>392</v>
      </c>
      <c r="H164" s="160">
        <v>352.8</v>
      </c>
      <c r="I164" s="149">
        <f>H164*1.5</f>
        <v>529.20000000000005</v>
      </c>
      <c r="J164" s="81"/>
      <c r="K164" s="89">
        <f>H164*J164</f>
        <v>0</v>
      </c>
      <c r="L164" s="59" t="s">
        <v>687</v>
      </c>
      <c r="M164" s="58">
        <f t="shared" si="48"/>
        <v>-10</v>
      </c>
      <c r="N164" s="129" t="s">
        <v>839</v>
      </c>
      <c r="O164" s="159" t="s">
        <v>1248</v>
      </c>
    </row>
    <row r="165" spans="1:15" ht="33" customHeight="1" collapsed="1" x14ac:dyDescent="0.2">
      <c r="A165" s="74"/>
      <c r="B165" s="36"/>
      <c r="C165" s="36" t="s">
        <v>578</v>
      </c>
      <c r="D165" s="36"/>
      <c r="E165" s="36"/>
      <c r="F165" s="36"/>
      <c r="G165" s="103"/>
      <c r="H165" s="36"/>
      <c r="I165" s="154"/>
      <c r="J165" s="36"/>
      <c r="K165" s="117"/>
      <c r="L165" s="99"/>
      <c r="M165" s="99"/>
      <c r="N165" s="129"/>
      <c r="O165" s="129"/>
    </row>
    <row r="166" spans="1:15" s="12" customFormat="1" ht="76.5" customHeight="1" x14ac:dyDescent="0.2">
      <c r="A166" s="80"/>
      <c r="B166" s="2">
        <v>4630027293312</v>
      </c>
      <c r="C166" s="7" t="s">
        <v>1065</v>
      </c>
      <c r="D166" s="4">
        <v>96</v>
      </c>
      <c r="E166" s="28"/>
      <c r="F166" s="3" t="s">
        <v>1066</v>
      </c>
      <c r="G166" s="5">
        <v>290</v>
      </c>
      <c r="H166" s="24"/>
      <c r="I166" s="149">
        <f t="shared" ref="I166:I170" si="57">G166*1.5</f>
        <v>435</v>
      </c>
      <c r="J166" s="28"/>
      <c r="K166" s="88">
        <f t="shared" ref="K166" si="58">G166*J166</f>
        <v>0</v>
      </c>
      <c r="L166" s="67"/>
      <c r="M166" s="67"/>
      <c r="N166" s="129" t="s">
        <v>840</v>
      </c>
      <c r="O166" s="159" t="s">
        <v>1249</v>
      </c>
    </row>
    <row r="167" spans="1:15" s="12" customFormat="1" ht="76.5" customHeight="1" x14ac:dyDescent="0.2">
      <c r="A167" s="80">
        <v>3143</v>
      </c>
      <c r="B167" s="40">
        <v>4630027293268</v>
      </c>
      <c r="C167" s="21" t="s">
        <v>341</v>
      </c>
      <c r="D167" s="41">
        <v>96</v>
      </c>
      <c r="E167" s="28"/>
      <c r="F167" s="28" t="s">
        <v>344</v>
      </c>
      <c r="G167" s="110">
        <v>290</v>
      </c>
      <c r="H167" s="24">
        <v>246.5</v>
      </c>
      <c r="I167" s="149">
        <f t="shared" si="57"/>
        <v>435</v>
      </c>
      <c r="J167" s="28"/>
      <c r="K167" s="88">
        <f t="shared" ref="K167:K170" si="59">G167*J167</f>
        <v>0</v>
      </c>
      <c r="L167" s="67"/>
      <c r="M167" s="58">
        <f t="shared" si="48"/>
        <v>-15</v>
      </c>
      <c r="N167" s="129" t="s">
        <v>840</v>
      </c>
      <c r="O167" s="159" t="s">
        <v>1250</v>
      </c>
    </row>
    <row r="168" spans="1:15" s="12" customFormat="1" ht="76.5" customHeight="1" x14ac:dyDescent="0.2">
      <c r="A168" s="81">
        <v>3144</v>
      </c>
      <c r="B168" s="2">
        <v>4630027293275</v>
      </c>
      <c r="C168" s="7" t="s">
        <v>342</v>
      </c>
      <c r="D168" s="4">
        <v>96</v>
      </c>
      <c r="E168" s="3"/>
      <c r="F168" s="3" t="s">
        <v>345</v>
      </c>
      <c r="G168" s="105">
        <v>290</v>
      </c>
      <c r="H168" s="24">
        <v>246.5</v>
      </c>
      <c r="I168" s="149">
        <f t="shared" si="57"/>
        <v>435</v>
      </c>
      <c r="J168" s="3"/>
      <c r="K168" s="88">
        <f t="shared" si="59"/>
        <v>0</v>
      </c>
      <c r="L168" s="67"/>
      <c r="M168" s="58">
        <f t="shared" si="48"/>
        <v>-15</v>
      </c>
      <c r="N168" s="129" t="s">
        <v>840</v>
      </c>
      <c r="O168" s="159" t="s">
        <v>1251</v>
      </c>
    </row>
    <row r="169" spans="1:15" s="12" customFormat="1" ht="76.5" customHeight="1" x14ac:dyDescent="0.2">
      <c r="A169" s="81">
        <v>3147</v>
      </c>
      <c r="B169" s="2">
        <v>4630027293305</v>
      </c>
      <c r="C169" s="7" t="s">
        <v>343</v>
      </c>
      <c r="D169" s="4">
        <v>96</v>
      </c>
      <c r="E169" s="3"/>
      <c r="F169" s="3" t="s">
        <v>346</v>
      </c>
      <c r="G169" s="105">
        <v>290</v>
      </c>
      <c r="H169" s="24">
        <v>246.5</v>
      </c>
      <c r="I169" s="149">
        <f t="shared" si="57"/>
        <v>435</v>
      </c>
      <c r="J169" s="3"/>
      <c r="K169" s="88">
        <f t="shared" si="59"/>
        <v>0</v>
      </c>
      <c r="L169" s="67"/>
      <c r="M169" s="58">
        <f t="shared" si="48"/>
        <v>-15</v>
      </c>
      <c r="N169" s="129" t="s">
        <v>840</v>
      </c>
      <c r="O169" s="129" t="s">
        <v>1252</v>
      </c>
    </row>
    <row r="170" spans="1:15" s="12" customFormat="1" ht="76.5" customHeight="1" x14ac:dyDescent="0.2">
      <c r="A170" s="81">
        <v>3146</v>
      </c>
      <c r="B170" s="2">
        <v>4630027293299</v>
      </c>
      <c r="C170" s="7" t="s">
        <v>363</v>
      </c>
      <c r="D170" s="4">
        <v>96</v>
      </c>
      <c r="E170" s="3"/>
      <c r="F170" s="3" t="s">
        <v>364</v>
      </c>
      <c r="G170" s="105">
        <v>290</v>
      </c>
      <c r="H170" s="24">
        <v>246.5</v>
      </c>
      <c r="I170" s="149">
        <f t="shared" si="57"/>
        <v>435</v>
      </c>
      <c r="J170" s="3"/>
      <c r="K170" s="88">
        <f t="shared" si="59"/>
        <v>0</v>
      </c>
      <c r="L170" s="59" t="s">
        <v>687</v>
      </c>
      <c r="M170" s="58">
        <f t="shared" si="48"/>
        <v>-15</v>
      </c>
      <c r="N170" s="129" t="s">
        <v>840</v>
      </c>
      <c r="O170" s="129" t="s">
        <v>1253</v>
      </c>
    </row>
    <row r="171" spans="1:15" s="12" customFormat="1" ht="76.5" customHeight="1" x14ac:dyDescent="0.2">
      <c r="A171" s="81">
        <v>3145</v>
      </c>
      <c r="B171" s="169">
        <v>4630027293282</v>
      </c>
      <c r="C171" s="87" t="s">
        <v>373</v>
      </c>
      <c r="D171" s="170">
        <v>96</v>
      </c>
      <c r="E171" s="79"/>
      <c r="F171" s="79" t="s">
        <v>374</v>
      </c>
      <c r="G171" s="171">
        <v>290</v>
      </c>
      <c r="H171" s="160">
        <v>246.5</v>
      </c>
      <c r="I171" s="149">
        <f>H171*1.5</f>
        <v>369.75</v>
      </c>
      <c r="J171" s="79"/>
      <c r="K171" s="89">
        <f>H171*J171</f>
        <v>0</v>
      </c>
      <c r="L171" s="59" t="s">
        <v>687</v>
      </c>
      <c r="M171" s="58">
        <f t="shared" si="48"/>
        <v>-15</v>
      </c>
      <c r="N171" s="129" t="s">
        <v>840</v>
      </c>
      <c r="O171" s="159" t="s">
        <v>1254</v>
      </c>
    </row>
    <row r="172" spans="1:15" ht="21.95" customHeight="1" collapsed="1" x14ac:dyDescent="0.2">
      <c r="A172" s="74"/>
      <c r="B172" s="36"/>
      <c r="C172" s="36" t="s">
        <v>579</v>
      </c>
      <c r="D172" s="36"/>
      <c r="E172" s="36"/>
      <c r="F172" s="36"/>
      <c r="G172" s="103"/>
      <c r="H172" s="36"/>
      <c r="I172" s="154"/>
      <c r="J172" s="36"/>
      <c r="K172" s="117"/>
      <c r="L172" s="99"/>
      <c r="M172" s="12"/>
      <c r="N172" s="129"/>
      <c r="O172" s="129"/>
    </row>
    <row r="173" spans="1:15" s="1" customFormat="1" ht="84" customHeight="1" x14ac:dyDescent="0.2">
      <c r="A173" s="80">
        <v>2549</v>
      </c>
      <c r="B173" s="163">
        <v>4680019284491</v>
      </c>
      <c r="C173" s="164" t="s">
        <v>53</v>
      </c>
      <c r="D173" s="165">
        <v>120</v>
      </c>
      <c r="E173" s="166"/>
      <c r="F173" s="166" t="s">
        <v>52</v>
      </c>
      <c r="G173" s="167">
        <v>295</v>
      </c>
      <c r="H173" s="160">
        <v>236</v>
      </c>
      <c r="I173" s="149">
        <f>H173*1.5</f>
        <v>354</v>
      </c>
      <c r="J173" s="86"/>
      <c r="K173" s="89">
        <f t="shared" ref="K173:K181" si="60">H173*J173</f>
        <v>0</v>
      </c>
      <c r="L173" s="59" t="s">
        <v>687</v>
      </c>
      <c r="M173" s="58">
        <f t="shared" si="48"/>
        <v>-20</v>
      </c>
      <c r="N173" s="129" t="s">
        <v>841</v>
      </c>
      <c r="O173" s="129" t="s">
        <v>1255</v>
      </c>
    </row>
    <row r="174" spans="1:15" s="1" customFormat="1" ht="84" customHeight="1" x14ac:dyDescent="0.2">
      <c r="A174" s="81">
        <v>2549</v>
      </c>
      <c r="B174" s="75">
        <v>4680019284484</v>
      </c>
      <c r="C174" s="146" t="s">
        <v>714</v>
      </c>
      <c r="D174" s="145">
        <v>120</v>
      </c>
      <c r="E174" s="146"/>
      <c r="F174" s="146" t="s">
        <v>52</v>
      </c>
      <c r="G174" s="148">
        <v>295</v>
      </c>
      <c r="H174" s="160">
        <v>236</v>
      </c>
      <c r="I174" s="149">
        <f t="shared" ref="I174:I181" si="61">H174*1.5</f>
        <v>354</v>
      </c>
      <c r="J174" s="77"/>
      <c r="K174" s="89">
        <f t="shared" si="60"/>
        <v>0</v>
      </c>
      <c r="L174" s="59" t="s">
        <v>687</v>
      </c>
      <c r="M174" s="58">
        <f t="shared" si="48"/>
        <v>-20</v>
      </c>
      <c r="N174" s="129" t="s">
        <v>841</v>
      </c>
      <c r="O174" s="129" t="s">
        <v>1256</v>
      </c>
    </row>
    <row r="175" spans="1:15" s="1" customFormat="1" ht="84" customHeight="1" x14ac:dyDescent="0.2">
      <c r="A175" s="81">
        <v>2610</v>
      </c>
      <c r="B175" s="75">
        <v>4680019284521</v>
      </c>
      <c r="C175" s="146" t="s">
        <v>54</v>
      </c>
      <c r="D175" s="145">
        <v>120</v>
      </c>
      <c r="E175" s="146"/>
      <c r="F175" s="146" t="s">
        <v>55</v>
      </c>
      <c r="G175" s="148">
        <v>295</v>
      </c>
      <c r="H175" s="160">
        <v>236</v>
      </c>
      <c r="I175" s="149">
        <f t="shared" si="61"/>
        <v>354</v>
      </c>
      <c r="J175" s="77"/>
      <c r="K175" s="89">
        <f t="shared" si="60"/>
        <v>0</v>
      </c>
      <c r="L175" s="59" t="s">
        <v>687</v>
      </c>
      <c r="M175" s="58">
        <f t="shared" si="48"/>
        <v>-20</v>
      </c>
      <c r="N175" s="129" t="s">
        <v>841</v>
      </c>
      <c r="O175" s="129" t="s">
        <v>1257</v>
      </c>
    </row>
    <row r="176" spans="1:15" s="1" customFormat="1" ht="84" customHeight="1" x14ac:dyDescent="0.2">
      <c r="A176" s="81">
        <v>2610</v>
      </c>
      <c r="B176" s="75">
        <v>4680019284538</v>
      </c>
      <c r="C176" s="146" t="s">
        <v>56</v>
      </c>
      <c r="D176" s="145">
        <v>120</v>
      </c>
      <c r="E176" s="146"/>
      <c r="F176" s="146" t="s">
        <v>55</v>
      </c>
      <c r="G176" s="148">
        <v>295</v>
      </c>
      <c r="H176" s="160">
        <v>236</v>
      </c>
      <c r="I176" s="149">
        <f t="shared" si="61"/>
        <v>354</v>
      </c>
      <c r="J176" s="77"/>
      <c r="K176" s="89">
        <f t="shared" si="60"/>
        <v>0</v>
      </c>
      <c r="L176" s="59" t="s">
        <v>687</v>
      </c>
      <c r="M176" s="58">
        <f t="shared" ref="M176" si="62">(H176/G176)*100-100</f>
        <v>-20</v>
      </c>
      <c r="N176" s="129" t="s">
        <v>841</v>
      </c>
      <c r="O176" s="129" t="s">
        <v>1258</v>
      </c>
    </row>
    <row r="177" spans="1:15" s="1" customFormat="1" ht="84" customHeight="1" x14ac:dyDescent="0.2">
      <c r="A177" s="81">
        <v>2547</v>
      </c>
      <c r="B177" s="75">
        <v>4680019284460</v>
      </c>
      <c r="C177" s="146" t="s">
        <v>598</v>
      </c>
      <c r="D177" s="145">
        <v>120</v>
      </c>
      <c r="E177" s="146"/>
      <c r="F177" s="146" t="s">
        <v>599</v>
      </c>
      <c r="G177" s="148">
        <v>295</v>
      </c>
      <c r="H177" s="160">
        <v>236</v>
      </c>
      <c r="I177" s="149">
        <f t="shared" si="61"/>
        <v>354</v>
      </c>
      <c r="J177" s="77"/>
      <c r="K177" s="89">
        <f t="shared" si="60"/>
        <v>0</v>
      </c>
      <c r="L177" s="59" t="s">
        <v>687</v>
      </c>
      <c r="M177" s="58">
        <f t="shared" si="48"/>
        <v>-20</v>
      </c>
      <c r="N177" s="129" t="s">
        <v>841</v>
      </c>
      <c r="O177" s="129" t="s">
        <v>1259</v>
      </c>
    </row>
    <row r="178" spans="1:15" s="1" customFormat="1" ht="84" customHeight="1" x14ac:dyDescent="0.2">
      <c r="A178" s="81">
        <v>2547</v>
      </c>
      <c r="B178" s="75">
        <v>4680019284477</v>
      </c>
      <c r="C178" s="146" t="s">
        <v>600</v>
      </c>
      <c r="D178" s="145">
        <v>120</v>
      </c>
      <c r="E178" s="146"/>
      <c r="F178" s="146" t="s">
        <v>599</v>
      </c>
      <c r="G178" s="148">
        <v>295</v>
      </c>
      <c r="H178" s="160">
        <v>236</v>
      </c>
      <c r="I178" s="149">
        <f t="shared" si="61"/>
        <v>354</v>
      </c>
      <c r="J178" s="77"/>
      <c r="K178" s="89">
        <f t="shared" si="60"/>
        <v>0</v>
      </c>
      <c r="L178" s="59" t="s">
        <v>687</v>
      </c>
      <c r="M178" s="58">
        <f t="shared" ref="M178" si="63">(H178/G178)*100-100</f>
        <v>-20</v>
      </c>
      <c r="N178" s="129" t="s">
        <v>841</v>
      </c>
      <c r="O178" s="129" t="s">
        <v>1260</v>
      </c>
    </row>
    <row r="179" spans="1:15" s="1" customFormat="1" ht="84" customHeight="1" x14ac:dyDescent="0.2">
      <c r="A179" s="81">
        <v>2544</v>
      </c>
      <c r="B179" s="75">
        <v>4680019284446</v>
      </c>
      <c r="C179" s="146" t="s">
        <v>724</v>
      </c>
      <c r="D179" s="145">
        <v>120</v>
      </c>
      <c r="E179" s="146"/>
      <c r="F179" s="146" t="s">
        <v>725</v>
      </c>
      <c r="G179" s="148">
        <v>295</v>
      </c>
      <c r="H179" s="160">
        <v>236</v>
      </c>
      <c r="I179" s="149">
        <f t="shared" si="61"/>
        <v>354</v>
      </c>
      <c r="J179" s="77"/>
      <c r="K179" s="89">
        <f t="shared" si="60"/>
        <v>0</v>
      </c>
      <c r="L179" s="59" t="s">
        <v>687</v>
      </c>
      <c r="M179" s="58">
        <f t="shared" si="48"/>
        <v>-20</v>
      </c>
      <c r="N179" s="129" t="s">
        <v>841</v>
      </c>
      <c r="O179" s="129" t="s">
        <v>1261</v>
      </c>
    </row>
    <row r="180" spans="1:15" s="1" customFormat="1" ht="84" customHeight="1" x14ac:dyDescent="0.2">
      <c r="A180" s="81">
        <v>2612</v>
      </c>
      <c r="B180" s="75">
        <v>4680019284545</v>
      </c>
      <c r="C180" s="146" t="s">
        <v>57</v>
      </c>
      <c r="D180" s="145">
        <v>120</v>
      </c>
      <c r="E180" s="146"/>
      <c r="F180" s="146" t="s">
        <v>58</v>
      </c>
      <c r="G180" s="148">
        <v>295</v>
      </c>
      <c r="H180" s="160">
        <v>236</v>
      </c>
      <c r="I180" s="149">
        <f t="shared" si="61"/>
        <v>354</v>
      </c>
      <c r="J180" s="77"/>
      <c r="K180" s="89">
        <f t="shared" si="60"/>
        <v>0</v>
      </c>
      <c r="L180" s="59" t="s">
        <v>687</v>
      </c>
      <c r="M180" s="58">
        <f t="shared" si="48"/>
        <v>-20</v>
      </c>
      <c r="N180" s="129" t="s">
        <v>841</v>
      </c>
      <c r="O180" s="129" t="s">
        <v>1262</v>
      </c>
    </row>
    <row r="181" spans="1:15" s="1" customFormat="1" ht="84" customHeight="1" x14ac:dyDescent="0.2">
      <c r="A181" s="81">
        <v>2612</v>
      </c>
      <c r="B181" s="169">
        <v>4680019284552</v>
      </c>
      <c r="C181" s="79" t="s">
        <v>59</v>
      </c>
      <c r="D181" s="170">
        <v>120</v>
      </c>
      <c r="E181" s="79"/>
      <c r="F181" s="79" t="s">
        <v>58</v>
      </c>
      <c r="G181" s="171">
        <v>295</v>
      </c>
      <c r="H181" s="160">
        <v>236</v>
      </c>
      <c r="I181" s="149">
        <f t="shared" si="61"/>
        <v>354</v>
      </c>
      <c r="J181" s="81"/>
      <c r="K181" s="89">
        <f t="shared" si="60"/>
        <v>0</v>
      </c>
      <c r="L181" s="59" t="s">
        <v>687</v>
      </c>
      <c r="M181" s="58">
        <f t="shared" si="48"/>
        <v>-20</v>
      </c>
      <c r="N181" s="129" t="s">
        <v>841</v>
      </c>
      <c r="O181" s="129" t="s">
        <v>1263</v>
      </c>
    </row>
    <row r="182" spans="1:15" ht="33" customHeight="1" collapsed="1" x14ac:dyDescent="0.2">
      <c r="A182" s="74"/>
      <c r="B182" s="36"/>
      <c r="C182" s="36" t="s">
        <v>580</v>
      </c>
      <c r="D182" s="36"/>
      <c r="E182" s="36"/>
      <c r="F182" s="36"/>
      <c r="G182" s="103"/>
      <c r="H182" s="36"/>
      <c r="I182" s="154"/>
      <c r="J182" s="36"/>
      <c r="K182" s="117"/>
      <c r="L182" s="99"/>
      <c r="M182" s="53"/>
      <c r="N182" s="129"/>
      <c r="O182" s="129"/>
    </row>
    <row r="183" spans="1:15" s="1" customFormat="1" ht="84" customHeight="1" x14ac:dyDescent="0.2">
      <c r="A183" s="80">
        <v>2554</v>
      </c>
      <c r="B183" s="40">
        <v>4680019284828</v>
      </c>
      <c r="C183" s="21" t="s">
        <v>60</v>
      </c>
      <c r="D183" s="41">
        <v>100</v>
      </c>
      <c r="E183" s="28"/>
      <c r="F183" s="28" t="s">
        <v>61</v>
      </c>
      <c r="G183" s="110">
        <v>246</v>
      </c>
      <c r="H183" s="24"/>
      <c r="I183" s="149">
        <f t="shared" ref="I183:I187" si="64">G183*1.5</f>
        <v>369</v>
      </c>
      <c r="J183" s="22"/>
      <c r="K183" s="88">
        <f t="shared" ref="K183" si="65">G183*J183</f>
        <v>0</v>
      </c>
      <c r="L183" s="99"/>
      <c r="M183" s="53"/>
      <c r="N183" s="129" t="s">
        <v>842</v>
      </c>
      <c r="O183" s="159" t="s">
        <v>1264</v>
      </c>
    </row>
    <row r="184" spans="1:15" s="1" customFormat="1" ht="84" customHeight="1" x14ac:dyDescent="0.2">
      <c r="A184" s="81">
        <v>2554</v>
      </c>
      <c r="B184" s="75">
        <v>4680019284835</v>
      </c>
      <c r="C184" s="146" t="s">
        <v>62</v>
      </c>
      <c r="D184" s="145">
        <v>100</v>
      </c>
      <c r="E184" s="146"/>
      <c r="F184" s="146" t="s">
        <v>61</v>
      </c>
      <c r="G184" s="148">
        <v>246</v>
      </c>
      <c r="H184" s="160">
        <v>209.1</v>
      </c>
      <c r="I184" s="149">
        <f>H184*1.5</f>
        <v>313.64999999999998</v>
      </c>
      <c r="J184" s="77"/>
      <c r="K184" s="89">
        <f>H184*J184</f>
        <v>0</v>
      </c>
      <c r="L184" s="59" t="s">
        <v>687</v>
      </c>
      <c r="M184" s="58">
        <f t="shared" ref="M184:M242" si="66">(H184/G184)*100-100</f>
        <v>-15</v>
      </c>
      <c r="N184" s="129" t="s">
        <v>842</v>
      </c>
      <c r="O184" s="159" t="s">
        <v>1265</v>
      </c>
    </row>
    <row r="185" spans="1:15" s="1" customFormat="1" ht="84" customHeight="1" x14ac:dyDescent="0.2">
      <c r="A185" s="81">
        <v>2556</v>
      </c>
      <c r="B185" s="2">
        <v>4680019284804</v>
      </c>
      <c r="C185" s="3" t="s">
        <v>63</v>
      </c>
      <c r="D185" s="4">
        <v>100</v>
      </c>
      <c r="E185" s="3"/>
      <c r="F185" s="3" t="s">
        <v>64</v>
      </c>
      <c r="G185" s="105">
        <v>246</v>
      </c>
      <c r="H185" s="24"/>
      <c r="I185" s="149">
        <f t="shared" si="64"/>
        <v>369</v>
      </c>
      <c r="J185" s="6"/>
      <c r="K185" s="88">
        <f t="shared" ref="K185:K189" si="67">G185*J185</f>
        <v>0</v>
      </c>
      <c r="L185" s="95"/>
      <c r="M185" s="53"/>
      <c r="N185" s="129" t="s">
        <v>842</v>
      </c>
      <c r="O185" s="129" t="s">
        <v>1266</v>
      </c>
    </row>
    <row r="186" spans="1:15" s="1" customFormat="1" ht="84" customHeight="1" x14ac:dyDescent="0.2">
      <c r="A186" s="81">
        <v>2558</v>
      </c>
      <c r="B186" s="2">
        <v>4680019284767</v>
      </c>
      <c r="C186" s="7" t="s">
        <v>65</v>
      </c>
      <c r="D186" s="4">
        <v>100</v>
      </c>
      <c r="E186" s="3"/>
      <c r="F186" s="3" t="s">
        <v>66</v>
      </c>
      <c r="G186" s="105">
        <v>246</v>
      </c>
      <c r="H186" s="24"/>
      <c r="I186" s="149">
        <f t="shared" si="64"/>
        <v>369</v>
      </c>
      <c r="J186" s="6"/>
      <c r="K186" s="88">
        <f t="shared" si="67"/>
        <v>0</v>
      </c>
      <c r="L186" s="95"/>
      <c r="M186" s="53"/>
      <c r="N186" s="129" t="s">
        <v>842</v>
      </c>
      <c r="O186" s="129" t="s">
        <v>1267</v>
      </c>
    </row>
    <row r="187" spans="1:15" s="1" customFormat="1" ht="84" customHeight="1" x14ac:dyDescent="0.2">
      <c r="A187" s="81">
        <v>2558</v>
      </c>
      <c r="B187" s="42">
        <v>4680019284750</v>
      </c>
      <c r="C187" s="63" t="s">
        <v>67</v>
      </c>
      <c r="D187" s="43">
        <v>100</v>
      </c>
      <c r="E187" s="63"/>
      <c r="F187" s="63" t="s">
        <v>66</v>
      </c>
      <c r="G187" s="106">
        <v>246</v>
      </c>
      <c r="H187" s="24"/>
      <c r="I187" s="149">
        <f t="shared" si="64"/>
        <v>369</v>
      </c>
      <c r="J187" s="20"/>
      <c r="K187" s="88">
        <f t="shared" si="67"/>
        <v>0</v>
      </c>
      <c r="L187" s="95"/>
      <c r="M187" s="53"/>
      <c r="N187" s="129" t="s">
        <v>842</v>
      </c>
      <c r="O187" s="129" t="s">
        <v>1268</v>
      </c>
    </row>
    <row r="188" spans="1:15" ht="34.5" customHeight="1" collapsed="1" x14ac:dyDescent="0.2">
      <c r="A188" s="74"/>
      <c r="B188" s="36"/>
      <c r="C188" s="36" t="s">
        <v>505</v>
      </c>
      <c r="D188" s="36"/>
      <c r="E188" s="36"/>
      <c r="F188" s="36"/>
      <c r="G188" s="103"/>
      <c r="H188" s="36"/>
      <c r="I188" s="154"/>
      <c r="J188" s="36"/>
      <c r="K188" s="117"/>
      <c r="L188" s="95"/>
      <c r="M188" s="53"/>
      <c r="N188" s="129"/>
      <c r="O188" s="129"/>
    </row>
    <row r="189" spans="1:15" s="1" customFormat="1" ht="84" customHeight="1" x14ac:dyDescent="0.2">
      <c r="A189" s="81">
        <v>2205</v>
      </c>
      <c r="B189" s="42">
        <v>4680019282398</v>
      </c>
      <c r="C189" s="63" t="s">
        <v>147</v>
      </c>
      <c r="D189" s="43">
        <v>90</v>
      </c>
      <c r="E189" s="63"/>
      <c r="F189" s="63" t="s">
        <v>148</v>
      </c>
      <c r="G189" s="106">
        <v>259.05</v>
      </c>
      <c r="H189" s="24"/>
      <c r="I189" s="149">
        <f>G189*1.5</f>
        <v>388.57500000000005</v>
      </c>
      <c r="J189" s="20"/>
      <c r="K189" s="88">
        <f t="shared" si="67"/>
        <v>0</v>
      </c>
      <c r="L189" s="95"/>
      <c r="M189" s="53"/>
      <c r="N189" s="129" t="s">
        <v>843</v>
      </c>
      <c r="O189" s="129" t="s">
        <v>1269</v>
      </c>
    </row>
    <row r="190" spans="1:15" ht="21.95" customHeight="1" collapsed="1" x14ac:dyDescent="0.2">
      <c r="A190" s="74"/>
      <c r="B190" s="36"/>
      <c r="C190" s="36" t="s">
        <v>68</v>
      </c>
      <c r="D190" s="36"/>
      <c r="E190" s="36"/>
      <c r="F190" s="36"/>
      <c r="G190" s="103"/>
      <c r="H190" s="36"/>
      <c r="I190" s="154"/>
      <c r="J190" s="36"/>
      <c r="K190" s="117"/>
      <c r="L190" s="95"/>
      <c r="M190" s="53"/>
      <c r="N190" s="129"/>
      <c r="O190" s="129"/>
    </row>
    <row r="191" spans="1:15" s="12" customFormat="1" ht="87.75" customHeight="1" x14ac:dyDescent="0.2">
      <c r="A191" s="198">
        <v>3036</v>
      </c>
      <c r="B191" s="138">
        <v>4630027296290</v>
      </c>
      <c r="C191" s="139" t="s">
        <v>1584</v>
      </c>
      <c r="D191" s="41">
        <v>60</v>
      </c>
      <c r="E191" s="28"/>
      <c r="F191" s="139" t="s">
        <v>1585</v>
      </c>
      <c r="G191" s="110">
        <v>419</v>
      </c>
      <c r="H191" s="102"/>
      <c r="I191" s="149">
        <f t="shared" ref="I191" si="68">G191*1.5</f>
        <v>628.5</v>
      </c>
      <c r="J191" s="35"/>
      <c r="K191" s="89">
        <f t="shared" ref="K191" si="69">G191*J191</f>
        <v>0</v>
      </c>
      <c r="L191" s="97" t="s">
        <v>1580</v>
      </c>
      <c r="N191" s="129" t="s">
        <v>998</v>
      </c>
      <c r="O191" s="159" t="s">
        <v>1586</v>
      </c>
    </row>
    <row r="192" spans="1:15" s="12" customFormat="1" ht="87.75" customHeight="1" x14ac:dyDescent="0.2">
      <c r="A192" s="198">
        <v>3034</v>
      </c>
      <c r="B192" s="138">
        <v>4630027295279</v>
      </c>
      <c r="C192" s="139" t="s">
        <v>1581</v>
      </c>
      <c r="D192" s="41">
        <v>60</v>
      </c>
      <c r="E192" s="28"/>
      <c r="F192" s="139" t="s">
        <v>1582</v>
      </c>
      <c r="G192" s="110">
        <v>419</v>
      </c>
      <c r="H192" s="102"/>
      <c r="I192" s="149">
        <f t="shared" ref="I192" si="70">G192*1.5</f>
        <v>628.5</v>
      </c>
      <c r="J192" s="35"/>
      <c r="K192" s="89">
        <f t="shared" ref="K192" si="71">G192*J192</f>
        <v>0</v>
      </c>
      <c r="L192" s="97" t="s">
        <v>1580</v>
      </c>
      <c r="N192" s="129" t="s">
        <v>998</v>
      </c>
      <c r="O192" s="159" t="s">
        <v>1583</v>
      </c>
    </row>
    <row r="193" spans="1:15" s="12" customFormat="1" ht="87.75" customHeight="1" x14ac:dyDescent="0.2">
      <c r="A193" s="198">
        <v>3362</v>
      </c>
      <c r="B193" s="138">
        <v>4630027295729</v>
      </c>
      <c r="C193" s="21" t="s">
        <v>996</v>
      </c>
      <c r="D193" s="41">
        <v>60</v>
      </c>
      <c r="E193" s="28"/>
      <c r="F193" s="28" t="s">
        <v>997</v>
      </c>
      <c r="G193" s="110">
        <v>419</v>
      </c>
      <c r="H193" s="102"/>
      <c r="I193" s="149">
        <f t="shared" ref="I193:I195" si="72">G193*1.5</f>
        <v>628.5</v>
      </c>
      <c r="J193" s="35"/>
      <c r="K193" s="89">
        <f t="shared" ref="K193" si="73">G193*J193</f>
        <v>0</v>
      </c>
      <c r="L193" s="131" t="s">
        <v>978</v>
      </c>
      <c r="N193" s="129" t="s">
        <v>998</v>
      </c>
      <c r="O193" s="129" t="s">
        <v>1270</v>
      </c>
    </row>
    <row r="194" spans="1:15" s="12" customFormat="1" ht="84" customHeight="1" x14ac:dyDescent="0.2">
      <c r="A194" s="198">
        <v>3388</v>
      </c>
      <c r="B194" s="196">
        <v>4630027295972</v>
      </c>
      <c r="C194" s="21" t="s">
        <v>979</v>
      </c>
      <c r="D194" s="41">
        <v>60</v>
      </c>
      <c r="E194" s="28"/>
      <c r="F194" s="28" t="s">
        <v>980</v>
      </c>
      <c r="G194" s="110">
        <v>499</v>
      </c>
      <c r="H194" s="102"/>
      <c r="I194" s="149">
        <f t="shared" si="72"/>
        <v>748.5</v>
      </c>
      <c r="J194" s="35"/>
      <c r="K194" s="89">
        <f>G194*J194</f>
        <v>0</v>
      </c>
      <c r="L194" s="131" t="s">
        <v>978</v>
      </c>
      <c r="N194" s="129" t="s">
        <v>992</v>
      </c>
      <c r="O194" s="129" t="s">
        <v>1271</v>
      </c>
    </row>
    <row r="195" spans="1:15" s="12" customFormat="1" ht="84" customHeight="1" x14ac:dyDescent="0.2">
      <c r="A195" s="198">
        <v>3387</v>
      </c>
      <c r="B195" s="196">
        <v>4630027295965</v>
      </c>
      <c r="C195" s="21" t="s">
        <v>976</v>
      </c>
      <c r="D195" s="41">
        <v>60</v>
      </c>
      <c r="E195" s="28"/>
      <c r="F195" s="28" t="s">
        <v>977</v>
      </c>
      <c r="G195" s="110">
        <v>499</v>
      </c>
      <c r="H195" s="102"/>
      <c r="I195" s="149">
        <f t="shared" si="72"/>
        <v>748.5</v>
      </c>
      <c r="J195" s="35"/>
      <c r="K195" s="89">
        <f>G195*J195</f>
        <v>0</v>
      </c>
      <c r="L195" s="131" t="s">
        <v>978</v>
      </c>
      <c r="N195" s="129" t="s">
        <v>992</v>
      </c>
      <c r="O195" s="129" t="s">
        <v>1272</v>
      </c>
    </row>
    <row r="196" spans="1:15" s="12" customFormat="1" ht="84" customHeight="1" x14ac:dyDescent="0.2">
      <c r="A196" s="198">
        <v>3321</v>
      </c>
      <c r="B196" s="197">
        <v>4630027294906</v>
      </c>
      <c r="C196" s="164" t="s">
        <v>623</v>
      </c>
      <c r="D196" s="165">
        <v>60</v>
      </c>
      <c r="E196" s="166"/>
      <c r="F196" s="166" t="s">
        <v>656</v>
      </c>
      <c r="G196" s="167">
        <v>539</v>
      </c>
      <c r="H196" s="160">
        <v>399</v>
      </c>
      <c r="I196" s="149">
        <f>H196*1.5</f>
        <v>598.5</v>
      </c>
      <c r="J196" s="86"/>
      <c r="K196" s="89">
        <f t="shared" ref="K196:K203" si="74">H196*J196</f>
        <v>0</v>
      </c>
      <c r="L196" s="59" t="s">
        <v>687</v>
      </c>
      <c r="M196" s="58">
        <f t="shared" si="66"/>
        <v>-25.974025974025977</v>
      </c>
      <c r="N196" s="129" t="s">
        <v>844</v>
      </c>
      <c r="O196" s="129" t="s">
        <v>1273</v>
      </c>
    </row>
    <row r="197" spans="1:15" s="12" customFormat="1" ht="84" customHeight="1" x14ac:dyDescent="0.2">
      <c r="A197" s="78">
        <v>3322</v>
      </c>
      <c r="B197" s="75">
        <v>4630027294913</v>
      </c>
      <c r="C197" s="152" t="s">
        <v>845</v>
      </c>
      <c r="D197" s="145">
        <v>60</v>
      </c>
      <c r="E197" s="146"/>
      <c r="F197" s="146" t="s">
        <v>657</v>
      </c>
      <c r="G197" s="148">
        <v>539</v>
      </c>
      <c r="H197" s="160">
        <v>399</v>
      </c>
      <c r="I197" s="149">
        <f t="shared" ref="I197:I202" si="75">H197*1.5</f>
        <v>598.5</v>
      </c>
      <c r="J197" s="77"/>
      <c r="K197" s="89">
        <f t="shared" si="74"/>
        <v>0</v>
      </c>
      <c r="L197" s="59" t="s">
        <v>687</v>
      </c>
      <c r="M197" s="58">
        <f t="shared" si="66"/>
        <v>-25.974025974025977</v>
      </c>
      <c r="N197" s="129" t="s">
        <v>844</v>
      </c>
      <c r="O197" s="129" t="s">
        <v>1274</v>
      </c>
    </row>
    <row r="198" spans="1:15" s="12" customFormat="1" ht="84" customHeight="1" x14ac:dyDescent="0.2">
      <c r="A198" s="79">
        <v>3323</v>
      </c>
      <c r="B198" s="75">
        <v>4630027294920</v>
      </c>
      <c r="C198" s="152" t="s">
        <v>624</v>
      </c>
      <c r="D198" s="145">
        <v>60</v>
      </c>
      <c r="E198" s="146"/>
      <c r="F198" s="146" t="s">
        <v>658</v>
      </c>
      <c r="G198" s="148">
        <v>539</v>
      </c>
      <c r="H198" s="160">
        <v>399</v>
      </c>
      <c r="I198" s="149">
        <f t="shared" si="75"/>
        <v>598.5</v>
      </c>
      <c r="J198" s="77"/>
      <c r="K198" s="89">
        <f t="shared" si="74"/>
        <v>0</v>
      </c>
      <c r="L198" s="59" t="s">
        <v>687</v>
      </c>
      <c r="M198" s="58">
        <f t="shared" si="66"/>
        <v>-25.974025974025977</v>
      </c>
      <c r="N198" s="129" t="s">
        <v>844</v>
      </c>
      <c r="O198" s="129" t="s">
        <v>1275</v>
      </c>
    </row>
    <row r="199" spans="1:15" s="12" customFormat="1" ht="84" customHeight="1" x14ac:dyDescent="0.2">
      <c r="A199" s="79">
        <v>3324</v>
      </c>
      <c r="B199" s="75">
        <v>4630027294944</v>
      </c>
      <c r="C199" s="152" t="s">
        <v>625</v>
      </c>
      <c r="D199" s="145">
        <v>60</v>
      </c>
      <c r="E199" s="146"/>
      <c r="F199" s="146" t="s">
        <v>659</v>
      </c>
      <c r="G199" s="148">
        <v>539</v>
      </c>
      <c r="H199" s="160">
        <v>399</v>
      </c>
      <c r="I199" s="149">
        <f t="shared" si="75"/>
        <v>598.5</v>
      </c>
      <c r="J199" s="77"/>
      <c r="K199" s="89">
        <f t="shared" si="74"/>
        <v>0</v>
      </c>
      <c r="L199" s="59" t="s">
        <v>687</v>
      </c>
      <c r="M199" s="58">
        <f t="shared" si="66"/>
        <v>-25.974025974025977</v>
      </c>
      <c r="N199" s="129" t="s">
        <v>844</v>
      </c>
      <c r="O199" s="129" t="s">
        <v>1276</v>
      </c>
    </row>
    <row r="200" spans="1:15" s="12" customFormat="1" ht="84" customHeight="1" x14ac:dyDescent="0.2">
      <c r="A200" s="79">
        <v>3315</v>
      </c>
      <c r="B200" s="75">
        <v>4630027294753</v>
      </c>
      <c r="C200" s="152" t="s">
        <v>584</v>
      </c>
      <c r="D200" s="145">
        <v>60</v>
      </c>
      <c r="E200" s="146"/>
      <c r="F200" s="146" t="s">
        <v>585</v>
      </c>
      <c r="G200" s="148">
        <v>449</v>
      </c>
      <c r="H200" s="160">
        <v>359.2</v>
      </c>
      <c r="I200" s="149">
        <f t="shared" si="75"/>
        <v>538.79999999999995</v>
      </c>
      <c r="J200" s="77"/>
      <c r="K200" s="89">
        <f t="shared" si="74"/>
        <v>0</v>
      </c>
      <c r="L200" s="59" t="s">
        <v>687</v>
      </c>
      <c r="M200" s="58">
        <f t="shared" si="66"/>
        <v>-20</v>
      </c>
      <c r="N200" s="129" t="s">
        <v>846</v>
      </c>
      <c r="O200" s="129" t="s">
        <v>1277</v>
      </c>
    </row>
    <row r="201" spans="1:15" s="12" customFormat="1" ht="84" customHeight="1" x14ac:dyDescent="0.2">
      <c r="A201" s="79">
        <v>3316</v>
      </c>
      <c r="B201" s="75">
        <v>4630027294777</v>
      </c>
      <c r="C201" s="152" t="s">
        <v>586</v>
      </c>
      <c r="D201" s="145">
        <v>60</v>
      </c>
      <c r="E201" s="146"/>
      <c r="F201" s="146" t="s">
        <v>587</v>
      </c>
      <c r="G201" s="148">
        <v>449</v>
      </c>
      <c r="H201" s="160">
        <v>359.2</v>
      </c>
      <c r="I201" s="149">
        <f t="shared" si="75"/>
        <v>538.79999999999995</v>
      </c>
      <c r="J201" s="77"/>
      <c r="K201" s="89">
        <f t="shared" si="74"/>
        <v>0</v>
      </c>
      <c r="L201" s="59" t="s">
        <v>687</v>
      </c>
      <c r="M201" s="58">
        <f t="shared" si="66"/>
        <v>-20</v>
      </c>
      <c r="N201" s="129" t="s">
        <v>846</v>
      </c>
      <c r="O201" s="159" t="s">
        <v>1278</v>
      </c>
    </row>
    <row r="202" spans="1:15" s="12" customFormat="1" ht="84" customHeight="1" x14ac:dyDescent="0.2">
      <c r="A202" s="79">
        <v>3317</v>
      </c>
      <c r="B202" s="75">
        <v>4630027294760</v>
      </c>
      <c r="C202" s="152" t="s">
        <v>588</v>
      </c>
      <c r="D202" s="145">
        <v>60</v>
      </c>
      <c r="E202" s="146"/>
      <c r="F202" s="146" t="s">
        <v>589</v>
      </c>
      <c r="G202" s="148">
        <v>449</v>
      </c>
      <c r="H202" s="160">
        <v>359.2</v>
      </c>
      <c r="I202" s="149">
        <f t="shared" si="75"/>
        <v>538.79999999999995</v>
      </c>
      <c r="J202" s="77"/>
      <c r="K202" s="89">
        <f t="shared" si="74"/>
        <v>0</v>
      </c>
      <c r="L202" s="59" t="s">
        <v>687</v>
      </c>
      <c r="M202" s="58">
        <f t="shared" si="66"/>
        <v>-20</v>
      </c>
      <c r="N202" s="129" t="s">
        <v>846</v>
      </c>
      <c r="O202" s="129" t="s">
        <v>1279</v>
      </c>
    </row>
    <row r="203" spans="1:15" s="12" customFormat="1" ht="84" customHeight="1" x14ac:dyDescent="0.2">
      <c r="A203" s="79">
        <v>3318</v>
      </c>
      <c r="B203" s="75">
        <v>4630027294784</v>
      </c>
      <c r="C203" s="152" t="s">
        <v>590</v>
      </c>
      <c r="D203" s="145">
        <v>60</v>
      </c>
      <c r="E203" s="146"/>
      <c r="F203" s="146" t="s">
        <v>591</v>
      </c>
      <c r="G203" s="148">
        <v>449</v>
      </c>
      <c r="H203" s="160">
        <v>359.2</v>
      </c>
      <c r="I203" s="149">
        <f>H203*1.5</f>
        <v>538.79999999999995</v>
      </c>
      <c r="J203" s="77"/>
      <c r="K203" s="89">
        <f t="shared" si="74"/>
        <v>0</v>
      </c>
      <c r="L203" s="59" t="s">
        <v>687</v>
      </c>
      <c r="M203" s="58">
        <f t="shared" si="66"/>
        <v>-20</v>
      </c>
      <c r="N203" s="129" t="s">
        <v>846</v>
      </c>
      <c r="O203" s="159" t="s">
        <v>1280</v>
      </c>
    </row>
    <row r="204" spans="1:15" s="12" customFormat="1" ht="84" customHeight="1" x14ac:dyDescent="0.2">
      <c r="A204" s="75">
        <v>3033</v>
      </c>
      <c r="B204" s="2">
        <v>4630027294241</v>
      </c>
      <c r="C204" s="7" t="s">
        <v>797</v>
      </c>
      <c r="D204" s="4">
        <v>80</v>
      </c>
      <c r="E204" s="3"/>
      <c r="F204" s="3" t="s">
        <v>798</v>
      </c>
      <c r="G204" s="105">
        <v>389</v>
      </c>
      <c r="H204" s="34"/>
      <c r="I204" s="149">
        <f t="shared" ref="I204:I215" si="76">G204*1.5</f>
        <v>583.5</v>
      </c>
      <c r="J204" s="35"/>
      <c r="K204" s="88">
        <f t="shared" ref="K204:K215" si="77">G204*J204</f>
        <v>0</v>
      </c>
      <c r="L204" s="97"/>
      <c r="N204" s="129" t="s">
        <v>846</v>
      </c>
      <c r="O204" s="129" t="s">
        <v>1281</v>
      </c>
    </row>
    <row r="205" spans="1:15" s="12" customFormat="1" ht="84" customHeight="1" x14ac:dyDescent="0.2">
      <c r="A205" s="75">
        <v>3035</v>
      </c>
      <c r="B205" s="2">
        <v>4630027295002</v>
      </c>
      <c r="C205" s="3" t="s">
        <v>799</v>
      </c>
      <c r="D205" s="4">
        <v>80</v>
      </c>
      <c r="E205" s="3"/>
      <c r="F205" s="7" t="s">
        <v>800</v>
      </c>
      <c r="G205" s="105">
        <v>389</v>
      </c>
      <c r="H205" s="34"/>
      <c r="I205" s="149">
        <f t="shared" si="76"/>
        <v>583.5</v>
      </c>
      <c r="J205" s="35"/>
      <c r="K205" s="88">
        <f t="shared" si="77"/>
        <v>0</v>
      </c>
      <c r="L205" s="97"/>
      <c r="N205" s="129" t="s">
        <v>846</v>
      </c>
      <c r="O205" s="129" t="s">
        <v>1282</v>
      </c>
    </row>
    <row r="206" spans="1:15" s="12" customFormat="1" ht="84" customHeight="1" x14ac:dyDescent="0.2">
      <c r="A206" s="79">
        <v>3030</v>
      </c>
      <c r="B206" s="2">
        <v>4630027294258</v>
      </c>
      <c r="C206" s="7" t="s">
        <v>457</v>
      </c>
      <c r="D206" s="4">
        <v>80</v>
      </c>
      <c r="E206" s="3"/>
      <c r="F206" s="7" t="s">
        <v>458</v>
      </c>
      <c r="G206" s="105">
        <v>389</v>
      </c>
      <c r="H206" s="24"/>
      <c r="I206" s="149">
        <f t="shared" si="76"/>
        <v>583.5</v>
      </c>
      <c r="J206" s="14"/>
      <c r="K206" s="88">
        <f t="shared" si="77"/>
        <v>0</v>
      </c>
      <c r="L206" s="99"/>
      <c r="N206" s="129" t="s">
        <v>846</v>
      </c>
      <c r="O206" s="159" t="s">
        <v>1283</v>
      </c>
    </row>
    <row r="207" spans="1:15" ht="65.25" customHeight="1" collapsed="1" x14ac:dyDescent="0.2">
      <c r="A207" s="79">
        <v>2059</v>
      </c>
      <c r="B207" s="2">
        <v>4630027294999</v>
      </c>
      <c r="C207" s="7" t="s">
        <v>615</v>
      </c>
      <c r="D207" s="4">
        <v>80</v>
      </c>
      <c r="E207" s="3"/>
      <c r="F207" s="3" t="s">
        <v>616</v>
      </c>
      <c r="G207" s="105">
        <v>389</v>
      </c>
      <c r="H207" s="24"/>
      <c r="I207" s="149">
        <f t="shared" si="76"/>
        <v>583.5</v>
      </c>
      <c r="J207" s="14"/>
      <c r="K207" s="88">
        <f t="shared" si="77"/>
        <v>0</v>
      </c>
      <c r="L207" s="95"/>
      <c r="M207" s="53"/>
      <c r="N207" s="129" t="s">
        <v>846</v>
      </c>
      <c r="O207" s="129" t="s">
        <v>1284</v>
      </c>
    </row>
    <row r="208" spans="1:15" s="12" customFormat="1" ht="84" customHeight="1" x14ac:dyDescent="0.2">
      <c r="A208" s="77">
        <v>1997</v>
      </c>
      <c r="B208" s="2">
        <v>4630027295569</v>
      </c>
      <c r="C208" s="7" t="s">
        <v>617</v>
      </c>
      <c r="D208" s="4">
        <v>80</v>
      </c>
      <c r="E208" s="3"/>
      <c r="F208" s="3" t="s">
        <v>618</v>
      </c>
      <c r="G208" s="105">
        <v>389</v>
      </c>
      <c r="H208" s="34"/>
      <c r="I208" s="149">
        <f t="shared" si="76"/>
        <v>583.5</v>
      </c>
      <c r="J208" s="35"/>
      <c r="K208" s="88">
        <f t="shared" si="77"/>
        <v>0</v>
      </c>
      <c r="L208" s="97"/>
      <c r="N208" s="129" t="s">
        <v>846</v>
      </c>
      <c r="O208" s="159" t="s">
        <v>1285</v>
      </c>
    </row>
    <row r="209" spans="1:15" s="12" customFormat="1" ht="77.25" customHeight="1" x14ac:dyDescent="0.2">
      <c r="A209" s="81">
        <v>1995</v>
      </c>
      <c r="B209" s="2">
        <v>4680019287768</v>
      </c>
      <c r="C209" s="3" t="s">
        <v>388</v>
      </c>
      <c r="D209" s="4">
        <v>80</v>
      </c>
      <c r="E209" s="3"/>
      <c r="F209" s="15" t="s">
        <v>389</v>
      </c>
      <c r="G209" s="105">
        <v>389</v>
      </c>
      <c r="H209" s="24"/>
      <c r="I209" s="149">
        <f t="shared" si="76"/>
        <v>583.5</v>
      </c>
      <c r="J209" s="9"/>
      <c r="K209" s="88">
        <f t="shared" si="77"/>
        <v>0</v>
      </c>
      <c r="L209" s="95"/>
      <c r="M209" s="53"/>
      <c r="N209" s="129" t="s">
        <v>846</v>
      </c>
      <c r="O209" s="129" t="s">
        <v>1286</v>
      </c>
    </row>
    <row r="210" spans="1:15" s="12" customFormat="1" ht="84" customHeight="1" x14ac:dyDescent="0.2">
      <c r="A210" s="79">
        <v>2056</v>
      </c>
      <c r="B210" s="2">
        <v>4630027295255</v>
      </c>
      <c r="C210" s="7" t="s">
        <v>654</v>
      </c>
      <c r="D210" s="4">
        <v>80</v>
      </c>
      <c r="E210" s="3"/>
      <c r="F210" s="3" t="s">
        <v>655</v>
      </c>
      <c r="G210" s="105">
        <v>389</v>
      </c>
      <c r="H210" s="24"/>
      <c r="I210" s="149">
        <f t="shared" si="76"/>
        <v>583.5</v>
      </c>
      <c r="J210" s="14"/>
      <c r="K210" s="88">
        <f t="shared" si="77"/>
        <v>0</v>
      </c>
      <c r="L210" s="100"/>
      <c r="M210" s="53"/>
      <c r="N210" s="129" t="s">
        <v>846</v>
      </c>
      <c r="O210" s="129" t="s">
        <v>1287</v>
      </c>
    </row>
    <row r="211" spans="1:15" s="12" customFormat="1" ht="84" customHeight="1" x14ac:dyDescent="0.2">
      <c r="A211" s="120">
        <v>3377</v>
      </c>
      <c r="B211" s="121">
        <v>4630027295798</v>
      </c>
      <c r="C211" s="122" t="s">
        <v>1002</v>
      </c>
      <c r="D211" s="123">
        <v>60</v>
      </c>
      <c r="E211" s="124"/>
      <c r="F211" s="125" t="s">
        <v>1003</v>
      </c>
      <c r="G211" s="126">
        <v>419</v>
      </c>
      <c r="H211" s="125"/>
      <c r="I211" s="149">
        <f t="shared" si="76"/>
        <v>628.5</v>
      </c>
      <c r="J211" s="127"/>
      <c r="K211" s="94">
        <f>G211*J211</f>
        <v>0</v>
      </c>
      <c r="L211" s="96" t="s">
        <v>1012</v>
      </c>
      <c r="N211" s="130" t="s">
        <v>1004</v>
      </c>
      <c r="O211" s="129" t="s">
        <v>1288</v>
      </c>
    </row>
    <row r="212" spans="1:15" s="12" customFormat="1" ht="84" customHeight="1" x14ac:dyDescent="0.2">
      <c r="A212" s="120">
        <v>3378</v>
      </c>
      <c r="B212" s="121">
        <v>4630027295781</v>
      </c>
      <c r="C212" s="122" t="s">
        <v>1005</v>
      </c>
      <c r="D212" s="123">
        <v>60</v>
      </c>
      <c r="E212" s="124"/>
      <c r="F212" s="125" t="s">
        <v>1006</v>
      </c>
      <c r="G212" s="126">
        <v>419</v>
      </c>
      <c r="H212" s="125"/>
      <c r="I212" s="149">
        <f t="shared" si="76"/>
        <v>628.5</v>
      </c>
      <c r="J212" s="127"/>
      <c r="K212" s="94">
        <f t="shared" ref="K212" si="78">G212*J212</f>
        <v>0</v>
      </c>
      <c r="L212" s="96" t="s">
        <v>1012</v>
      </c>
      <c r="N212" s="130" t="s">
        <v>1007</v>
      </c>
      <c r="O212" s="129" t="s">
        <v>1289</v>
      </c>
    </row>
    <row r="213" spans="1:15" s="12" customFormat="1" ht="84" customHeight="1" x14ac:dyDescent="0.2">
      <c r="A213" s="120">
        <v>3375</v>
      </c>
      <c r="B213" s="2">
        <v>4630027295804</v>
      </c>
      <c r="C213" s="3" t="s">
        <v>1008</v>
      </c>
      <c r="D213" s="4">
        <v>60</v>
      </c>
      <c r="E213" s="3"/>
      <c r="F213" s="125" t="s">
        <v>1009</v>
      </c>
      <c r="G213" s="126">
        <v>419</v>
      </c>
      <c r="H213" s="125"/>
      <c r="I213" s="149">
        <f t="shared" si="76"/>
        <v>628.5</v>
      </c>
      <c r="J213" s="127"/>
      <c r="K213" s="94">
        <f t="shared" ref="K213" si="79">G213*J213</f>
        <v>0</v>
      </c>
      <c r="L213" s="96" t="s">
        <v>1012</v>
      </c>
      <c r="N213" s="130" t="s">
        <v>1004</v>
      </c>
      <c r="O213" s="129" t="s">
        <v>1290</v>
      </c>
    </row>
    <row r="214" spans="1:15" s="12" customFormat="1" ht="84" customHeight="1" x14ac:dyDescent="0.2">
      <c r="A214" s="120">
        <v>3376</v>
      </c>
      <c r="B214" s="2">
        <v>4630027295811</v>
      </c>
      <c r="C214" s="3" t="s">
        <v>1010</v>
      </c>
      <c r="D214" s="4">
        <v>60</v>
      </c>
      <c r="E214" s="3"/>
      <c r="F214" s="125" t="s">
        <v>1011</v>
      </c>
      <c r="G214" s="126">
        <v>419</v>
      </c>
      <c r="H214" s="125"/>
      <c r="I214" s="149">
        <f t="shared" si="76"/>
        <v>628.5</v>
      </c>
      <c r="J214" s="127"/>
      <c r="K214" s="94">
        <f t="shared" ref="K214" si="80">G214*J214</f>
        <v>0</v>
      </c>
      <c r="L214" s="96" t="s">
        <v>1012</v>
      </c>
      <c r="N214" s="130" t="s">
        <v>1004</v>
      </c>
      <c r="O214" s="159" t="s">
        <v>1291</v>
      </c>
    </row>
    <row r="215" spans="1:15" s="12" customFormat="1" ht="77.25" customHeight="1" x14ac:dyDescent="0.2">
      <c r="A215" s="81">
        <v>1994</v>
      </c>
      <c r="B215" s="2">
        <v>4630027294975</v>
      </c>
      <c r="C215" s="21" t="s">
        <v>69</v>
      </c>
      <c r="D215" s="4">
        <v>80</v>
      </c>
      <c r="E215" s="3"/>
      <c r="F215" s="21" t="s">
        <v>601</v>
      </c>
      <c r="G215" s="105">
        <v>389</v>
      </c>
      <c r="H215" s="24"/>
      <c r="I215" s="149">
        <f t="shared" si="76"/>
        <v>583.5</v>
      </c>
      <c r="J215" s="9"/>
      <c r="K215" s="88">
        <f t="shared" si="77"/>
        <v>0</v>
      </c>
      <c r="L215" s="100"/>
      <c r="M215" s="53"/>
      <c r="N215" s="129" t="s">
        <v>846</v>
      </c>
      <c r="O215" s="129" t="s">
        <v>1292</v>
      </c>
    </row>
    <row r="216" spans="1:15" ht="14.25" customHeight="1" x14ac:dyDescent="0.2">
      <c r="A216" s="74"/>
      <c r="B216" s="36"/>
      <c r="C216" s="36" t="s">
        <v>398</v>
      </c>
      <c r="D216" s="36"/>
      <c r="E216" s="36"/>
      <c r="F216" s="36"/>
      <c r="G216" s="103"/>
      <c r="H216" s="36"/>
      <c r="I216" s="149"/>
      <c r="J216" s="36"/>
      <c r="K216" s="117"/>
      <c r="L216" s="95"/>
      <c r="M216" s="53"/>
      <c r="N216" s="129"/>
      <c r="O216" s="129"/>
    </row>
    <row r="217" spans="1:15" s="12" customFormat="1" ht="84" customHeight="1" x14ac:dyDescent="0.2">
      <c r="A217" s="79">
        <v>2894</v>
      </c>
      <c r="B217" s="75">
        <v>4680019286358</v>
      </c>
      <c r="C217" s="152" t="s">
        <v>143</v>
      </c>
      <c r="D217" s="145">
        <v>50</v>
      </c>
      <c r="E217" s="146"/>
      <c r="F217" s="146" t="s">
        <v>144</v>
      </c>
      <c r="G217" s="148">
        <v>489</v>
      </c>
      <c r="H217" s="160">
        <v>415.65</v>
      </c>
      <c r="I217" s="149">
        <f>H217*1.5</f>
        <v>623.47499999999991</v>
      </c>
      <c r="J217" s="77"/>
      <c r="K217" s="89">
        <f>H217*J217</f>
        <v>0</v>
      </c>
      <c r="L217" s="59" t="s">
        <v>687</v>
      </c>
      <c r="M217" s="58">
        <f t="shared" si="66"/>
        <v>-15</v>
      </c>
      <c r="N217" s="129" t="s">
        <v>848</v>
      </c>
      <c r="O217" s="129" t="s">
        <v>1293</v>
      </c>
    </row>
    <row r="218" spans="1:15" s="12" customFormat="1" ht="84" customHeight="1" x14ac:dyDescent="0.2">
      <c r="A218" s="79">
        <v>3370</v>
      </c>
      <c r="B218" s="75">
        <v>4630027295750</v>
      </c>
      <c r="C218" s="152" t="s">
        <v>999</v>
      </c>
      <c r="D218" s="145">
        <v>48</v>
      </c>
      <c r="E218" s="146"/>
      <c r="F218" s="146" t="s">
        <v>1000</v>
      </c>
      <c r="G218" s="148">
        <v>529</v>
      </c>
      <c r="H218" s="160"/>
      <c r="I218" s="149">
        <f>G218*1.5</f>
        <v>793.5</v>
      </c>
      <c r="J218" s="77"/>
      <c r="K218" s="89">
        <f t="shared" ref="K218" si="81">G218*J218</f>
        <v>0</v>
      </c>
      <c r="L218" s="59" t="s">
        <v>978</v>
      </c>
      <c r="M218" s="58"/>
      <c r="N218" s="129" t="s">
        <v>1001</v>
      </c>
      <c r="O218" s="159" t="s">
        <v>1294</v>
      </c>
    </row>
    <row r="219" spans="1:15" s="12" customFormat="1" ht="75.75" customHeight="1" x14ac:dyDescent="0.2">
      <c r="A219" s="77">
        <v>3357</v>
      </c>
      <c r="B219" s="75">
        <v>4630027295507</v>
      </c>
      <c r="C219" s="152" t="s">
        <v>747</v>
      </c>
      <c r="D219" s="145">
        <v>40</v>
      </c>
      <c r="E219" s="146"/>
      <c r="F219" s="146" t="s">
        <v>733</v>
      </c>
      <c r="G219" s="148">
        <v>489</v>
      </c>
      <c r="H219" s="89"/>
      <c r="I219" s="149">
        <f>G219*1.4</f>
        <v>684.59999999999991</v>
      </c>
      <c r="J219" s="86"/>
      <c r="K219" s="88">
        <f t="shared" ref="K219:K226" si="82">G219*J219</f>
        <v>0</v>
      </c>
      <c r="L219" s="97"/>
      <c r="N219" s="129" t="s">
        <v>847</v>
      </c>
      <c r="O219" s="129" t="s">
        <v>1295</v>
      </c>
    </row>
    <row r="220" spans="1:15" s="12" customFormat="1" ht="84" customHeight="1" x14ac:dyDescent="0.2">
      <c r="A220" s="79">
        <v>3351</v>
      </c>
      <c r="B220" s="75">
        <v>4630027295446</v>
      </c>
      <c r="C220" s="152" t="s">
        <v>731</v>
      </c>
      <c r="D220" s="145">
        <v>48</v>
      </c>
      <c r="E220" s="146"/>
      <c r="F220" s="146" t="s">
        <v>732</v>
      </c>
      <c r="G220" s="148">
        <v>489</v>
      </c>
      <c r="H220" s="89"/>
      <c r="I220" s="149">
        <f t="shared" ref="I220:I226" si="83">G220*1.4</f>
        <v>684.59999999999991</v>
      </c>
      <c r="J220" s="86"/>
      <c r="K220" s="88">
        <f t="shared" si="82"/>
        <v>0</v>
      </c>
      <c r="L220" s="97"/>
      <c r="N220" s="129" t="s">
        <v>847</v>
      </c>
      <c r="O220" s="129" t="s">
        <v>1296</v>
      </c>
    </row>
    <row r="221" spans="1:15" s="12" customFormat="1" ht="84" customHeight="1" x14ac:dyDescent="0.2">
      <c r="A221" s="79">
        <v>1934</v>
      </c>
      <c r="B221" s="75">
        <v>4630027293602</v>
      </c>
      <c r="C221" s="152" t="s">
        <v>787</v>
      </c>
      <c r="D221" s="145">
        <v>50</v>
      </c>
      <c r="E221" s="146"/>
      <c r="F221" s="146" t="s">
        <v>788</v>
      </c>
      <c r="G221" s="148">
        <v>489</v>
      </c>
      <c r="H221" s="89"/>
      <c r="I221" s="149">
        <f t="shared" si="83"/>
        <v>684.59999999999991</v>
      </c>
      <c r="J221" s="86"/>
      <c r="K221" s="88">
        <f t="shared" si="82"/>
        <v>0</v>
      </c>
      <c r="L221" s="97"/>
      <c r="N221" s="129" t="s">
        <v>847</v>
      </c>
      <c r="O221" s="129" t="s">
        <v>1297</v>
      </c>
    </row>
    <row r="222" spans="1:15" s="12" customFormat="1" ht="84" customHeight="1" x14ac:dyDescent="0.2">
      <c r="A222" s="77">
        <v>2875</v>
      </c>
      <c r="B222" s="75">
        <v>4630027293077</v>
      </c>
      <c r="C222" s="152" t="s">
        <v>769</v>
      </c>
      <c r="D222" s="145">
        <v>50</v>
      </c>
      <c r="E222" s="146"/>
      <c r="F222" s="146" t="s">
        <v>770</v>
      </c>
      <c r="G222" s="148">
        <v>489</v>
      </c>
      <c r="H222" s="89"/>
      <c r="I222" s="149">
        <f t="shared" si="83"/>
        <v>684.59999999999991</v>
      </c>
      <c r="J222" s="86"/>
      <c r="K222" s="88">
        <f t="shared" si="82"/>
        <v>0</v>
      </c>
      <c r="L222" s="97"/>
      <c r="N222" s="129" t="s">
        <v>847</v>
      </c>
      <c r="O222" s="159" t="s">
        <v>1298</v>
      </c>
    </row>
    <row r="223" spans="1:15" s="12" customFormat="1" ht="84" customHeight="1" x14ac:dyDescent="0.2">
      <c r="A223" s="79">
        <v>2893</v>
      </c>
      <c r="B223" s="75">
        <v>4630027293848</v>
      </c>
      <c r="C223" s="146" t="s">
        <v>708</v>
      </c>
      <c r="D223" s="145">
        <v>48</v>
      </c>
      <c r="E223" s="146"/>
      <c r="F223" s="146" t="s">
        <v>709</v>
      </c>
      <c r="G223" s="148">
        <v>489</v>
      </c>
      <c r="H223" s="162"/>
      <c r="I223" s="149">
        <f t="shared" si="83"/>
        <v>684.59999999999991</v>
      </c>
      <c r="J223" s="77"/>
      <c r="K223" s="88">
        <f t="shared" si="82"/>
        <v>0</v>
      </c>
      <c r="L223" s="97"/>
      <c r="M223" s="53"/>
      <c r="N223" s="129" t="s">
        <v>847</v>
      </c>
      <c r="O223" s="159" t="s">
        <v>1299</v>
      </c>
    </row>
    <row r="224" spans="1:15" s="12" customFormat="1" ht="84" customHeight="1" x14ac:dyDescent="0.2">
      <c r="A224" s="81">
        <v>2873</v>
      </c>
      <c r="B224" s="75">
        <v>4630027293862</v>
      </c>
      <c r="C224" s="152" t="s">
        <v>331</v>
      </c>
      <c r="D224" s="145">
        <v>48</v>
      </c>
      <c r="E224" s="146"/>
      <c r="F224" s="146" t="s">
        <v>332</v>
      </c>
      <c r="G224" s="148">
        <v>489</v>
      </c>
      <c r="H224" s="162"/>
      <c r="I224" s="149">
        <f t="shared" si="83"/>
        <v>684.59999999999991</v>
      </c>
      <c r="J224" s="146"/>
      <c r="K224" s="88">
        <f t="shared" si="82"/>
        <v>0</v>
      </c>
      <c r="L224" s="97"/>
      <c r="M224" s="25"/>
      <c r="N224" s="129" t="s">
        <v>847</v>
      </c>
      <c r="O224" s="159" t="s">
        <v>1300</v>
      </c>
    </row>
    <row r="225" spans="1:15" s="12" customFormat="1" ht="84" customHeight="1" x14ac:dyDescent="0.2">
      <c r="A225" s="81">
        <v>2891</v>
      </c>
      <c r="B225" s="75">
        <v>4630027294883</v>
      </c>
      <c r="C225" s="152" t="s">
        <v>519</v>
      </c>
      <c r="D225" s="145">
        <v>48</v>
      </c>
      <c r="E225" s="146"/>
      <c r="F225" s="146" t="s">
        <v>520</v>
      </c>
      <c r="G225" s="148">
        <v>489</v>
      </c>
      <c r="H225" s="162"/>
      <c r="I225" s="149">
        <f t="shared" si="83"/>
        <v>684.59999999999991</v>
      </c>
      <c r="J225" s="77"/>
      <c r="K225" s="88">
        <f t="shared" si="82"/>
        <v>0</v>
      </c>
      <c r="L225" s="97"/>
      <c r="M225" s="25"/>
      <c r="N225" s="129" t="s">
        <v>849</v>
      </c>
      <c r="O225" s="129" t="s">
        <v>1301</v>
      </c>
    </row>
    <row r="226" spans="1:15" s="12" customFormat="1" ht="84" customHeight="1" x14ac:dyDescent="0.2">
      <c r="A226" s="81">
        <v>2874</v>
      </c>
      <c r="B226" s="75">
        <v>4630027293855</v>
      </c>
      <c r="C226" s="152" t="s">
        <v>129</v>
      </c>
      <c r="D226" s="145">
        <v>48</v>
      </c>
      <c r="E226" s="146"/>
      <c r="F226" s="146" t="s">
        <v>130</v>
      </c>
      <c r="G226" s="148">
        <v>489</v>
      </c>
      <c r="H226" s="162"/>
      <c r="I226" s="149">
        <f t="shared" si="83"/>
        <v>684.59999999999991</v>
      </c>
      <c r="J226" s="146"/>
      <c r="K226" s="88">
        <f t="shared" si="82"/>
        <v>0</v>
      </c>
      <c r="L226" s="95"/>
      <c r="M226" s="53"/>
      <c r="N226" s="129" t="s">
        <v>850</v>
      </c>
      <c r="O226" s="159" t="s">
        <v>1302</v>
      </c>
    </row>
    <row r="227" spans="1:15" s="12" customFormat="1" ht="84" customHeight="1" x14ac:dyDescent="0.2">
      <c r="A227" s="81">
        <v>3255</v>
      </c>
      <c r="B227" s="75">
        <v>4630027293893</v>
      </c>
      <c r="C227" s="152" t="s">
        <v>423</v>
      </c>
      <c r="D227" s="145">
        <v>48</v>
      </c>
      <c r="E227" s="146"/>
      <c r="F227" s="146" t="s">
        <v>424</v>
      </c>
      <c r="G227" s="148">
        <v>489</v>
      </c>
      <c r="H227" s="160">
        <v>415.65</v>
      </c>
      <c r="I227" s="149">
        <f>H227*1.5</f>
        <v>623.47499999999991</v>
      </c>
      <c r="J227" s="146"/>
      <c r="K227" s="89">
        <f>H227*J227</f>
        <v>0</v>
      </c>
      <c r="L227" s="59" t="s">
        <v>687</v>
      </c>
      <c r="M227" s="58">
        <f>(H227/G227)*100-100</f>
        <v>-15</v>
      </c>
      <c r="N227" s="129" t="s">
        <v>850</v>
      </c>
      <c r="O227" s="159" t="s">
        <v>1303</v>
      </c>
    </row>
    <row r="228" spans="1:15" s="12" customFormat="1" ht="84" customHeight="1" x14ac:dyDescent="0.2">
      <c r="A228" s="79">
        <v>1933</v>
      </c>
      <c r="B228" s="75">
        <v>4630027294739</v>
      </c>
      <c r="C228" s="152" t="s">
        <v>487</v>
      </c>
      <c r="D228" s="145">
        <v>40</v>
      </c>
      <c r="E228" s="146"/>
      <c r="F228" s="146" t="s">
        <v>488</v>
      </c>
      <c r="G228" s="148">
        <v>489</v>
      </c>
      <c r="H228" s="162"/>
      <c r="I228" s="149">
        <f>G228*1.4</f>
        <v>684.59999999999991</v>
      </c>
      <c r="J228" s="77"/>
      <c r="K228" s="88">
        <f>G228*J228</f>
        <v>0</v>
      </c>
      <c r="L228" s="95"/>
      <c r="M228" s="53"/>
      <c r="N228" s="129" t="s">
        <v>850</v>
      </c>
      <c r="O228" s="129" t="s">
        <v>1304</v>
      </c>
    </row>
    <row r="229" spans="1:15" s="12" customFormat="1" ht="84" customHeight="1" x14ac:dyDescent="0.2">
      <c r="A229" s="81">
        <v>3256</v>
      </c>
      <c r="B229" s="75">
        <v>4630027293909</v>
      </c>
      <c r="C229" s="152" t="s">
        <v>425</v>
      </c>
      <c r="D229" s="145">
        <v>48</v>
      </c>
      <c r="E229" s="146"/>
      <c r="F229" s="146" t="s">
        <v>426</v>
      </c>
      <c r="G229" s="148">
        <v>489</v>
      </c>
      <c r="H229" s="160">
        <v>415.65</v>
      </c>
      <c r="I229" s="149">
        <f>H229*1.5</f>
        <v>623.47499999999991</v>
      </c>
      <c r="J229" s="146"/>
      <c r="K229" s="89">
        <f t="shared" ref="K229:K230" si="84">H229*J229</f>
        <v>0</v>
      </c>
      <c r="L229" s="59" t="s">
        <v>687</v>
      </c>
      <c r="M229" s="58">
        <f t="shared" si="66"/>
        <v>-15</v>
      </c>
      <c r="N229" s="129" t="s">
        <v>851</v>
      </c>
      <c r="O229" s="159" t="s">
        <v>1305</v>
      </c>
    </row>
    <row r="230" spans="1:15" s="12" customFormat="1" ht="77.25" customHeight="1" x14ac:dyDescent="0.2">
      <c r="A230" s="81">
        <v>1824</v>
      </c>
      <c r="B230" s="75">
        <v>4630027293510</v>
      </c>
      <c r="C230" s="164" t="s">
        <v>385</v>
      </c>
      <c r="D230" s="145">
        <v>50</v>
      </c>
      <c r="E230" s="146"/>
      <c r="F230" s="164" t="s">
        <v>386</v>
      </c>
      <c r="G230" s="148">
        <v>489</v>
      </c>
      <c r="H230" s="160">
        <v>415.65</v>
      </c>
      <c r="I230" s="149">
        <f t="shared" ref="I230:I231" si="85">H230*1.5</f>
        <v>623.47499999999991</v>
      </c>
      <c r="J230" s="146"/>
      <c r="K230" s="89">
        <f t="shared" si="84"/>
        <v>0</v>
      </c>
      <c r="L230" s="59" t="s">
        <v>687</v>
      </c>
      <c r="M230" s="58">
        <f t="shared" si="66"/>
        <v>-15</v>
      </c>
      <c r="N230" s="129" t="s">
        <v>851</v>
      </c>
      <c r="O230" s="129" t="s">
        <v>1306</v>
      </c>
    </row>
    <row r="231" spans="1:15" s="12" customFormat="1" ht="77.25" customHeight="1" x14ac:dyDescent="0.2">
      <c r="A231" s="81">
        <v>2889</v>
      </c>
      <c r="B231" s="75">
        <v>4680019287546</v>
      </c>
      <c r="C231" s="87" t="s">
        <v>133</v>
      </c>
      <c r="D231" s="145">
        <v>50</v>
      </c>
      <c r="E231" s="146"/>
      <c r="F231" s="79" t="s">
        <v>134</v>
      </c>
      <c r="G231" s="148">
        <v>489</v>
      </c>
      <c r="H231" s="160">
        <v>415.65</v>
      </c>
      <c r="I231" s="149">
        <f t="shared" si="85"/>
        <v>623.47499999999991</v>
      </c>
      <c r="J231" s="146"/>
      <c r="K231" s="89">
        <f>H231*J231</f>
        <v>0</v>
      </c>
      <c r="L231" s="59" t="s">
        <v>687</v>
      </c>
      <c r="M231" s="58">
        <f t="shared" si="66"/>
        <v>-15</v>
      </c>
      <c r="N231" s="129" t="s">
        <v>852</v>
      </c>
      <c r="O231" s="159" t="s">
        <v>1307</v>
      </c>
    </row>
    <row r="232" spans="1:15" s="12" customFormat="1" ht="77.25" customHeight="1" x14ac:dyDescent="0.2">
      <c r="A232" s="81">
        <v>1775</v>
      </c>
      <c r="B232" s="75">
        <v>4630027293152</v>
      </c>
      <c r="C232" s="152" t="s">
        <v>390</v>
      </c>
      <c r="D232" s="145">
        <v>50</v>
      </c>
      <c r="E232" s="146"/>
      <c r="F232" s="146" t="s">
        <v>391</v>
      </c>
      <c r="G232" s="148">
        <v>489</v>
      </c>
      <c r="H232" s="162"/>
      <c r="I232" s="149">
        <f>G232*1.4</f>
        <v>684.59999999999991</v>
      </c>
      <c r="J232" s="146"/>
      <c r="K232" s="88">
        <f>G232*J232</f>
        <v>0</v>
      </c>
      <c r="L232" s="95"/>
      <c r="M232" s="19"/>
      <c r="N232" s="129" t="s">
        <v>852</v>
      </c>
      <c r="O232" s="159" t="s">
        <v>1308</v>
      </c>
    </row>
    <row r="233" spans="1:15" s="12" customFormat="1" ht="77.25" customHeight="1" x14ac:dyDescent="0.2">
      <c r="A233" s="81">
        <v>1832</v>
      </c>
      <c r="B233" s="75">
        <v>4630027293572</v>
      </c>
      <c r="C233" s="87" t="s">
        <v>354</v>
      </c>
      <c r="D233" s="145">
        <v>40</v>
      </c>
      <c r="E233" s="146"/>
      <c r="F233" s="79" t="s">
        <v>355</v>
      </c>
      <c r="G233" s="171">
        <v>489</v>
      </c>
      <c r="H233" s="160">
        <v>415.65</v>
      </c>
      <c r="I233" s="149">
        <f>H233*1.5</f>
        <v>623.47499999999991</v>
      </c>
      <c r="J233" s="146"/>
      <c r="K233" s="89">
        <f t="shared" ref="K233:K236" si="86">H233*J233</f>
        <v>0</v>
      </c>
      <c r="L233" s="59" t="s">
        <v>687</v>
      </c>
      <c r="M233" s="58">
        <f t="shared" si="66"/>
        <v>-15</v>
      </c>
      <c r="N233" s="129" t="s">
        <v>852</v>
      </c>
      <c r="O233" s="159" t="s">
        <v>1309</v>
      </c>
    </row>
    <row r="234" spans="1:15" s="12" customFormat="1" ht="77.25" customHeight="1" x14ac:dyDescent="0.2">
      <c r="A234" s="81">
        <v>1841</v>
      </c>
      <c r="B234" s="75">
        <v>4630027293596</v>
      </c>
      <c r="C234" s="164" t="s">
        <v>256</v>
      </c>
      <c r="D234" s="145">
        <v>50</v>
      </c>
      <c r="E234" s="146"/>
      <c r="F234" s="164" t="s">
        <v>392</v>
      </c>
      <c r="G234" s="148">
        <v>489</v>
      </c>
      <c r="H234" s="160">
        <v>415.65</v>
      </c>
      <c r="I234" s="149">
        <f t="shared" ref="I234:I238" si="87">H234*1.5</f>
        <v>623.47499999999991</v>
      </c>
      <c r="J234" s="146"/>
      <c r="K234" s="89">
        <f t="shared" si="86"/>
        <v>0</v>
      </c>
      <c r="L234" s="59" t="s">
        <v>687</v>
      </c>
      <c r="M234" s="58">
        <f t="shared" si="66"/>
        <v>-15</v>
      </c>
      <c r="N234" s="129" t="s">
        <v>847</v>
      </c>
      <c r="O234" s="129" t="s">
        <v>1310</v>
      </c>
    </row>
    <row r="235" spans="1:15" s="12" customFormat="1" ht="77.25" customHeight="1" x14ac:dyDescent="0.2">
      <c r="A235" s="81">
        <v>1842</v>
      </c>
      <c r="B235" s="75">
        <v>4630027293589</v>
      </c>
      <c r="C235" s="152" t="s">
        <v>356</v>
      </c>
      <c r="D235" s="145">
        <v>40</v>
      </c>
      <c r="E235" s="146"/>
      <c r="F235" s="146" t="s">
        <v>357</v>
      </c>
      <c r="G235" s="148">
        <v>489</v>
      </c>
      <c r="H235" s="160">
        <v>415.65</v>
      </c>
      <c r="I235" s="149">
        <f t="shared" si="87"/>
        <v>623.47499999999991</v>
      </c>
      <c r="J235" s="146"/>
      <c r="K235" s="89">
        <f t="shared" si="86"/>
        <v>0</v>
      </c>
      <c r="L235" s="59" t="s">
        <v>687</v>
      </c>
      <c r="M235" s="58">
        <f t="shared" ref="M235" si="88">(H235/G235)*100-100</f>
        <v>-15</v>
      </c>
      <c r="N235" s="129" t="s">
        <v>852</v>
      </c>
      <c r="O235" s="159" t="s">
        <v>1311</v>
      </c>
    </row>
    <row r="236" spans="1:15" s="12" customFormat="1" ht="77.25" customHeight="1" x14ac:dyDescent="0.2">
      <c r="A236" s="81">
        <v>1925</v>
      </c>
      <c r="B236" s="75">
        <v>4630027293558</v>
      </c>
      <c r="C236" s="146" t="s">
        <v>393</v>
      </c>
      <c r="D236" s="145">
        <v>50</v>
      </c>
      <c r="E236" s="146"/>
      <c r="F236" s="146" t="s">
        <v>806</v>
      </c>
      <c r="G236" s="148">
        <v>489</v>
      </c>
      <c r="H236" s="160">
        <v>415.65</v>
      </c>
      <c r="I236" s="149">
        <f t="shared" si="87"/>
        <v>623.47499999999991</v>
      </c>
      <c r="J236" s="146"/>
      <c r="K236" s="89">
        <f t="shared" si="86"/>
        <v>0</v>
      </c>
      <c r="L236" s="59" t="s">
        <v>687</v>
      </c>
      <c r="M236" s="58">
        <f t="shared" ref="M236" si="89">(H236/G236)*100-100</f>
        <v>-15</v>
      </c>
      <c r="N236" s="129" t="s">
        <v>847</v>
      </c>
      <c r="O236" s="159" t="s">
        <v>1312</v>
      </c>
    </row>
    <row r="237" spans="1:15" s="12" customFormat="1" ht="77.25" customHeight="1" x14ac:dyDescent="0.2">
      <c r="A237" s="81">
        <v>1824</v>
      </c>
      <c r="B237" s="75">
        <v>4680019287096</v>
      </c>
      <c r="C237" s="152" t="s">
        <v>385</v>
      </c>
      <c r="D237" s="145">
        <v>50</v>
      </c>
      <c r="E237" s="146"/>
      <c r="F237" s="146" t="s">
        <v>386</v>
      </c>
      <c r="G237" s="148">
        <v>489</v>
      </c>
      <c r="H237" s="160">
        <v>415.65</v>
      </c>
      <c r="I237" s="149">
        <f t="shared" si="87"/>
        <v>623.47499999999991</v>
      </c>
      <c r="J237" s="146"/>
      <c r="K237" s="89">
        <f t="shared" ref="K237:K238" si="90">H237*J237</f>
        <v>0</v>
      </c>
      <c r="L237" s="59" t="s">
        <v>687</v>
      </c>
      <c r="M237" s="58">
        <f t="shared" ref="M237" si="91">(H237/G237)*100-100</f>
        <v>-15</v>
      </c>
      <c r="N237" s="129" t="s">
        <v>847</v>
      </c>
      <c r="O237" s="129" t="s">
        <v>1306</v>
      </c>
    </row>
    <row r="238" spans="1:15" s="12" customFormat="1" ht="77.25" customHeight="1" x14ac:dyDescent="0.2">
      <c r="A238" s="81">
        <v>3176</v>
      </c>
      <c r="B238" s="75">
        <v>4630027293497</v>
      </c>
      <c r="C238" s="152" t="s">
        <v>411</v>
      </c>
      <c r="D238" s="145">
        <v>40</v>
      </c>
      <c r="E238" s="146"/>
      <c r="F238" s="146" t="s">
        <v>412</v>
      </c>
      <c r="G238" s="148">
        <v>489</v>
      </c>
      <c r="H238" s="160">
        <v>415.65</v>
      </c>
      <c r="I238" s="149">
        <f t="shared" si="87"/>
        <v>623.47499999999991</v>
      </c>
      <c r="J238" s="146"/>
      <c r="K238" s="89">
        <f t="shared" si="90"/>
        <v>0</v>
      </c>
      <c r="L238" s="59" t="s">
        <v>687</v>
      </c>
      <c r="M238" s="58">
        <f t="shared" si="66"/>
        <v>-15</v>
      </c>
      <c r="N238" s="129" t="s">
        <v>847</v>
      </c>
      <c r="O238" s="159" t="s">
        <v>1313</v>
      </c>
    </row>
    <row r="239" spans="1:15" s="12" customFormat="1" ht="77.25" customHeight="1" x14ac:dyDescent="0.2">
      <c r="A239" s="81">
        <v>3175</v>
      </c>
      <c r="B239" s="75">
        <v>4630027293480</v>
      </c>
      <c r="C239" s="146" t="s">
        <v>748</v>
      </c>
      <c r="D239" s="145">
        <v>40</v>
      </c>
      <c r="E239" s="146"/>
      <c r="F239" s="146" t="s">
        <v>749</v>
      </c>
      <c r="G239" s="148">
        <v>489</v>
      </c>
      <c r="H239" s="162"/>
      <c r="I239" s="149">
        <f>G239*1.4</f>
        <v>684.59999999999991</v>
      </c>
      <c r="J239" s="146"/>
      <c r="K239" s="88">
        <f t="shared" ref="K239:K241" si="92">G239*J239</f>
        <v>0</v>
      </c>
      <c r="L239" s="95"/>
      <c r="M239" s="19"/>
      <c r="N239" s="129" t="s">
        <v>847</v>
      </c>
      <c r="O239" s="159" t="s">
        <v>1314</v>
      </c>
    </row>
    <row r="240" spans="1:15" s="12" customFormat="1" ht="84" customHeight="1" x14ac:dyDescent="0.2">
      <c r="A240" s="79">
        <v>3282</v>
      </c>
      <c r="B240" s="75">
        <v>4630027294746</v>
      </c>
      <c r="C240" s="152" t="s">
        <v>485</v>
      </c>
      <c r="D240" s="145">
        <v>40</v>
      </c>
      <c r="E240" s="146"/>
      <c r="F240" s="152" t="s">
        <v>486</v>
      </c>
      <c r="G240" s="148">
        <v>489</v>
      </c>
      <c r="H240" s="162"/>
      <c r="I240" s="149">
        <f t="shared" ref="I240:I241" si="93">G240*1.4</f>
        <v>684.59999999999991</v>
      </c>
      <c r="J240" s="77"/>
      <c r="K240" s="88">
        <f t="shared" si="92"/>
        <v>0</v>
      </c>
      <c r="L240" s="95"/>
      <c r="M240" s="53"/>
      <c r="N240" s="129" t="s">
        <v>853</v>
      </c>
      <c r="O240" s="159" t="s">
        <v>1315</v>
      </c>
    </row>
    <row r="241" spans="1:15" s="12" customFormat="1" ht="84" customHeight="1" x14ac:dyDescent="0.2">
      <c r="A241" s="79">
        <v>3349</v>
      </c>
      <c r="B241" s="75">
        <v>4630027295422</v>
      </c>
      <c r="C241" s="146" t="s">
        <v>669</v>
      </c>
      <c r="D241" s="145">
        <v>48</v>
      </c>
      <c r="E241" s="146"/>
      <c r="F241" s="146" t="s">
        <v>670</v>
      </c>
      <c r="G241" s="148">
        <v>489</v>
      </c>
      <c r="H241" s="162"/>
      <c r="I241" s="149">
        <f t="shared" si="93"/>
        <v>684.59999999999991</v>
      </c>
      <c r="J241" s="77"/>
      <c r="K241" s="88">
        <f t="shared" si="92"/>
        <v>0</v>
      </c>
      <c r="L241" s="97"/>
      <c r="M241" s="53"/>
      <c r="N241" s="129" t="s">
        <v>853</v>
      </c>
      <c r="O241" s="159" t="s">
        <v>1316</v>
      </c>
    </row>
    <row r="242" spans="1:15" s="12" customFormat="1" ht="77.25" customHeight="1" x14ac:dyDescent="0.2">
      <c r="A242" s="81">
        <v>3177</v>
      </c>
      <c r="B242" s="75">
        <v>4630027293503</v>
      </c>
      <c r="C242" s="146" t="s">
        <v>413</v>
      </c>
      <c r="D242" s="145">
        <v>40</v>
      </c>
      <c r="E242" s="146"/>
      <c r="F242" s="146" t="s">
        <v>414</v>
      </c>
      <c r="G242" s="148">
        <v>489</v>
      </c>
      <c r="H242" s="160">
        <v>415.65</v>
      </c>
      <c r="I242" s="149">
        <f>H242*1.5</f>
        <v>623.47499999999991</v>
      </c>
      <c r="J242" s="146"/>
      <c r="K242" s="89">
        <f t="shared" ref="K242:K246" si="94">H242*J242</f>
        <v>0</v>
      </c>
      <c r="L242" s="59" t="s">
        <v>687</v>
      </c>
      <c r="M242" s="58">
        <f t="shared" si="66"/>
        <v>-15</v>
      </c>
      <c r="N242" s="129" t="s">
        <v>847</v>
      </c>
      <c r="O242" s="129" t="s">
        <v>1317</v>
      </c>
    </row>
    <row r="243" spans="1:15" s="12" customFormat="1" ht="84" customHeight="1" x14ac:dyDescent="0.2">
      <c r="A243" s="81">
        <v>1924</v>
      </c>
      <c r="B243" s="75">
        <v>4630027293541</v>
      </c>
      <c r="C243" s="146" t="s">
        <v>351</v>
      </c>
      <c r="D243" s="145">
        <v>50</v>
      </c>
      <c r="E243" s="146"/>
      <c r="F243" s="146" t="s">
        <v>352</v>
      </c>
      <c r="G243" s="173">
        <v>489</v>
      </c>
      <c r="H243" s="160">
        <v>415.65</v>
      </c>
      <c r="I243" s="149">
        <f t="shared" ref="I243:I246" si="95">H243*1.5</f>
        <v>623.47499999999991</v>
      </c>
      <c r="J243" s="146"/>
      <c r="K243" s="89">
        <f t="shared" si="94"/>
        <v>0</v>
      </c>
      <c r="L243" s="59" t="s">
        <v>687</v>
      </c>
      <c r="M243" s="58">
        <f t="shared" ref="M243" si="96">(H243/G243)*100-100</f>
        <v>-15</v>
      </c>
      <c r="N243" s="129" t="s">
        <v>847</v>
      </c>
      <c r="O243" s="129" t="s">
        <v>1318</v>
      </c>
    </row>
    <row r="244" spans="1:15" s="12" customFormat="1" ht="84" customHeight="1" x14ac:dyDescent="0.2">
      <c r="A244" s="81">
        <v>1910</v>
      </c>
      <c r="B244" s="75">
        <v>4680019280127</v>
      </c>
      <c r="C244" s="146" t="s">
        <v>329</v>
      </c>
      <c r="D244" s="145">
        <v>50</v>
      </c>
      <c r="E244" s="146"/>
      <c r="F244" s="146" t="s">
        <v>330</v>
      </c>
      <c r="G244" s="148">
        <v>489</v>
      </c>
      <c r="H244" s="160">
        <v>415.65</v>
      </c>
      <c r="I244" s="149">
        <f t="shared" si="95"/>
        <v>623.47499999999991</v>
      </c>
      <c r="J244" s="146"/>
      <c r="K244" s="89">
        <f t="shared" si="94"/>
        <v>0</v>
      </c>
      <c r="L244" s="59" t="s">
        <v>687</v>
      </c>
      <c r="M244" s="58">
        <f t="shared" ref="M244:M307" si="97">(H244/G244)*100-100</f>
        <v>-15</v>
      </c>
      <c r="N244" s="129" t="s">
        <v>847</v>
      </c>
      <c r="O244" s="159" t="s">
        <v>1319</v>
      </c>
    </row>
    <row r="245" spans="1:15" ht="58.5" customHeight="1" collapsed="1" x14ac:dyDescent="0.2">
      <c r="A245" s="84">
        <v>1923</v>
      </c>
      <c r="B245" s="75">
        <v>4630027293534</v>
      </c>
      <c r="C245" s="152" t="s">
        <v>529</v>
      </c>
      <c r="D245" s="145"/>
      <c r="E245" s="146"/>
      <c r="F245" s="146" t="s">
        <v>257</v>
      </c>
      <c r="G245" s="148">
        <v>489</v>
      </c>
      <c r="H245" s="160">
        <v>415.65</v>
      </c>
      <c r="I245" s="149">
        <f t="shared" si="95"/>
        <v>623.47499999999991</v>
      </c>
      <c r="J245" s="77"/>
      <c r="K245" s="89">
        <f t="shared" si="94"/>
        <v>0</v>
      </c>
      <c r="L245" s="59" t="s">
        <v>687</v>
      </c>
      <c r="M245" s="58">
        <f t="shared" si="97"/>
        <v>-15</v>
      </c>
      <c r="N245" s="129" t="s">
        <v>847</v>
      </c>
      <c r="O245" s="159" t="s">
        <v>1320</v>
      </c>
    </row>
    <row r="246" spans="1:15" s="12" customFormat="1" ht="61.5" customHeight="1" x14ac:dyDescent="0.2">
      <c r="A246" s="79">
        <v>3048</v>
      </c>
      <c r="B246" s="75">
        <v>4630027292797</v>
      </c>
      <c r="C246" s="152" t="s">
        <v>337</v>
      </c>
      <c r="D246" s="145">
        <v>50</v>
      </c>
      <c r="E246" s="146"/>
      <c r="F246" s="146" t="s">
        <v>338</v>
      </c>
      <c r="G246" s="148">
        <v>489</v>
      </c>
      <c r="H246" s="160">
        <v>415.65</v>
      </c>
      <c r="I246" s="149">
        <f t="shared" si="95"/>
        <v>623.47499999999991</v>
      </c>
      <c r="J246" s="146"/>
      <c r="K246" s="89">
        <f t="shared" si="94"/>
        <v>0</v>
      </c>
      <c r="L246" s="59" t="s">
        <v>687</v>
      </c>
      <c r="M246" s="58">
        <f t="shared" si="97"/>
        <v>-15</v>
      </c>
      <c r="N246" s="129" t="s">
        <v>847</v>
      </c>
      <c r="O246" s="159" t="s">
        <v>1321</v>
      </c>
    </row>
    <row r="247" spans="1:15" s="1" customFormat="1" ht="84" customHeight="1" x14ac:dyDescent="0.2">
      <c r="A247" s="84">
        <v>2872</v>
      </c>
      <c r="B247" s="75">
        <v>4680019286181</v>
      </c>
      <c r="C247" s="152" t="s">
        <v>127</v>
      </c>
      <c r="D247" s="145">
        <v>48</v>
      </c>
      <c r="E247" s="146"/>
      <c r="F247" s="146" t="s">
        <v>128</v>
      </c>
      <c r="G247" s="148">
        <v>489</v>
      </c>
      <c r="H247" s="162"/>
      <c r="I247" s="149">
        <f>G247*1.4</f>
        <v>684.59999999999991</v>
      </c>
      <c r="J247" s="77"/>
      <c r="K247" s="88">
        <f t="shared" ref="K247:K248" si="98">G247*J247</f>
        <v>0</v>
      </c>
      <c r="L247" s="95"/>
      <c r="M247" s="19"/>
      <c r="N247" s="129" t="s">
        <v>854</v>
      </c>
      <c r="O247" s="159" t="s">
        <v>1322</v>
      </c>
    </row>
    <row r="248" spans="1:15" s="12" customFormat="1" ht="84" customHeight="1" x14ac:dyDescent="0.2">
      <c r="A248" s="84">
        <v>3184</v>
      </c>
      <c r="B248" s="75">
        <v>4630027293657</v>
      </c>
      <c r="C248" s="152" t="s">
        <v>326</v>
      </c>
      <c r="D248" s="145">
        <v>48</v>
      </c>
      <c r="E248" s="146"/>
      <c r="F248" s="146" t="s">
        <v>327</v>
      </c>
      <c r="G248" s="148">
        <v>489</v>
      </c>
      <c r="H248" s="162"/>
      <c r="I248" s="149">
        <f>G248*1.4</f>
        <v>684.59999999999991</v>
      </c>
      <c r="J248" s="146"/>
      <c r="K248" s="88">
        <f t="shared" si="98"/>
        <v>0</v>
      </c>
      <c r="L248" s="95"/>
      <c r="M248" s="53"/>
      <c r="N248" s="129" t="s">
        <v>854</v>
      </c>
      <c r="O248" s="159" t="s">
        <v>1323</v>
      </c>
    </row>
    <row r="249" spans="1:15" s="1" customFormat="1" ht="84" customHeight="1" x14ac:dyDescent="0.2">
      <c r="A249" s="79">
        <v>2808</v>
      </c>
      <c r="B249" s="75">
        <v>4680019285917</v>
      </c>
      <c r="C249" s="152" t="s">
        <v>185</v>
      </c>
      <c r="D249" s="145">
        <v>24</v>
      </c>
      <c r="E249" s="146"/>
      <c r="F249" s="146" t="s">
        <v>184</v>
      </c>
      <c r="G249" s="174">
        <v>1099</v>
      </c>
      <c r="H249" s="160">
        <v>659</v>
      </c>
      <c r="I249" s="149">
        <f>H249*1.5</f>
        <v>988.5</v>
      </c>
      <c r="J249" s="77"/>
      <c r="K249" s="89">
        <f t="shared" ref="K249:K250" si="99">H249*J249</f>
        <v>0</v>
      </c>
      <c r="L249" s="59" t="s">
        <v>687</v>
      </c>
      <c r="M249" s="58">
        <f t="shared" si="97"/>
        <v>-40.036396724294811</v>
      </c>
      <c r="N249" s="129" t="s">
        <v>855</v>
      </c>
      <c r="O249" s="159" t="s">
        <v>1324</v>
      </c>
    </row>
    <row r="250" spans="1:15" s="1" customFormat="1" ht="84" customHeight="1" x14ac:dyDescent="0.2">
      <c r="A250" s="79">
        <v>2808</v>
      </c>
      <c r="B250" s="75">
        <v>4680019285900</v>
      </c>
      <c r="C250" s="146" t="s">
        <v>183</v>
      </c>
      <c r="D250" s="145">
        <v>24</v>
      </c>
      <c r="E250" s="146"/>
      <c r="F250" s="146" t="s">
        <v>184</v>
      </c>
      <c r="G250" s="174">
        <v>1099</v>
      </c>
      <c r="H250" s="160">
        <v>659</v>
      </c>
      <c r="I250" s="149">
        <f>H250*1.5</f>
        <v>988.5</v>
      </c>
      <c r="J250" s="77"/>
      <c r="K250" s="89">
        <f t="shared" si="99"/>
        <v>0</v>
      </c>
      <c r="L250" s="59" t="s">
        <v>687</v>
      </c>
      <c r="M250" s="58">
        <f t="shared" si="97"/>
        <v>-40.036396724294811</v>
      </c>
      <c r="N250" s="129" t="s">
        <v>855</v>
      </c>
      <c r="O250" s="159" t="s">
        <v>1325</v>
      </c>
    </row>
    <row r="251" spans="1:15" ht="21.95" customHeight="1" collapsed="1" x14ac:dyDescent="0.2">
      <c r="A251" s="74"/>
      <c r="B251" s="36"/>
      <c r="C251" s="36" t="s">
        <v>21</v>
      </c>
      <c r="D251" s="36"/>
      <c r="E251" s="36"/>
      <c r="F251" s="36"/>
      <c r="G251" s="103"/>
      <c r="H251" s="36"/>
      <c r="I251" s="154"/>
      <c r="J251" s="36"/>
      <c r="K251" s="117"/>
      <c r="L251" s="95"/>
      <c r="M251" s="53"/>
      <c r="N251" s="129"/>
      <c r="O251" s="129"/>
    </row>
    <row r="252" spans="1:15" s="12" customFormat="1" ht="84" customHeight="1" x14ac:dyDescent="0.2">
      <c r="A252" s="78">
        <v>2214</v>
      </c>
      <c r="B252" s="163">
        <v>4680019282299</v>
      </c>
      <c r="C252" s="164" t="s">
        <v>22</v>
      </c>
      <c r="D252" s="165">
        <v>72</v>
      </c>
      <c r="E252" s="166"/>
      <c r="F252" s="166" t="s">
        <v>23</v>
      </c>
      <c r="G252" s="167">
        <v>320</v>
      </c>
      <c r="H252" s="160">
        <v>299</v>
      </c>
      <c r="I252" s="149">
        <f>H252*1.5</f>
        <v>448.5</v>
      </c>
      <c r="J252" s="86"/>
      <c r="K252" s="89">
        <f>H252*J252</f>
        <v>0</v>
      </c>
      <c r="L252" s="59" t="s">
        <v>687</v>
      </c>
      <c r="M252" s="58">
        <f t="shared" ref="M252" si="100">(H252/G252)*100-100</f>
        <v>-6.5625</v>
      </c>
      <c r="N252" s="129" t="s">
        <v>856</v>
      </c>
      <c r="O252" s="159" t="s">
        <v>1326</v>
      </c>
    </row>
    <row r="253" spans="1:15" ht="21.95" customHeight="1" collapsed="1" x14ac:dyDescent="0.2">
      <c r="A253" s="74"/>
      <c r="B253" s="36"/>
      <c r="C253" s="36"/>
      <c r="D253" s="36"/>
      <c r="E253" s="36"/>
      <c r="F253" s="36"/>
      <c r="G253" s="103"/>
      <c r="H253" s="36"/>
      <c r="I253" s="154"/>
      <c r="J253" s="36"/>
      <c r="K253" s="89">
        <f t="shared" ref="K253" si="101">H253*J253</f>
        <v>0</v>
      </c>
      <c r="L253" s="95"/>
      <c r="M253" s="53"/>
      <c r="N253" s="129"/>
      <c r="O253" s="129"/>
    </row>
    <row r="254" spans="1:15" ht="17.25" customHeight="1" collapsed="1" x14ac:dyDescent="0.2">
      <c r="A254" s="74"/>
      <c r="B254" s="36"/>
      <c r="C254" s="36" t="s">
        <v>801</v>
      </c>
      <c r="D254" s="36"/>
      <c r="E254" s="36"/>
      <c r="F254" s="36"/>
      <c r="G254" s="103"/>
      <c r="H254" s="36"/>
      <c r="I254" s="154"/>
      <c r="J254" s="36"/>
      <c r="K254" s="117"/>
      <c r="L254" s="95"/>
      <c r="M254" s="53"/>
      <c r="N254" s="129"/>
      <c r="O254" s="129"/>
    </row>
    <row r="255" spans="1:15" s="12" customFormat="1" ht="84" customHeight="1" x14ac:dyDescent="0.2">
      <c r="A255" s="75">
        <v>3360</v>
      </c>
      <c r="B255" s="75">
        <v>4630027295668</v>
      </c>
      <c r="C255" s="152" t="s">
        <v>793</v>
      </c>
      <c r="D255" s="145">
        <v>84</v>
      </c>
      <c r="E255" s="146"/>
      <c r="F255" s="146" t="s">
        <v>794</v>
      </c>
      <c r="G255" s="148">
        <v>469</v>
      </c>
      <c r="H255" s="89"/>
      <c r="I255" s="149">
        <f>G255*1.4</f>
        <v>656.59999999999991</v>
      </c>
      <c r="J255" s="86"/>
      <c r="K255" s="88">
        <f t="shared" ref="K255:K256" si="102">G255*J255</f>
        <v>0</v>
      </c>
      <c r="L255" s="97"/>
      <c r="N255" s="129" t="s">
        <v>857</v>
      </c>
      <c r="O255" s="159" t="s">
        <v>1327</v>
      </c>
    </row>
    <row r="256" spans="1:15" s="12" customFormat="1" ht="84" customHeight="1" x14ac:dyDescent="0.2">
      <c r="A256" s="75">
        <v>3361</v>
      </c>
      <c r="B256" s="75">
        <v>4630027295675</v>
      </c>
      <c r="C256" s="152" t="s">
        <v>795</v>
      </c>
      <c r="D256" s="145">
        <v>84</v>
      </c>
      <c r="E256" s="146"/>
      <c r="F256" s="146" t="s">
        <v>796</v>
      </c>
      <c r="G256" s="148">
        <v>469</v>
      </c>
      <c r="H256" s="89"/>
      <c r="I256" s="149">
        <f>G256*1.4</f>
        <v>656.59999999999991</v>
      </c>
      <c r="J256" s="86"/>
      <c r="K256" s="88">
        <f t="shared" si="102"/>
        <v>0</v>
      </c>
      <c r="L256" s="97"/>
      <c r="N256" s="129" t="s">
        <v>857</v>
      </c>
      <c r="O256" s="159" t="s">
        <v>1328</v>
      </c>
    </row>
    <row r="257" spans="1:15" ht="27" customHeight="1" collapsed="1" x14ac:dyDescent="0.2">
      <c r="A257" s="92"/>
      <c r="B257" s="93"/>
      <c r="C257" s="93" t="s">
        <v>1019</v>
      </c>
      <c r="D257" s="93"/>
      <c r="E257" s="93"/>
      <c r="F257" s="93"/>
      <c r="G257" s="93"/>
      <c r="H257" s="93"/>
      <c r="I257" s="155"/>
      <c r="J257" s="93"/>
      <c r="K257" s="116"/>
      <c r="L257" s="95"/>
      <c r="M257" s="19"/>
    </row>
    <row r="258" spans="1:15" s="12" customFormat="1" ht="84" customHeight="1" x14ac:dyDescent="0.2">
      <c r="A258" s="75">
        <v>3400</v>
      </c>
      <c r="B258" s="2">
        <v>4630027296009</v>
      </c>
      <c r="C258" s="7" t="s">
        <v>983</v>
      </c>
      <c r="D258" s="4">
        <v>108</v>
      </c>
      <c r="E258" s="3"/>
      <c r="F258" s="3" t="s">
        <v>984</v>
      </c>
      <c r="G258" s="105">
        <v>369</v>
      </c>
      <c r="H258" s="34"/>
      <c r="I258" s="149">
        <f t="shared" ref="I258:I259" si="103">G258*1.5</f>
        <v>553.5</v>
      </c>
      <c r="J258" s="35"/>
      <c r="K258" s="88">
        <f>G258*J258</f>
        <v>0</v>
      </c>
      <c r="L258" s="97" t="s">
        <v>978</v>
      </c>
      <c r="N258" s="129" t="s">
        <v>991</v>
      </c>
      <c r="O258" s="159" t="s">
        <v>1329</v>
      </c>
    </row>
    <row r="259" spans="1:15" s="12" customFormat="1" ht="84" customHeight="1" x14ac:dyDescent="0.2">
      <c r="A259" s="75">
        <v>3399</v>
      </c>
      <c r="B259" s="2">
        <v>4630027295996</v>
      </c>
      <c r="C259" s="7" t="s">
        <v>981</v>
      </c>
      <c r="D259" s="4">
        <v>108</v>
      </c>
      <c r="E259" s="3"/>
      <c r="F259" s="3" t="s">
        <v>982</v>
      </c>
      <c r="G259" s="105">
        <v>369</v>
      </c>
      <c r="H259" s="34"/>
      <c r="I259" s="149">
        <f t="shared" si="103"/>
        <v>553.5</v>
      </c>
      <c r="J259" s="35"/>
      <c r="K259" s="88">
        <f>G259*J259</f>
        <v>0</v>
      </c>
      <c r="L259" s="97" t="s">
        <v>978</v>
      </c>
      <c r="N259" s="129" t="s">
        <v>991</v>
      </c>
      <c r="O259" s="159" t="s">
        <v>1330</v>
      </c>
    </row>
    <row r="260" spans="1:15" ht="17.25" customHeight="1" collapsed="1" x14ac:dyDescent="0.2">
      <c r="A260" s="74"/>
      <c r="B260" s="36"/>
      <c r="C260" s="36" t="s">
        <v>581</v>
      </c>
      <c r="D260" s="36"/>
      <c r="E260" s="36"/>
      <c r="F260" s="36"/>
      <c r="G260" s="103"/>
      <c r="H260" s="36"/>
      <c r="I260" s="154"/>
      <c r="J260" s="36"/>
      <c r="K260" s="117"/>
      <c r="L260" s="95"/>
      <c r="M260" s="53"/>
      <c r="N260" s="129"/>
      <c r="O260" s="129"/>
    </row>
    <row r="261" spans="1:15" s="12" customFormat="1" ht="84" customHeight="1" x14ac:dyDescent="0.2">
      <c r="A261" s="78">
        <v>3303</v>
      </c>
      <c r="B261" s="163">
        <v>4630027295064</v>
      </c>
      <c r="C261" s="164" t="s">
        <v>571</v>
      </c>
      <c r="D261" s="165">
        <v>84</v>
      </c>
      <c r="E261" s="166"/>
      <c r="F261" s="166" t="s">
        <v>572</v>
      </c>
      <c r="G261" s="167">
        <v>459</v>
      </c>
      <c r="H261" s="160">
        <v>390.15</v>
      </c>
      <c r="I261" s="149">
        <f>H261*1.5</f>
        <v>585.22499999999991</v>
      </c>
      <c r="J261" s="86"/>
      <c r="K261" s="89">
        <f t="shared" ref="K261:K264" si="104">H261*J261</f>
        <v>0</v>
      </c>
      <c r="L261" s="59" t="s">
        <v>687</v>
      </c>
      <c r="M261" s="58">
        <f t="shared" si="97"/>
        <v>-15</v>
      </c>
      <c r="N261" s="129" t="s">
        <v>858</v>
      </c>
      <c r="O261" s="159" t="s">
        <v>1331</v>
      </c>
    </row>
    <row r="262" spans="1:15" s="12" customFormat="1" ht="84" customHeight="1" x14ac:dyDescent="0.2">
      <c r="A262" s="79">
        <v>3303</v>
      </c>
      <c r="B262" s="75">
        <v>4630027295071</v>
      </c>
      <c r="C262" s="146" t="s">
        <v>573</v>
      </c>
      <c r="D262" s="145">
        <v>84</v>
      </c>
      <c r="E262" s="146"/>
      <c r="F262" s="146" t="s">
        <v>572</v>
      </c>
      <c r="G262" s="148">
        <v>459</v>
      </c>
      <c r="H262" s="160">
        <v>390.15</v>
      </c>
      <c r="I262" s="149">
        <f>H262*1.5</f>
        <v>585.22499999999991</v>
      </c>
      <c r="J262" s="77"/>
      <c r="K262" s="89">
        <f t="shared" si="104"/>
        <v>0</v>
      </c>
      <c r="L262" s="59" t="s">
        <v>687</v>
      </c>
      <c r="M262" s="58">
        <f t="shared" si="97"/>
        <v>-15</v>
      </c>
      <c r="N262" s="129" t="s">
        <v>858</v>
      </c>
      <c r="O262" s="159" t="s">
        <v>1332</v>
      </c>
    </row>
    <row r="263" spans="1:15" s="12" customFormat="1" ht="84" customHeight="1" x14ac:dyDescent="0.2">
      <c r="A263" s="79" t="s">
        <v>574</v>
      </c>
      <c r="B263" s="75">
        <v>4630027295088</v>
      </c>
      <c r="C263" s="146" t="s">
        <v>575</v>
      </c>
      <c r="D263" s="145">
        <v>84</v>
      </c>
      <c r="E263" s="146"/>
      <c r="F263" s="146" t="s">
        <v>572</v>
      </c>
      <c r="G263" s="148">
        <v>459</v>
      </c>
      <c r="H263" s="160">
        <v>390.15</v>
      </c>
      <c r="I263" s="149">
        <f>H263*1.5</f>
        <v>585.22499999999991</v>
      </c>
      <c r="J263" s="77"/>
      <c r="K263" s="89">
        <f t="shared" si="104"/>
        <v>0</v>
      </c>
      <c r="L263" s="59" t="s">
        <v>687</v>
      </c>
      <c r="M263" s="58">
        <f t="shared" si="97"/>
        <v>-15</v>
      </c>
      <c r="N263" s="129" t="s">
        <v>858</v>
      </c>
      <c r="O263" s="159" t="s">
        <v>1333</v>
      </c>
    </row>
    <row r="264" spans="1:15" s="12" customFormat="1" ht="84" customHeight="1" x14ac:dyDescent="0.2">
      <c r="A264" s="81">
        <v>2431</v>
      </c>
      <c r="B264" s="75">
        <v>4630027292872</v>
      </c>
      <c r="C264" s="152" t="s">
        <v>534</v>
      </c>
      <c r="D264" s="145">
        <v>50</v>
      </c>
      <c r="E264" s="146"/>
      <c r="F264" s="146" t="s">
        <v>533</v>
      </c>
      <c r="G264" s="148">
        <v>558</v>
      </c>
      <c r="H264" s="160">
        <v>474.3</v>
      </c>
      <c r="I264" s="149">
        <f>H264*1.5</f>
        <v>711.45</v>
      </c>
      <c r="J264" s="77"/>
      <c r="K264" s="89">
        <f t="shared" si="104"/>
        <v>0</v>
      </c>
      <c r="L264" s="59" t="s">
        <v>687</v>
      </c>
      <c r="M264" s="58">
        <f t="shared" si="97"/>
        <v>-15</v>
      </c>
      <c r="N264" s="129" t="s">
        <v>859</v>
      </c>
      <c r="O264" s="129" t="s">
        <v>1334</v>
      </c>
    </row>
    <row r="265" spans="1:15" s="12" customFormat="1" ht="84" customHeight="1" x14ac:dyDescent="0.2">
      <c r="A265" s="81">
        <v>2431</v>
      </c>
      <c r="B265" s="2">
        <v>4630027292889</v>
      </c>
      <c r="C265" s="3" t="s">
        <v>532</v>
      </c>
      <c r="D265" s="4">
        <v>50</v>
      </c>
      <c r="E265" s="3"/>
      <c r="F265" s="3" t="s">
        <v>533</v>
      </c>
      <c r="G265" s="105">
        <v>558</v>
      </c>
      <c r="H265" s="24"/>
      <c r="I265" s="149">
        <f t="shared" ref="I265" si="105">G265*1.4</f>
        <v>781.19999999999993</v>
      </c>
      <c r="J265" s="14"/>
      <c r="K265" s="88">
        <f>G265*J265</f>
        <v>0</v>
      </c>
      <c r="L265" s="99"/>
      <c r="N265" s="129" t="s">
        <v>859</v>
      </c>
      <c r="O265" s="159" t="s">
        <v>1335</v>
      </c>
    </row>
    <row r="266" spans="1:15" s="12" customFormat="1" ht="84" customHeight="1" x14ac:dyDescent="0.2">
      <c r="A266" s="79">
        <v>2331</v>
      </c>
      <c r="B266" s="75">
        <v>4630027294470</v>
      </c>
      <c r="C266" s="152" t="s">
        <v>449</v>
      </c>
      <c r="D266" s="145">
        <v>100</v>
      </c>
      <c r="E266" s="146"/>
      <c r="F266" s="152" t="s">
        <v>450</v>
      </c>
      <c r="G266" s="174">
        <v>296</v>
      </c>
      <c r="H266" s="160">
        <v>251.6</v>
      </c>
      <c r="I266" s="149">
        <f>H266*1.5</f>
        <v>377.4</v>
      </c>
      <c r="J266" s="77"/>
      <c r="K266" s="89">
        <f t="shared" ref="K266:K270" si="106">H266*J266</f>
        <v>0</v>
      </c>
      <c r="L266" s="59" t="s">
        <v>687</v>
      </c>
      <c r="M266" s="58">
        <f t="shared" si="97"/>
        <v>-15</v>
      </c>
      <c r="N266" s="129" t="s">
        <v>860</v>
      </c>
      <c r="O266" s="159" t="s">
        <v>1336</v>
      </c>
    </row>
    <row r="267" spans="1:15" s="12" customFormat="1" ht="84" customHeight="1" x14ac:dyDescent="0.2">
      <c r="A267" s="79">
        <v>2331</v>
      </c>
      <c r="B267" s="75">
        <v>4630027294487</v>
      </c>
      <c r="C267" s="164" t="s">
        <v>365</v>
      </c>
      <c r="D267" s="145">
        <v>100</v>
      </c>
      <c r="E267" s="146"/>
      <c r="F267" s="164" t="s">
        <v>366</v>
      </c>
      <c r="G267" s="174">
        <v>296</v>
      </c>
      <c r="H267" s="160">
        <v>251.6</v>
      </c>
      <c r="I267" s="149">
        <f t="shared" ref="I267" si="107">H267*1.5</f>
        <v>377.4</v>
      </c>
      <c r="J267" s="77"/>
      <c r="K267" s="89">
        <f t="shared" si="106"/>
        <v>0</v>
      </c>
      <c r="L267" s="59" t="s">
        <v>687</v>
      </c>
      <c r="M267" s="58">
        <f t="shared" si="97"/>
        <v>-15</v>
      </c>
      <c r="N267" s="129" t="s">
        <v>860</v>
      </c>
      <c r="O267" s="129" t="s">
        <v>1337</v>
      </c>
    </row>
    <row r="268" spans="1:15" s="12" customFormat="1" ht="84" customHeight="1" x14ac:dyDescent="0.2">
      <c r="A268" s="79">
        <v>2331</v>
      </c>
      <c r="B268" s="75">
        <v>4630027294494</v>
      </c>
      <c r="C268" s="146" t="s">
        <v>451</v>
      </c>
      <c r="D268" s="145">
        <v>100</v>
      </c>
      <c r="E268" s="146"/>
      <c r="F268" s="146" t="s">
        <v>452</v>
      </c>
      <c r="G268" s="174">
        <v>296</v>
      </c>
      <c r="H268" s="160">
        <v>251.6</v>
      </c>
      <c r="I268" s="149">
        <f>H268*1.5</f>
        <v>377.4</v>
      </c>
      <c r="J268" s="77"/>
      <c r="K268" s="89">
        <f t="shared" si="106"/>
        <v>0</v>
      </c>
      <c r="L268" s="59" t="s">
        <v>687</v>
      </c>
      <c r="M268" s="58">
        <f t="shared" si="97"/>
        <v>-15</v>
      </c>
      <c r="N268" s="129" t="s">
        <v>860</v>
      </c>
      <c r="O268" s="159" t="s">
        <v>1338</v>
      </c>
    </row>
    <row r="269" spans="1:15" s="12" customFormat="1" ht="84" customHeight="1" x14ac:dyDescent="0.2">
      <c r="A269" s="79">
        <v>3087</v>
      </c>
      <c r="B269" s="75">
        <v>4630027292568</v>
      </c>
      <c r="C269" s="152" t="s">
        <v>549</v>
      </c>
      <c r="D269" s="145">
        <v>48</v>
      </c>
      <c r="E269" s="146"/>
      <c r="F269" s="146" t="s">
        <v>550</v>
      </c>
      <c r="G269" s="148">
        <v>416</v>
      </c>
      <c r="H269" s="160">
        <v>374.4</v>
      </c>
      <c r="I269" s="149">
        <f>H269*1.5</f>
        <v>561.59999999999991</v>
      </c>
      <c r="J269" s="77"/>
      <c r="K269" s="89">
        <f t="shared" si="106"/>
        <v>0</v>
      </c>
      <c r="L269" s="59" t="s">
        <v>687</v>
      </c>
      <c r="M269" s="58">
        <f t="shared" si="97"/>
        <v>-10.000000000000014</v>
      </c>
      <c r="N269" s="129" t="s">
        <v>861</v>
      </c>
      <c r="O269" s="159" t="s">
        <v>1339</v>
      </c>
    </row>
    <row r="270" spans="1:15" s="12" customFormat="1" ht="84" customHeight="1" x14ac:dyDescent="0.2">
      <c r="A270" s="79">
        <v>3088</v>
      </c>
      <c r="B270" s="169">
        <v>4630027292575</v>
      </c>
      <c r="C270" s="79" t="s">
        <v>551</v>
      </c>
      <c r="D270" s="170">
        <v>48</v>
      </c>
      <c r="E270" s="79"/>
      <c r="F270" s="79" t="s">
        <v>550</v>
      </c>
      <c r="G270" s="171">
        <v>416</v>
      </c>
      <c r="H270" s="160">
        <v>374.4</v>
      </c>
      <c r="I270" s="149">
        <f>H270*1.5</f>
        <v>561.59999999999991</v>
      </c>
      <c r="J270" s="81"/>
      <c r="K270" s="89">
        <f t="shared" si="106"/>
        <v>0</v>
      </c>
      <c r="L270" s="59" t="s">
        <v>687</v>
      </c>
      <c r="M270" s="58">
        <f t="shared" si="97"/>
        <v>-10.000000000000014</v>
      </c>
      <c r="N270" s="129" t="s">
        <v>861</v>
      </c>
      <c r="O270" s="159" t="s">
        <v>1340</v>
      </c>
    </row>
    <row r="271" spans="1:15" ht="27" customHeight="1" collapsed="1" x14ac:dyDescent="0.2">
      <c r="A271" s="79"/>
      <c r="B271" s="36"/>
      <c r="C271" s="36" t="s">
        <v>630</v>
      </c>
      <c r="D271" s="36"/>
      <c r="E271" s="36"/>
      <c r="F271" s="36"/>
      <c r="G271" s="103"/>
      <c r="H271" s="36"/>
      <c r="I271" s="154"/>
      <c r="J271" s="36"/>
      <c r="K271" s="117"/>
      <c r="L271" s="95"/>
      <c r="M271" s="53"/>
      <c r="N271" s="129"/>
      <c r="O271" s="129"/>
    </row>
    <row r="272" spans="1:15" s="12" customFormat="1" ht="84" customHeight="1" x14ac:dyDescent="0.2">
      <c r="A272" s="79">
        <v>3325</v>
      </c>
      <c r="B272" s="2">
        <v>4630027295095</v>
      </c>
      <c r="C272" s="7" t="s">
        <v>1067</v>
      </c>
      <c r="D272" s="4">
        <v>50</v>
      </c>
      <c r="E272" s="63"/>
      <c r="F272" s="3" t="s">
        <v>1068</v>
      </c>
      <c r="G272" s="5">
        <v>649</v>
      </c>
      <c r="H272" s="24"/>
      <c r="I272" s="149">
        <f t="shared" ref="I272:I273" si="108">G272*1.4</f>
        <v>908.59999999999991</v>
      </c>
      <c r="J272" s="18"/>
      <c r="K272" s="88">
        <f t="shared" ref="K272" si="109">G272*J272</f>
        <v>0</v>
      </c>
      <c r="L272" s="129" t="s">
        <v>1069</v>
      </c>
      <c r="M272" s="53"/>
      <c r="N272" s="129" t="s">
        <v>862</v>
      </c>
      <c r="O272" s="129" t="s">
        <v>1341</v>
      </c>
    </row>
    <row r="273" spans="1:15" s="12" customFormat="1" ht="84" customHeight="1" x14ac:dyDescent="0.2">
      <c r="A273" s="79">
        <v>3326</v>
      </c>
      <c r="B273" s="42">
        <v>4630027295101</v>
      </c>
      <c r="C273" s="63" t="s">
        <v>582</v>
      </c>
      <c r="D273" s="43">
        <v>50</v>
      </c>
      <c r="E273" s="63"/>
      <c r="F273" s="63" t="s">
        <v>583</v>
      </c>
      <c r="G273" s="106">
        <v>649</v>
      </c>
      <c r="H273" s="24"/>
      <c r="I273" s="149">
        <f t="shared" si="108"/>
        <v>908.59999999999991</v>
      </c>
      <c r="J273" s="18"/>
      <c r="K273" s="88">
        <f t="shared" ref="K273:K283" si="110">G273*J273</f>
        <v>0</v>
      </c>
      <c r="L273" s="95"/>
      <c r="M273" s="53"/>
      <c r="N273" s="129" t="s">
        <v>862</v>
      </c>
      <c r="O273" s="159" t="s">
        <v>1342</v>
      </c>
    </row>
    <row r="274" spans="1:15" ht="27" customHeight="1" collapsed="1" x14ac:dyDescent="0.2">
      <c r="A274" s="79"/>
      <c r="B274" s="36"/>
      <c r="C274" s="36" t="s">
        <v>699</v>
      </c>
      <c r="D274" s="36"/>
      <c r="E274" s="36"/>
      <c r="F274" s="36"/>
      <c r="G274" s="103"/>
      <c r="H274" s="36"/>
      <c r="I274" s="154"/>
      <c r="J274" s="36"/>
      <c r="K274" s="117"/>
      <c r="L274" s="95"/>
      <c r="M274" s="53"/>
      <c r="N274" s="129"/>
      <c r="O274" s="129"/>
    </row>
    <row r="275" spans="1:15" s="12" customFormat="1" ht="84" customHeight="1" x14ac:dyDescent="0.2">
      <c r="A275" s="77">
        <v>3342</v>
      </c>
      <c r="B275" s="2">
        <v>4630027295392</v>
      </c>
      <c r="C275" s="7" t="s">
        <v>755</v>
      </c>
      <c r="D275" s="4">
        <v>108</v>
      </c>
      <c r="E275" s="3"/>
      <c r="F275" s="3" t="s">
        <v>756</v>
      </c>
      <c r="G275" s="105">
        <v>282</v>
      </c>
      <c r="H275" s="34"/>
      <c r="I275" s="149">
        <f t="shared" ref="I275:I283" si="111">G275*1.5</f>
        <v>423</v>
      </c>
      <c r="J275" s="35"/>
      <c r="K275" s="88">
        <f t="shared" si="110"/>
        <v>0</v>
      </c>
      <c r="L275" s="97"/>
      <c r="N275" s="129" t="s">
        <v>863</v>
      </c>
      <c r="O275" s="159" t="s">
        <v>1343</v>
      </c>
    </row>
    <row r="276" spans="1:15" s="12" customFormat="1" ht="84" customHeight="1" x14ac:dyDescent="0.2">
      <c r="A276" s="77">
        <v>3343</v>
      </c>
      <c r="B276" s="2">
        <v>4630027295408</v>
      </c>
      <c r="C276" s="3" t="s">
        <v>757</v>
      </c>
      <c r="D276" s="4">
        <v>108</v>
      </c>
      <c r="E276" s="3"/>
      <c r="F276" s="3" t="s">
        <v>758</v>
      </c>
      <c r="G276" s="105">
        <v>282</v>
      </c>
      <c r="H276" s="34"/>
      <c r="I276" s="149">
        <f t="shared" si="111"/>
        <v>423</v>
      </c>
      <c r="J276" s="35"/>
      <c r="K276" s="88">
        <f t="shared" si="110"/>
        <v>0</v>
      </c>
      <c r="L276" s="97"/>
      <c r="N276" s="129" t="s">
        <v>863</v>
      </c>
      <c r="O276" s="159" t="s">
        <v>1344</v>
      </c>
    </row>
    <row r="277" spans="1:15" s="12" customFormat="1" ht="84" customHeight="1" x14ac:dyDescent="0.2">
      <c r="A277" s="77">
        <v>3344</v>
      </c>
      <c r="B277" s="2">
        <v>4630027295415</v>
      </c>
      <c r="C277" s="3" t="s">
        <v>759</v>
      </c>
      <c r="D277" s="4">
        <v>108</v>
      </c>
      <c r="E277" s="3"/>
      <c r="F277" s="3" t="s">
        <v>760</v>
      </c>
      <c r="G277" s="105">
        <v>282</v>
      </c>
      <c r="H277" s="34"/>
      <c r="I277" s="149">
        <f t="shared" si="111"/>
        <v>423</v>
      </c>
      <c r="J277" s="35"/>
      <c r="K277" s="88">
        <f t="shared" si="110"/>
        <v>0</v>
      </c>
      <c r="L277" s="97"/>
      <c r="N277" s="129" t="s">
        <v>863</v>
      </c>
      <c r="O277" s="159" t="s">
        <v>1345</v>
      </c>
    </row>
    <row r="278" spans="1:15" s="12" customFormat="1" ht="84" customHeight="1" x14ac:dyDescent="0.2">
      <c r="A278" s="79">
        <v>3345</v>
      </c>
      <c r="B278" s="30">
        <v>4630027295354</v>
      </c>
      <c r="C278" s="31" t="s">
        <v>665</v>
      </c>
      <c r="D278" s="32">
        <v>100</v>
      </c>
      <c r="E278" s="33"/>
      <c r="F278" s="33" t="s">
        <v>666</v>
      </c>
      <c r="G278" s="107">
        <v>282</v>
      </c>
      <c r="H278" s="24"/>
      <c r="I278" s="149">
        <f t="shared" si="111"/>
        <v>423</v>
      </c>
      <c r="J278" s="35"/>
      <c r="K278" s="88">
        <f t="shared" si="110"/>
        <v>0</v>
      </c>
      <c r="L278" s="27"/>
      <c r="M278" s="53"/>
      <c r="N278" s="129" t="s">
        <v>864</v>
      </c>
      <c r="O278" s="159" t="s">
        <v>1346</v>
      </c>
    </row>
    <row r="279" spans="1:15" s="12" customFormat="1" ht="84" customHeight="1" x14ac:dyDescent="0.2">
      <c r="A279" s="79">
        <v>3346</v>
      </c>
      <c r="B279" s="8">
        <v>4630027295361</v>
      </c>
      <c r="C279" s="13" t="s">
        <v>667</v>
      </c>
      <c r="D279" s="10">
        <v>108</v>
      </c>
      <c r="E279" s="9"/>
      <c r="F279" s="9" t="s">
        <v>668</v>
      </c>
      <c r="G279" s="104">
        <v>282</v>
      </c>
      <c r="H279" s="24"/>
      <c r="I279" s="149">
        <f t="shared" si="111"/>
        <v>423</v>
      </c>
      <c r="J279" s="14"/>
      <c r="K279" s="88">
        <f t="shared" si="110"/>
        <v>0</v>
      </c>
      <c r="L279" s="27"/>
      <c r="M279" s="53"/>
      <c r="N279" s="129" t="s">
        <v>864</v>
      </c>
      <c r="O279" s="159" t="s">
        <v>1347</v>
      </c>
    </row>
    <row r="280" spans="1:15" s="12" customFormat="1" ht="84" customHeight="1" x14ac:dyDescent="0.2">
      <c r="A280" s="81">
        <v>1830</v>
      </c>
      <c r="B280" s="2">
        <v>4630027294531</v>
      </c>
      <c r="C280" s="23" t="s">
        <v>497</v>
      </c>
      <c r="D280" s="4">
        <v>108</v>
      </c>
      <c r="E280" s="3"/>
      <c r="F280" s="63" t="s">
        <v>498</v>
      </c>
      <c r="G280" s="105">
        <v>265</v>
      </c>
      <c r="H280" s="24"/>
      <c r="I280" s="149">
        <f t="shared" si="111"/>
        <v>397.5</v>
      </c>
      <c r="J280" s="14"/>
      <c r="K280" s="88">
        <f t="shared" si="110"/>
        <v>0</v>
      </c>
      <c r="L280" s="95"/>
      <c r="M280" s="53"/>
      <c r="N280" s="129" t="s">
        <v>864</v>
      </c>
      <c r="O280" s="159" t="s">
        <v>1348</v>
      </c>
    </row>
    <row r="281" spans="1:15" s="12" customFormat="1" ht="84" customHeight="1" x14ac:dyDescent="0.2">
      <c r="A281" s="84">
        <v>3116</v>
      </c>
      <c r="B281" s="2">
        <v>4630027294524</v>
      </c>
      <c r="C281" s="3" t="s">
        <v>489</v>
      </c>
      <c r="D281" s="4">
        <v>108</v>
      </c>
      <c r="E281" s="3"/>
      <c r="F281" s="3" t="s">
        <v>490</v>
      </c>
      <c r="G281" s="105">
        <v>282</v>
      </c>
      <c r="H281" s="24"/>
      <c r="I281" s="149">
        <f t="shared" si="111"/>
        <v>423</v>
      </c>
      <c r="J281" s="9"/>
      <c r="K281" s="88">
        <f t="shared" si="110"/>
        <v>0</v>
      </c>
      <c r="L281" s="95"/>
      <c r="M281" s="53"/>
      <c r="N281" s="129" t="s">
        <v>864</v>
      </c>
      <c r="O281" s="159" t="s">
        <v>1349</v>
      </c>
    </row>
    <row r="282" spans="1:15" s="12" customFormat="1" ht="84" customHeight="1" x14ac:dyDescent="0.2">
      <c r="A282" s="84">
        <v>3117</v>
      </c>
      <c r="B282" s="2">
        <v>4630027294517</v>
      </c>
      <c r="C282" s="7" t="s">
        <v>491</v>
      </c>
      <c r="D282" s="4">
        <v>108</v>
      </c>
      <c r="E282" s="3"/>
      <c r="F282" s="3" t="s">
        <v>492</v>
      </c>
      <c r="G282" s="105">
        <v>282</v>
      </c>
      <c r="H282" s="24"/>
      <c r="I282" s="149">
        <f t="shared" si="111"/>
        <v>423</v>
      </c>
      <c r="J282" s="9"/>
      <c r="K282" s="88">
        <f t="shared" si="110"/>
        <v>0</v>
      </c>
      <c r="L282" s="95"/>
      <c r="M282" s="53"/>
      <c r="N282" s="129" t="s">
        <v>864</v>
      </c>
      <c r="O282" s="159" t="s">
        <v>1350</v>
      </c>
    </row>
    <row r="283" spans="1:15" s="12" customFormat="1" ht="84" customHeight="1" x14ac:dyDescent="0.2">
      <c r="A283" s="84">
        <v>3115</v>
      </c>
      <c r="B283" s="2">
        <v>4630027294500</v>
      </c>
      <c r="C283" s="3" t="s">
        <v>695</v>
      </c>
      <c r="D283" s="4">
        <v>108</v>
      </c>
      <c r="E283" s="3"/>
      <c r="F283" s="3" t="s">
        <v>696</v>
      </c>
      <c r="G283" s="105">
        <v>282</v>
      </c>
      <c r="H283" s="24"/>
      <c r="I283" s="149">
        <f t="shared" si="111"/>
        <v>423</v>
      </c>
      <c r="J283" s="9"/>
      <c r="K283" s="88">
        <f t="shared" si="110"/>
        <v>0</v>
      </c>
      <c r="L283" s="95"/>
      <c r="M283" s="53"/>
      <c r="N283" s="129" t="s">
        <v>864</v>
      </c>
      <c r="O283" s="159" t="s">
        <v>1351</v>
      </c>
    </row>
    <row r="284" spans="1:15" ht="22.5" customHeight="1" collapsed="1" x14ac:dyDescent="0.2">
      <c r="A284" s="74"/>
      <c r="B284" s="36"/>
      <c r="C284" s="36" t="s">
        <v>700</v>
      </c>
      <c r="D284" s="36"/>
      <c r="E284" s="36"/>
      <c r="F284" s="36"/>
      <c r="G284" s="103"/>
      <c r="H284" s="36"/>
      <c r="I284" s="154"/>
      <c r="J284" s="36"/>
      <c r="K284" s="117"/>
      <c r="L284" s="95"/>
      <c r="M284" s="53"/>
      <c r="N284" s="129"/>
      <c r="O284" s="129"/>
    </row>
    <row r="285" spans="1:15" s="12" customFormat="1" ht="84" customHeight="1" x14ac:dyDescent="0.2">
      <c r="A285" s="78">
        <v>3335</v>
      </c>
      <c r="B285" s="163">
        <v>4630027295286</v>
      </c>
      <c r="C285" s="164" t="s">
        <v>683</v>
      </c>
      <c r="D285" s="165">
        <v>36</v>
      </c>
      <c r="E285" s="166"/>
      <c r="F285" s="166" t="s">
        <v>684</v>
      </c>
      <c r="G285" s="167">
        <v>598</v>
      </c>
      <c r="H285" s="160">
        <v>538.20000000000005</v>
      </c>
      <c r="I285" s="149">
        <f>H285*1.5</f>
        <v>807.30000000000007</v>
      </c>
      <c r="J285" s="86"/>
      <c r="K285" s="89">
        <f>H285*J285</f>
        <v>0</v>
      </c>
      <c r="L285" s="59" t="s">
        <v>687</v>
      </c>
      <c r="M285" s="58">
        <f>(H285/G285)*100-100</f>
        <v>-10</v>
      </c>
      <c r="N285" s="129" t="s">
        <v>865</v>
      </c>
      <c r="O285" s="159" t="s">
        <v>1352</v>
      </c>
    </row>
    <row r="286" spans="1:15" s="12" customFormat="1" ht="84" customHeight="1" x14ac:dyDescent="0.2">
      <c r="A286" s="84">
        <v>3037</v>
      </c>
      <c r="B286" s="2">
        <v>4630027292629</v>
      </c>
      <c r="C286" s="7" t="s">
        <v>347</v>
      </c>
      <c r="D286" s="4">
        <v>36</v>
      </c>
      <c r="E286" s="3"/>
      <c r="F286" s="3" t="s">
        <v>348</v>
      </c>
      <c r="G286" s="105">
        <v>598</v>
      </c>
      <c r="H286" s="24"/>
      <c r="I286" s="149">
        <f t="shared" ref="I286:I287" si="112">G286*1.4</f>
        <v>837.19999999999993</v>
      </c>
      <c r="J286" s="9"/>
      <c r="K286" s="88">
        <f t="shared" ref="K286:K287" si="113">G286*J286</f>
        <v>0</v>
      </c>
      <c r="L286" s="95"/>
      <c r="M286" s="53"/>
      <c r="N286" s="129" t="s">
        <v>866</v>
      </c>
      <c r="O286" s="159" t="s">
        <v>1353</v>
      </c>
    </row>
    <row r="287" spans="1:15" s="12" customFormat="1" ht="84" customHeight="1" x14ac:dyDescent="0.2">
      <c r="A287" s="84">
        <v>3038</v>
      </c>
      <c r="B287" s="2">
        <v>4630027292636</v>
      </c>
      <c r="C287" s="7" t="s">
        <v>349</v>
      </c>
      <c r="D287" s="4">
        <v>36</v>
      </c>
      <c r="E287" s="3"/>
      <c r="F287" s="3" t="s">
        <v>350</v>
      </c>
      <c r="G287" s="105">
        <v>598</v>
      </c>
      <c r="H287" s="24"/>
      <c r="I287" s="149">
        <f t="shared" si="112"/>
        <v>837.19999999999993</v>
      </c>
      <c r="J287" s="9"/>
      <c r="K287" s="88">
        <f t="shared" si="113"/>
        <v>0</v>
      </c>
      <c r="L287" s="95"/>
      <c r="M287" s="53"/>
      <c r="N287" s="129" t="s">
        <v>867</v>
      </c>
      <c r="O287" s="129" t="s">
        <v>1354</v>
      </c>
    </row>
    <row r="288" spans="1:15" s="12" customFormat="1" ht="77.25" customHeight="1" x14ac:dyDescent="0.2">
      <c r="A288" s="82">
        <v>3118</v>
      </c>
      <c r="B288" s="169">
        <v>4630027293053</v>
      </c>
      <c r="C288" s="87" t="s">
        <v>394</v>
      </c>
      <c r="D288" s="170">
        <v>24</v>
      </c>
      <c r="E288" s="79"/>
      <c r="F288" s="79" t="s">
        <v>395</v>
      </c>
      <c r="G288" s="171">
        <v>899</v>
      </c>
      <c r="H288" s="160">
        <v>550</v>
      </c>
      <c r="I288" s="149">
        <f>H288*1.5</f>
        <v>825</v>
      </c>
      <c r="J288" s="79"/>
      <c r="K288" s="89">
        <f t="shared" ref="K288" si="114">H288*J288</f>
        <v>0</v>
      </c>
      <c r="L288" s="59" t="s">
        <v>687</v>
      </c>
      <c r="M288" s="58">
        <f t="shared" si="97"/>
        <v>-38.820912124582875</v>
      </c>
      <c r="N288" s="129" t="s">
        <v>868</v>
      </c>
      <c r="O288" s="159" t="s">
        <v>1355</v>
      </c>
    </row>
    <row r="289" spans="1:15" ht="22.5" customHeight="1" collapsed="1" x14ac:dyDescent="0.2">
      <c r="A289" s="74"/>
      <c r="B289" s="36"/>
      <c r="C289" s="36" t="s">
        <v>701</v>
      </c>
      <c r="D289" s="36"/>
      <c r="E289" s="36"/>
      <c r="F289" s="36"/>
      <c r="G289" s="103"/>
      <c r="H289" s="36"/>
      <c r="I289" s="154"/>
      <c r="J289" s="36"/>
      <c r="K289" s="117"/>
      <c r="L289" s="95"/>
      <c r="M289" s="53"/>
      <c r="N289" s="129"/>
      <c r="O289" s="129"/>
    </row>
    <row r="290" spans="1:15" s="12" customFormat="1" ht="84" customHeight="1" x14ac:dyDescent="0.2">
      <c r="A290" s="77">
        <v>3028</v>
      </c>
      <c r="B290" s="75">
        <v>4630027295637</v>
      </c>
      <c r="C290" s="152" t="s">
        <v>778</v>
      </c>
      <c r="D290" s="145">
        <v>12</v>
      </c>
      <c r="E290" s="146"/>
      <c r="F290" s="146" t="s">
        <v>779</v>
      </c>
      <c r="G290" s="148">
        <v>1590</v>
      </c>
      <c r="H290" s="162">
        <v>1399</v>
      </c>
      <c r="I290" s="149">
        <f>H290*1.5</f>
        <v>2098.5</v>
      </c>
      <c r="J290" s="86"/>
      <c r="K290" s="88">
        <f t="shared" ref="K290:K294" si="115">G290*J290</f>
        <v>0</v>
      </c>
      <c r="L290" s="59" t="s">
        <v>687</v>
      </c>
      <c r="M290" s="58">
        <f t="shared" ref="M290:M291" si="116">(H290/G290)*100-100</f>
        <v>-12.012578616352201</v>
      </c>
      <c r="N290" s="129" t="s">
        <v>869</v>
      </c>
      <c r="O290" s="159" t="s">
        <v>1356</v>
      </c>
    </row>
    <row r="291" spans="1:15" s="12" customFormat="1" ht="84" customHeight="1" x14ac:dyDescent="0.2">
      <c r="A291" s="77">
        <v>3027</v>
      </c>
      <c r="B291" s="75">
        <v>4630027295620</v>
      </c>
      <c r="C291" s="152" t="s">
        <v>780</v>
      </c>
      <c r="D291" s="145">
        <v>12</v>
      </c>
      <c r="E291" s="146"/>
      <c r="F291" s="146" t="s">
        <v>803</v>
      </c>
      <c r="G291" s="148">
        <v>1590</v>
      </c>
      <c r="H291" s="162">
        <v>1399</v>
      </c>
      <c r="I291" s="149">
        <f>H291*1.5</f>
        <v>2098.5</v>
      </c>
      <c r="J291" s="86"/>
      <c r="K291" s="88">
        <f t="shared" si="115"/>
        <v>0</v>
      </c>
      <c r="L291" s="59" t="s">
        <v>687</v>
      </c>
      <c r="M291" s="58">
        <f t="shared" si="116"/>
        <v>-12.012578616352201</v>
      </c>
      <c r="N291" s="129" t="s">
        <v>870</v>
      </c>
      <c r="O291" s="159" t="s">
        <v>1357</v>
      </c>
    </row>
    <row r="292" spans="1:15" s="12" customFormat="1" ht="84" customHeight="1" x14ac:dyDescent="0.2">
      <c r="A292" s="80">
        <v>2635</v>
      </c>
      <c r="B292" s="163">
        <v>4630027294296</v>
      </c>
      <c r="C292" s="164" t="s">
        <v>507</v>
      </c>
      <c r="D292" s="165">
        <v>16</v>
      </c>
      <c r="E292" s="166"/>
      <c r="F292" s="166" t="s">
        <v>508</v>
      </c>
      <c r="G292" s="175">
        <v>1460</v>
      </c>
      <c r="H292" s="162">
        <v>1299</v>
      </c>
      <c r="I292" s="149">
        <f t="shared" ref="I292:I293" si="117">H292*1.5</f>
        <v>1948.5</v>
      </c>
      <c r="J292" s="86"/>
      <c r="K292" s="88">
        <f t="shared" si="115"/>
        <v>0</v>
      </c>
      <c r="L292" s="59" t="s">
        <v>687</v>
      </c>
      <c r="M292" s="58">
        <f t="shared" si="97"/>
        <v>-11.027397260273972</v>
      </c>
      <c r="N292" s="129" t="s">
        <v>871</v>
      </c>
      <c r="O292" s="159" t="s">
        <v>1358</v>
      </c>
    </row>
    <row r="293" spans="1:15" s="12" customFormat="1" ht="84" customHeight="1" x14ac:dyDescent="0.2">
      <c r="A293" s="81">
        <v>2636</v>
      </c>
      <c r="B293" s="75">
        <v>4630027294050</v>
      </c>
      <c r="C293" s="152" t="s">
        <v>509</v>
      </c>
      <c r="D293" s="145">
        <v>16</v>
      </c>
      <c r="E293" s="146"/>
      <c r="F293" s="146" t="s">
        <v>510</v>
      </c>
      <c r="G293" s="174">
        <v>1460</v>
      </c>
      <c r="H293" s="162">
        <v>1299</v>
      </c>
      <c r="I293" s="149">
        <f t="shared" si="117"/>
        <v>1948.5</v>
      </c>
      <c r="J293" s="77"/>
      <c r="K293" s="88">
        <f t="shared" si="115"/>
        <v>0</v>
      </c>
      <c r="L293" s="59" t="s">
        <v>687</v>
      </c>
      <c r="M293" s="58">
        <f t="shared" si="97"/>
        <v>-11.027397260273972</v>
      </c>
      <c r="N293" s="129" t="s">
        <v>871</v>
      </c>
      <c r="O293" s="159" t="s">
        <v>1359</v>
      </c>
    </row>
    <row r="294" spans="1:15" s="1" customFormat="1" ht="84" customHeight="1" x14ac:dyDescent="0.2">
      <c r="A294" s="84">
        <v>2962</v>
      </c>
      <c r="B294" s="2">
        <v>4680019286419</v>
      </c>
      <c r="C294" s="7" t="s">
        <v>251</v>
      </c>
      <c r="D294" s="4">
        <v>24</v>
      </c>
      <c r="E294" s="3"/>
      <c r="F294" s="3" t="s">
        <v>252</v>
      </c>
      <c r="G294" s="105">
        <v>949</v>
      </c>
      <c r="H294" s="24"/>
      <c r="I294" s="149">
        <f t="shared" ref="I294:I297" si="118">G294*1.4</f>
        <v>1328.6</v>
      </c>
      <c r="J294" s="6"/>
      <c r="K294" s="88">
        <f t="shared" si="115"/>
        <v>0</v>
      </c>
      <c r="L294" s="101"/>
      <c r="M294" s="53"/>
      <c r="N294" s="129" t="s">
        <v>872</v>
      </c>
      <c r="O294" s="159" t="s">
        <v>1360</v>
      </c>
    </row>
    <row r="295" spans="1:15" s="12" customFormat="1" ht="84" customHeight="1" x14ac:dyDescent="0.2">
      <c r="A295" s="84">
        <v>2835</v>
      </c>
      <c r="B295" s="75">
        <v>4680019285924</v>
      </c>
      <c r="C295" s="152" t="s">
        <v>266</v>
      </c>
      <c r="D295" s="145">
        <v>24</v>
      </c>
      <c r="E295" s="146"/>
      <c r="F295" s="146" t="s">
        <v>267</v>
      </c>
      <c r="G295" s="148">
        <v>997</v>
      </c>
      <c r="H295" s="160">
        <v>799</v>
      </c>
      <c r="I295" s="149">
        <f>H295*1.5</f>
        <v>1198.5</v>
      </c>
      <c r="J295" s="77"/>
      <c r="K295" s="89">
        <f t="shared" ref="K295:K296" si="119">H295*J295</f>
        <v>0</v>
      </c>
      <c r="L295" s="59" t="s">
        <v>687</v>
      </c>
      <c r="M295" s="58">
        <f t="shared" si="97"/>
        <v>-19.859578736208633</v>
      </c>
      <c r="N295" s="129" t="s">
        <v>873</v>
      </c>
      <c r="O295" s="159" t="s">
        <v>1361</v>
      </c>
    </row>
    <row r="296" spans="1:15" ht="63" customHeight="1" collapsed="1" x14ac:dyDescent="0.2">
      <c r="A296" s="84">
        <v>2022</v>
      </c>
      <c r="B296" s="176">
        <v>4630027293473</v>
      </c>
      <c r="C296" s="177" t="s">
        <v>305</v>
      </c>
      <c r="D296" s="178">
        <v>36</v>
      </c>
      <c r="E296" s="177"/>
      <c r="F296" s="177" t="s">
        <v>306</v>
      </c>
      <c r="G296" s="179">
        <v>997</v>
      </c>
      <c r="H296" s="160">
        <v>797.6</v>
      </c>
      <c r="I296" s="149">
        <f>H296*1.5</f>
        <v>1196.4000000000001</v>
      </c>
      <c r="J296" s="77"/>
      <c r="K296" s="89">
        <f t="shared" si="119"/>
        <v>0</v>
      </c>
      <c r="L296" s="59" t="s">
        <v>687</v>
      </c>
      <c r="M296" s="58">
        <f t="shared" si="97"/>
        <v>-20</v>
      </c>
      <c r="N296" s="129" t="s">
        <v>874</v>
      </c>
      <c r="O296" s="159" t="s">
        <v>1362</v>
      </c>
    </row>
    <row r="297" spans="1:15" ht="65.25" customHeight="1" collapsed="1" x14ac:dyDescent="0.2">
      <c r="A297" s="79">
        <v>2916</v>
      </c>
      <c r="B297" s="2">
        <v>4630027294852</v>
      </c>
      <c r="C297" s="7" t="s">
        <v>602</v>
      </c>
      <c r="D297" s="4">
        <v>24</v>
      </c>
      <c r="E297" s="3"/>
      <c r="F297" s="3" t="s">
        <v>603</v>
      </c>
      <c r="G297" s="111">
        <v>1045</v>
      </c>
      <c r="H297" s="24"/>
      <c r="I297" s="149">
        <f t="shared" si="118"/>
        <v>1463</v>
      </c>
      <c r="J297" s="14"/>
      <c r="K297" s="88">
        <f>G297*J297</f>
        <v>0</v>
      </c>
      <c r="L297" s="95"/>
      <c r="M297" s="53"/>
      <c r="N297" s="129" t="s">
        <v>875</v>
      </c>
      <c r="O297" s="159" t="s">
        <v>1363</v>
      </c>
    </row>
    <row r="298" spans="1:15" s="12" customFormat="1" ht="84" customHeight="1" x14ac:dyDescent="0.2">
      <c r="A298" s="84">
        <v>2995</v>
      </c>
      <c r="B298" s="75">
        <v>4630027292513</v>
      </c>
      <c r="C298" s="152" t="s">
        <v>285</v>
      </c>
      <c r="D298" s="145">
        <v>30</v>
      </c>
      <c r="E298" s="146"/>
      <c r="F298" s="146" t="s">
        <v>286</v>
      </c>
      <c r="G298" s="148">
        <v>985</v>
      </c>
      <c r="H298" s="160">
        <v>650</v>
      </c>
      <c r="I298" s="149">
        <f>H298*1.5</f>
        <v>975</v>
      </c>
      <c r="J298" s="146"/>
      <c r="K298" s="89">
        <f t="shared" ref="K298:K303" si="120">H298*J298</f>
        <v>0</v>
      </c>
      <c r="L298" s="59" t="s">
        <v>687</v>
      </c>
      <c r="M298" s="58">
        <f t="shared" si="97"/>
        <v>-34.010152284263967</v>
      </c>
      <c r="N298" s="129" t="s">
        <v>876</v>
      </c>
      <c r="O298" s="159" t="s">
        <v>1364</v>
      </c>
    </row>
    <row r="299" spans="1:15" s="1" customFormat="1" ht="84" customHeight="1" x14ac:dyDescent="0.2">
      <c r="A299" s="180" t="s">
        <v>612</v>
      </c>
      <c r="B299" s="75">
        <v>4630027292445</v>
      </c>
      <c r="C299" s="152" t="s">
        <v>177</v>
      </c>
      <c r="D299" s="145">
        <v>16</v>
      </c>
      <c r="E299" s="146"/>
      <c r="F299" s="146" t="s">
        <v>178</v>
      </c>
      <c r="G299" s="174">
        <v>1139</v>
      </c>
      <c r="H299" s="160">
        <v>683.4</v>
      </c>
      <c r="I299" s="149">
        <f t="shared" ref="I299:I303" si="121">H299*1.5</f>
        <v>1025.0999999999999</v>
      </c>
      <c r="J299" s="77"/>
      <c r="K299" s="89">
        <f t="shared" si="120"/>
        <v>0</v>
      </c>
      <c r="L299" s="59" t="s">
        <v>687</v>
      </c>
      <c r="M299" s="58">
        <f t="shared" si="97"/>
        <v>-40</v>
      </c>
      <c r="N299" s="129" t="s">
        <v>877</v>
      </c>
      <c r="O299" s="159" t="s">
        <v>1365</v>
      </c>
    </row>
    <row r="300" spans="1:15" s="1" customFormat="1" ht="84" customHeight="1" x14ac:dyDescent="0.2">
      <c r="A300" s="180" t="s">
        <v>611</v>
      </c>
      <c r="B300" s="75">
        <v>4630027292452</v>
      </c>
      <c r="C300" s="146" t="s">
        <v>179</v>
      </c>
      <c r="D300" s="145">
        <v>16</v>
      </c>
      <c r="E300" s="146"/>
      <c r="F300" s="146" t="s">
        <v>178</v>
      </c>
      <c r="G300" s="174">
        <v>1139</v>
      </c>
      <c r="H300" s="160">
        <v>683.4</v>
      </c>
      <c r="I300" s="149">
        <f t="shared" si="121"/>
        <v>1025.0999999999999</v>
      </c>
      <c r="J300" s="77"/>
      <c r="K300" s="89">
        <f t="shared" si="120"/>
        <v>0</v>
      </c>
      <c r="L300" s="59" t="s">
        <v>687</v>
      </c>
      <c r="M300" s="58">
        <f t="shared" si="97"/>
        <v>-40</v>
      </c>
      <c r="N300" s="129" t="s">
        <v>877</v>
      </c>
      <c r="O300" s="159" t="s">
        <v>1366</v>
      </c>
    </row>
    <row r="301" spans="1:15" s="1" customFormat="1" ht="84" customHeight="1" x14ac:dyDescent="0.2">
      <c r="A301" s="180" t="s">
        <v>613</v>
      </c>
      <c r="B301" s="75">
        <v>4630027292469</v>
      </c>
      <c r="C301" s="146" t="s">
        <v>180</v>
      </c>
      <c r="D301" s="145">
        <v>16</v>
      </c>
      <c r="E301" s="146"/>
      <c r="F301" s="146" t="s">
        <v>181</v>
      </c>
      <c r="G301" s="174">
        <v>1139</v>
      </c>
      <c r="H301" s="160">
        <v>683.4</v>
      </c>
      <c r="I301" s="149">
        <f>H301*1.5</f>
        <v>1025.0999999999999</v>
      </c>
      <c r="J301" s="77"/>
      <c r="K301" s="89">
        <f t="shared" si="120"/>
        <v>0</v>
      </c>
      <c r="L301" s="59" t="s">
        <v>687</v>
      </c>
      <c r="M301" s="58">
        <f t="shared" si="97"/>
        <v>-40</v>
      </c>
      <c r="N301" s="129" t="s">
        <v>877</v>
      </c>
      <c r="O301" s="159" t="s">
        <v>1367</v>
      </c>
    </row>
    <row r="302" spans="1:15" s="1" customFormat="1" ht="84" customHeight="1" x14ac:dyDescent="0.2">
      <c r="A302" s="180" t="s">
        <v>614</v>
      </c>
      <c r="B302" s="75">
        <v>4630027292476</v>
      </c>
      <c r="C302" s="152" t="s">
        <v>182</v>
      </c>
      <c r="D302" s="145">
        <v>16</v>
      </c>
      <c r="E302" s="146"/>
      <c r="F302" s="146" t="s">
        <v>181</v>
      </c>
      <c r="G302" s="174">
        <v>1139</v>
      </c>
      <c r="H302" s="160">
        <v>683.4</v>
      </c>
      <c r="I302" s="149">
        <f t="shared" si="121"/>
        <v>1025.0999999999999</v>
      </c>
      <c r="J302" s="77"/>
      <c r="K302" s="89">
        <f t="shared" si="120"/>
        <v>0</v>
      </c>
      <c r="L302" s="59" t="s">
        <v>687</v>
      </c>
      <c r="M302" s="58">
        <f t="shared" si="97"/>
        <v>-40</v>
      </c>
      <c r="N302" s="129" t="s">
        <v>877</v>
      </c>
      <c r="O302" s="159" t="s">
        <v>1368</v>
      </c>
    </row>
    <row r="303" spans="1:15" s="1" customFormat="1" ht="84" customHeight="1" x14ac:dyDescent="0.2">
      <c r="A303" s="84">
        <v>2852</v>
      </c>
      <c r="B303" s="75">
        <v>4630027291943</v>
      </c>
      <c r="C303" s="152" t="s">
        <v>310</v>
      </c>
      <c r="D303" s="145">
        <v>16</v>
      </c>
      <c r="E303" s="146"/>
      <c r="F303" s="146" t="s">
        <v>311</v>
      </c>
      <c r="G303" s="174">
        <v>1249</v>
      </c>
      <c r="H303" s="160">
        <v>874.3</v>
      </c>
      <c r="I303" s="149">
        <f t="shared" si="121"/>
        <v>1311.4499999999998</v>
      </c>
      <c r="J303" s="77"/>
      <c r="K303" s="89">
        <f t="shared" si="120"/>
        <v>0</v>
      </c>
      <c r="L303" s="59" t="s">
        <v>687</v>
      </c>
      <c r="M303" s="58">
        <f t="shared" si="97"/>
        <v>-30</v>
      </c>
      <c r="N303" s="129" t="s">
        <v>878</v>
      </c>
      <c r="O303" s="159" t="s">
        <v>1369</v>
      </c>
    </row>
    <row r="304" spans="1:15" ht="22.5" customHeight="1" collapsed="1" x14ac:dyDescent="0.2">
      <c r="A304" s="74"/>
      <c r="B304" s="36"/>
      <c r="C304" s="36" t="s">
        <v>702</v>
      </c>
      <c r="D304" s="36"/>
      <c r="E304" s="36"/>
      <c r="F304" s="36"/>
      <c r="G304" s="103"/>
      <c r="H304" s="36"/>
      <c r="I304" s="154"/>
      <c r="J304" s="36"/>
      <c r="K304" s="117"/>
      <c r="L304" s="95"/>
      <c r="M304" s="53"/>
      <c r="N304" s="129"/>
      <c r="O304" s="129"/>
    </row>
    <row r="305" spans="1:15" s="1" customFormat="1" ht="84" customHeight="1" x14ac:dyDescent="0.2">
      <c r="A305" s="83">
        <v>2969</v>
      </c>
      <c r="B305" s="163">
        <v>4630027292421</v>
      </c>
      <c r="C305" s="164" t="s">
        <v>230</v>
      </c>
      <c r="D305" s="165">
        <v>12</v>
      </c>
      <c r="E305" s="166"/>
      <c r="F305" s="166" t="s">
        <v>232</v>
      </c>
      <c r="G305" s="167">
        <v>899</v>
      </c>
      <c r="H305" s="160">
        <v>599</v>
      </c>
      <c r="I305" s="149">
        <f>H305*1.5</f>
        <v>898.5</v>
      </c>
      <c r="J305" s="86"/>
      <c r="K305" s="89">
        <f t="shared" ref="K305:K307" si="122">H305*J305</f>
        <v>0</v>
      </c>
      <c r="L305" s="59" t="s">
        <v>687</v>
      </c>
      <c r="M305" s="58">
        <f t="shared" si="97"/>
        <v>-33.370411568409338</v>
      </c>
      <c r="N305" s="129" t="s">
        <v>879</v>
      </c>
      <c r="O305" s="159" t="s">
        <v>1370</v>
      </c>
    </row>
    <row r="306" spans="1:15" s="1" customFormat="1" ht="84" customHeight="1" x14ac:dyDescent="0.2">
      <c r="A306" s="84">
        <v>2970</v>
      </c>
      <c r="B306" s="75">
        <v>4630027292438</v>
      </c>
      <c r="C306" s="152" t="s">
        <v>231</v>
      </c>
      <c r="D306" s="145">
        <v>12</v>
      </c>
      <c r="E306" s="146"/>
      <c r="F306" s="146" t="s">
        <v>232</v>
      </c>
      <c r="G306" s="148">
        <v>899</v>
      </c>
      <c r="H306" s="160">
        <v>599</v>
      </c>
      <c r="I306" s="149">
        <f>H306*1.5</f>
        <v>898.5</v>
      </c>
      <c r="J306" s="77"/>
      <c r="K306" s="89">
        <f t="shared" si="122"/>
        <v>0</v>
      </c>
      <c r="L306" s="59" t="s">
        <v>687</v>
      </c>
      <c r="M306" s="58">
        <f t="shared" si="97"/>
        <v>-33.370411568409338</v>
      </c>
      <c r="N306" s="129" t="s">
        <v>879</v>
      </c>
      <c r="O306" s="159" t="s">
        <v>1370</v>
      </c>
    </row>
    <row r="307" spans="1:15" s="1" customFormat="1" ht="84" customHeight="1" x14ac:dyDescent="0.2">
      <c r="A307" s="181" t="s">
        <v>604</v>
      </c>
      <c r="B307" s="169">
        <v>4680019284330</v>
      </c>
      <c r="C307" s="79" t="s">
        <v>146</v>
      </c>
      <c r="D307" s="170">
        <v>24</v>
      </c>
      <c r="E307" s="79"/>
      <c r="F307" s="79" t="s">
        <v>145</v>
      </c>
      <c r="G307" s="171">
        <v>696</v>
      </c>
      <c r="H307" s="160">
        <v>599</v>
      </c>
      <c r="I307" s="149">
        <f t="shared" ref="I307" si="123">H307*1.5</f>
        <v>898.5</v>
      </c>
      <c r="J307" s="81"/>
      <c r="K307" s="89">
        <f t="shared" si="122"/>
        <v>0</v>
      </c>
      <c r="L307" s="59" t="s">
        <v>687</v>
      </c>
      <c r="M307" s="58">
        <f t="shared" si="97"/>
        <v>-13.936781609195407</v>
      </c>
      <c r="N307" s="129" t="s">
        <v>880</v>
      </c>
      <c r="O307" s="159" t="s">
        <v>1371</v>
      </c>
    </row>
    <row r="308" spans="1:15" ht="22.5" customHeight="1" collapsed="1" x14ac:dyDescent="0.2">
      <c r="A308" s="74"/>
      <c r="B308" s="36"/>
      <c r="C308" s="36" t="s">
        <v>704</v>
      </c>
      <c r="D308" s="36"/>
      <c r="E308" s="36"/>
      <c r="F308" s="36"/>
      <c r="G308" s="103"/>
      <c r="H308" s="36"/>
      <c r="I308" s="154"/>
      <c r="J308" s="36"/>
      <c r="K308" s="117"/>
      <c r="L308" s="95"/>
      <c r="M308" s="19"/>
      <c r="N308" s="129"/>
      <c r="O308" s="129"/>
    </row>
    <row r="309" spans="1:15" s="12" customFormat="1" ht="77.25" customHeight="1" x14ac:dyDescent="0.2">
      <c r="A309" s="79">
        <v>3383</v>
      </c>
      <c r="B309" s="2">
        <v>4630027295842</v>
      </c>
      <c r="C309" s="7" t="s">
        <v>1027</v>
      </c>
      <c r="D309" s="4">
        <v>72</v>
      </c>
      <c r="E309" s="3"/>
      <c r="F309" s="3" t="s">
        <v>1028</v>
      </c>
      <c r="G309" s="5">
        <v>409</v>
      </c>
      <c r="H309" s="24"/>
      <c r="I309" s="149">
        <f t="shared" ref="I309:I314" si="124">G309*1.5</f>
        <v>613.5</v>
      </c>
      <c r="J309" s="14"/>
      <c r="K309" s="94">
        <f t="shared" ref="K309:K311" si="125">G309*J309</f>
        <v>0</v>
      </c>
      <c r="L309" s="97" t="s">
        <v>995</v>
      </c>
      <c r="N309" s="129" t="s">
        <v>1033</v>
      </c>
      <c r="O309" s="159" t="s">
        <v>1372</v>
      </c>
    </row>
    <row r="310" spans="1:15" s="12" customFormat="1" ht="77.25" customHeight="1" x14ac:dyDescent="0.2">
      <c r="A310" s="79">
        <v>3384</v>
      </c>
      <c r="B310" s="2">
        <v>4630027295859</v>
      </c>
      <c r="C310" s="3" t="s">
        <v>1029</v>
      </c>
      <c r="D310" s="4">
        <v>72</v>
      </c>
      <c r="E310" s="3"/>
      <c r="F310" s="3" t="s">
        <v>1030</v>
      </c>
      <c r="G310" s="5">
        <v>409</v>
      </c>
      <c r="H310" s="24"/>
      <c r="I310" s="149">
        <f t="shared" si="124"/>
        <v>613.5</v>
      </c>
      <c r="J310" s="14"/>
      <c r="K310" s="94">
        <f t="shared" si="125"/>
        <v>0</v>
      </c>
      <c r="L310" s="97" t="s">
        <v>734</v>
      </c>
      <c r="N310" s="129" t="s">
        <v>1033</v>
      </c>
      <c r="O310" s="159" t="s">
        <v>1373</v>
      </c>
    </row>
    <row r="311" spans="1:15" s="12" customFormat="1" ht="77.25" customHeight="1" x14ac:dyDescent="0.2">
      <c r="A311" s="79">
        <v>3385</v>
      </c>
      <c r="B311" s="2">
        <v>4630027295866</v>
      </c>
      <c r="C311" s="7" t="s">
        <v>1031</v>
      </c>
      <c r="D311" s="4">
        <v>72</v>
      </c>
      <c r="E311" s="3"/>
      <c r="F311" s="3" t="s">
        <v>1032</v>
      </c>
      <c r="G311" s="5">
        <v>409</v>
      </c>
      <c r="H311" s="24"/>
      <c r="I311" s="149">
        <f t="shared" si="124"/>
        <v>613.5</v>
      </c>
      <c r="J311" s="14"/>
      <c r="K311" s="94">
        <f t="shared" si="125"/>
        <v>0</v>
      </c>
      <c r="L311" s="97" t="s">
        <v>734</v>
      </c>
      <c r="N311" s="129" t="s">
        <v>1033</v>
      </c>
      <c r="O311" s="159" t="s">
        <v>1374</v>
      </c>
    </row>
    <row r="312" spans="1:15" s="12" customFormat="1" ht="77.25" customHeight="1" x14ac:dyDescent="0.2">
      <c r="A312" s="79">
        <v>3380</v>
      </c>
      <c r="B312" s="2">
        <v>4630027295873</v>
      </c>
      <c r="C312" s="7" t="s">
        <v>1021</v>
      </c>
      <c r="D312" s="4">
        <v>84</v>
      </c>
      <c r="E312" s="3"/>
      <c r="F312" s="3" t="s">
        <v>1022</v>
      </c>
      <c r="G312" s="5">
        <v>299</v>
      </c>
      <c r="H312" s="24"/>
      <c r="I312" s="149">
        <f t="shared" si="124"/>
        <v>448.5</v>
      </c>
      <c r="J312" s="14"/>
      <c r="K312" s="94">
        <f>G312*J312</f>
        <v>0</v>
      </c>
      <c r="L312" s="97" t="s">
        <v>734</v>
      </c>
      <c r="N312" s="129" t="s">
        <v>1034</v>
      </c>
      <c r="O312" s="159" t="s">
        <v>1375</v>
      </c>
    </row>
    <row r="313" spans="1:15" s="12" customFormat="1" ht="77.25" customHeight="1" x14ac:dyDescent="0.2">
      <c r="A313" s="79">
        <v>3381</v>
      </c>
      <c r="B313" s="2">
        <v>4630027295880</v>
      </c>
      <c r="C313" s="7" t="s">
        <v>1023</v>
      </c>
      <c r="D313" s="4">
        <v>84</v>
      </c>
      <c r="E313" s="3"/>
      <c r="F313" s="3" t="s">
        <v>1024</v>
      </c>
      <c r="G313" s="5">
        <v>299</v>
      </c>
      <c r="H313" s="24"/>
      <c r="I313" s="149">
        <f t="shared" si="124"/>
        <v>448.5</v>
      </c>
      <c r="J313" s="14"/>
      <c r="K313" s="94">
        <f>G313*J313</f>
        <v>0</v>
      </c>
      <c r="L313" s="97" t="s">
        <v>734</v>
      </c>
      <c r="N313" s="129" t="s">
        <v>1034</v>
      </c>
      <c r="O313" s="159" t="s">
        <v>1376</v>
      </c>
    </row>
    <row r="314" spans="1:15" s="12" customFormat="1" ht="77.25" customHeight="1" x14ac:dyDescent="0.2">
      <c r="A314" s="79">
        <v>3382</v>
      </c>
      <c r="B314" s="2">
        <v>4630027295897</v>
      </c>
      <c r="C314" s="7" t="s">
        <v>1025</v>
      </c>
      <c r="D314" s="4">
        <v>84</v>
      </c>
      <c r="E314" s="3"/>
      <c r="F314" s="3" t="s">
        <v>1026</v>
      </c>
      <c r="G314" s="5">
        <v>299</v>
      </c>
      <c r="H314" s="24"/>
      <c r="I314" s="149">
        <f t="shared" si="124"/>
        <v>448.5</v>
      </c>
      <c r="J314" s="14"/>
      <c r="K314" s="94">
        <f>G314*J314</f>
        <v>0</v>
      </c>
      <c r="L314" s="97" t="s">
        <v>734</v>
      </c>
      <c r="N314" s="129" t="s">
        <v>1034</v>
      </c>
      <c r="O314" s="159" t="s">
        <v>1377</v>
      </c>
    </row>
    <row r="315" spans="1:15" s="12" customFormat="1" ht="84" customHeight="1" x14ac:dyDescent="0.2">
      <c r="A315" s="78">
        <v>1991</v>
      </c>
      <c r="B315" s="30">
        <v>4630027295521</v>
      </c>
      <c r="C315" s="31" t="s">
        <v>685</v>
      </c>
      <c r="D315" s="32">
        <v>36</v>
      </c>
      <c r="E315" s="33"/>
      <c r="F315" s="33" t="s">
        <v>686</v>
      </c>
      <c r="G315" s="107">
        <v>557</v>
      </c>
      <c r="H315" s="24"/>
      <c r="I315" s="149">
        <f t="shared" ref="I315:I316" si="126">G315*1.4</f>
        <v>779.8</v>
      </c>
      <c r="J315" s="35"/>
      <c r="K315" s="88">
        <f t="shared" ref="K315:K316" si="127">G315*J315</f>
        <v>0</v>
      </c>
      <c r="L315" s="97"/>
      <c r="M315" s="19"/>
      <c r="N315" s="129" t="s">
        <v>881</v>
      </c>
      <c r="O315" s="159" t="s">
        <v>1378</v>
      </c>
    </row>
    <row r="316" spans="1:15" s="12" customFormat="1" ht="84" customHeight="1" x14ac:dyDescent="0.2">
      <c r="A316" s="79">
        <v>2809</v>
      </c>
      <c r="B316" s="2">
        <v>4630027291394</v>
      </c>
      <c r="C316" s="7" t="s">
        <v>538</v>
      </c>
      <c r="D316" s="4">
        <v>40</v>
      </c>
      <c r="E316" s="3"/>
      <c r="F316" s="3" t="s">
        <v>539</v>
      </c>
      <c r="G316" s="105">
        <v>659</v>
      </c>
      <c r="H316" s="24"/>
      <c r="I316" s="149">
        <f t="shared" si="126"/>
        <v>922.59999999999991</v>
      </c>
      <c r="J316" s="14"/>
      <c r="K316" s="88">
        <f t="shared" si="127"/>
        <v>0</v>
      </c>
      <c r="L316" s="95"/>
      <c r="M316" s="19"/>
      <c r="N316" s="129" t="s">
        <v>882</v>
      </c>
      <c r="O316" s="159" t="s">
        <v>1379</v>
      </c>
    </row>
    <row r="317" spans="1:15" s="1" customFormat="1" ht="63.75" customHeight="1" x14ac:dyDescent="0.2">
      <c r="A317" s="79">
        <v>2174</v>
      </c>
      <c r="B317" s="75">
        <v>4630027294821</v>
      </c>
      <c r="C317" s="152" t="s">
        <v>542</v>
      </c>
      <c r="D317" s="145">
        <v>48</v>
      </c>
      <c r="E317" s="146"/>
      <c r="F317" s="146" t="s">
        <v>543</v>
      </c>
      <c r="G317" s="148">
        <v>499</v>
      </c>
      <c r="H317" s="160">
        <v>449.1</v>
      </c>
      <c r="I317" s="149">
        <f>H317*1.5</f>
        <v>673.65000000000009</v>
      </c>
      <c r="J317" s="77"/>
      <c r="K317" s="89">
        <f t="shared" ref="K317" si="128">H317*J317</f>
        <v>0</v>
      </c>
      <c r="L317" s="59" t="s">
        <v>687</v>
      </c>
      <c r="M317" s="58">
        <f t="shared" ref="M317" si="129">(H317/G317)*100-100</f>
        <v>-10</v>
      </c>
      <c r="N317" s="129" t="s">
        <v>883</v>
      </c>
      <c r="O317" s="159" t="s">
        <v>1380</v>
      </c>
    </row>
    <row r="318" spans="1:15" s="1" customFormat="1" ht="84" customHeight="1" x14ac:dyDescent="0.2">
      <c r="A318" s="84">
        <v>2842</v>
      </c>
      <c r="B318" s="2">
        <v>4630027294968</v>
      </c>
      <c r="C318" s="7" t="s">
        <v>259</v>
      </c>
      <c r="D318" s="4">
        <v>36</v>
      </c>
      <c r="E318" s="3"/>
      <c r="F318" s="3" t="s">
        <v>260</v>
      </c>
      <c r="G318" s="105">
        <v>759</v>
      </c>
      <c r="H318" s="24"/>
      <c r="I318" s="149">
        <f t="shared" ref="I318" si="130">G318*1.4</f>
        <v>1062.5999999999999</v>
      </c>
      <c r="J318" s="6"/>
      <c r="K318" s="88">
        <f t="shared" ref="K318:K321" si="131">G318*J318</f>
        <v>0</v>
      </c>
      <c r="L318" s="95"/>
      <c r="M318" s="53"/>
      <c r="N318" s="129" t="s">
        <v>884</v>
      </c>
      <c r="O318" s="159" t="s">
        <v>1381</v>
      </c>
    </row>
    <row r="319" spans="1:15" s="12" customFormat="1" ht="84" customHeight="1" x14ac:dyDescent="0.2">
      <c r="A319" s="84">
        <v>3119</v>
      </c>
      <c r="B319" s="8">
        <v>4630027292728</v>
      </c>
      <c r="C319" s="13" t="s">
        <v>278</v>
      </c>
      <c r="D319" s="10">
        <v>60</v>
      </c>
      <c r="E319" s="9"/>
      <c r="F319" s="9" t="s">
        <v>279</v>
      </c>
      <c r="G319" s="104">
        <v>390</v>
      </c>
      <c r="H319" s="24"/>
      <c r="I319" s="149">
        <f t="shared" ref="I319:I321" si="132">G319*1.5</f>
        <v>585</v>
      </c>
      <c r="J319" s="9"/>
      <c r="K319" s="88">
        <f t="shared" si="131"/>
        <v>0</v>
      </c>
      <c r="L319" s="95"/>
      <c r="M319" s="53"/>
      <c r="N319" s="129" t="s">
        <v>885</v>
      </c>
      <c r="O319" s="159" t="s">
        <v>1382</v>
      </c>
    </row>
    <row r="320" spans="1:15" s="12" customFormat="1" ht="84" customHeight="1" x14ac:dyDescent="0.2">
      <c r="A320" s="84">
        <v>3123</v>
      </c>
      <c r="B320" s="8">
        <v>4630027293459</v>
      </c>
      <c r="C320" s="13" t="s">
        <v>328</v>
      </c>
      <c r="D320" s="10">
        <v>60</v>
      </c>
      <c r="E320" s="9"/>
      <c r="F320" s="9" t="s">
        <v>318</v>
      </c>
      <c r="G320" s="104">
        <v>387</v>
      </c>
      <c r="H320" s="24"/>
      <c r="I320" s="149">
        <f t="shared" si="132"/>
        <v>580.5</v>
      </c>
      <c r="J320" s="9"/>
      <c r="K320" s="88">
        <f t="shared" si="131"/>
        <v>0</v>
      </c>
      <c r="L320" s="95"/>
      <c r="M320" s="53"/>
      <c r="N320" s="129" t="s">
        <v>886</v>
      </c>
      <c r="O320" s="159" t="s">
        <v>1383</v>
      </c>
    </row>
    <row r="321" spans="1:15" s="12" customFormat="1" ht="84" customHeight="1" x14ac:dyDescent="0.2">
      <c r="A321" s="84">
        <v>3123</v>
      </c>
      <c r="B321" s="8">
        <v>4630027293466</v>
      </c>
      <c r="C321" s="9" t="s">
        <v>319</v>
      </c>
      <c r="D321" s="10">
        <v>60</v>
      </c>
      <c r="E321" s="9"/>
      <c r="F321" s="9" t="s">
        <v>318</v>
      </c>
      <c r="G321" s="104">
        <v>387</v>
      </c>
      <c r="H321" s="24"/>
      <c r="I321" s="149">
        <f t="shared" si="132"/>
        <v>580.5</v>
      </c>
      <c r="J321" s="9"/>
      <c r="K321" s="88">
        <f t="shared" si="131"/>
        <v>0</v>
      </c>
      <c r="L321" s="95"/>
      <c r="M321" s="53"/>
      <c r="N321" s="129" t="s">
        <v>886</v>
      </c>
      <c r="O321" s="159" t="s">
        <v>1384</v>
      </c>
    </row>
    <row r="322" spans="1:15" s="12" customFormat="1" ht="84" customHeight="1" x14ac:dyDescent="0.2">
      <c r="A322" s="180" t="s">
        <v>605</v>
      </c>
      <c r="B322" s="75">
        <v>4630027293381</v>
      </c>
      <c r="C322" s="152" t="s">
        <v>302</v>
      </c>
      <c r="D322" s="145">
        <v>24</v>
      </c>
      <c r="E322" s="146"/>
      <c r="F322" s="146" t="s">
        <v>303</v>
      </c>
      <c r="G322" s="148">
        <v>895</v>
      </c>
      <c r="H322" s="160">
        <v>671.25</v>
      </c>
      <c r="I322" s="149">
        <f>H322*1.5</f>
        <v>1006.875</v>
      </c>
      <c r="J322" s="146"/>
      <c r="K322" s="89">
        <f t="shared" ref="K322:K323" si="133">H322*J322</f>
        <v>0</v>
      </c>
      <c r="L322" s="59" t="s">
        <v>687</v>
      </c>
      <c r="M322" s="58">
        <f t="shared" ref="M322" si="134">(H322/G322)*100-100</f>
        <v>-25</v>
      </c>
      <c r="N322" s="129" t="s">
        <v>887</v>
      </c>
      <c r="O322" s="159" t="s">
        <v>1385</v>
      </c>
    </row>
    <row r="323" spans="1:15" s="12" customFormat="1" ht="84" customHeight="1" x14ac:dyDescent="0.2">
      <c r="A323" s="181" t="s">
        <v>606</v>
      </c>
      <c r="B323" s="169">
        <v>4630027293398</v>
      </c>
      <c r="C323" s="87" t="s">
        <v>304</v>
      </c>
      <c r="D323" s="170">
        <v>24</v>
      </c>
      <c r="E323" s="79"/>
      <c r="F323" s="79" t="s">
        <v>303</v>
      </c>
      <c r="G323" s="171">
        <v>895</v>
      </c>
      <c r="H323" s="160">
        <v>671.25</v>
      </c>
      <c r="I323" s="149">
        <f>H323*1.5</f>
        <v>1006.875</v>
      </c>
      <c r="J323" s="79"/>
      <c r="K323" s="89">
        <f t="shared" si="133"/>
        <v>0</v>
      </c>
      <c r="L323" s="59" t="s">
        <v>687</v>
      </c>
      <c r="M323" s="58">
        <f t="shared" ref="M323" si="135">(H323/G323)*100-100</f>
        <v>-25</v>
      </c>
      <c r="N323" s="129" t="s">
        <v>887</v>
      </c>
      <c r="O323" s="159" t="s">
        <v>1386</v>
      </c>
    </row>
    <row r="324" spans="1:15" ht="21.95" customHeight="1" collapsed="1" x14ac:dyDescent="0.2">
      <c r="A324" s="74"/>
      <c r="B324" s="36"/>
      <c r="C324" s="36" t="s">
        <v>537</v>
      </c>
      <c r="D324" s="36"/>
      <c r="E324" s="36"/>
      <c r="F324" s="36"/>
      <c r="G324" s="103"/>
      <c r="H324" s="36"/>
      <c r="I324" s="154"/>
      <c r="J324" s="36"/>
      <c r="K324" s="117"/>
      <c r="L324" s="95"/>
      <c r="M324" s="53"/>
      <c r="N324" s="129"/>
      <c r="O324" s="129"/>
    </row>
    <row r="325" spans="1:15" s="12" customFormat="1" ht="84" customHeight="1" x14ac:dyDescent="0.2">
      <c r="A325" s="78">
        <v>3156</v>
      </c>
      <c r="B325" s="40">
        <v>4630027293350</v>
      </c>
      <c r="C325" s="21" t="s">
        <v>499</v>
      </c>
      <c r="D325" s="41">
        <v>108</v>
      </c>
      <c r="E325" s="28"/>
      <c r="F325" s="21" t="s">
        <v>500</v>
      </c>
      <c r="G325" s="110">
        <v>199</v>
      </c>
      <c r="H325" s="24"/>
      <c r="I325" s="149">
        <f t="shared" ref="I325:I327" si="136">G325*1.5</f>
        <v>298.5</v>
      </c>
      <c r="J325" s="35"/>
      <c r="K325" s="88">
        <f t="shared" ref="K325:K331" si="137">G325*J325</f>
        <v>0</v>
      </c>
      <c r="L325" s="95"/>
      <c r="M325" s="53"/>
      <c r="N325" s="129" t="s">
        <v>888</v>
      </c>
      <c r="O325" s="159" t="s">
        <v>1387</v>
      </c>
    </row>
    <row r="326" spans="1:15" s="12" customFormat="1" ht="84" customHeight="1" x14ac:dyDescent="0.2">
      <c r="A326" s="81">
        <v>3156</v>
      </c>
      <c r="B326" s="2">
        <v>4630027293367</v>
      </c>
      <c r="C326" s="3" t="s">
        <v>501</v>
      </c>
      <c r="D326" s="4">
        <v>108</v>
      </c>
      <c r="E326" s="3"/>
      <c r="F326" s="3" t="s">
        <v>502</v>
      </c>
      <c r="G326" s="105">
        <v>199</v>
      </c>
      <c r="H326" s="24"/>
      <c r="I326" s="149">
        <f t="shared" si="136"/>
        <v>298.5</v>
      </c>
      <c r="J326" s="14"/>
      <c r="K326" s="88">
        <f t="shared" si="137"/>
        <v>0</v>
      </c>
      <c r="L326" s="95"/>
      <c r="M326" s="53"/>
      <c r="N326" s="129" t="s">
        <v>888</v>
      </c>
      <c r="O326" s="159" t="s">
        <v>1388</v>
      </c>
    </row>
    <row r="327" spans="1:15" s="12" customFormat="1" ht="84" customHeight="1" x14ac:dyDescent="0.2">
      <c r="A327" s="81">
        <v>3156</v>
      </c>
      <c r="B327" s="42">
        <v>4630027293374</v>
      </c>
      <c r="C327" s="63" t="s">
        <v>503</v>
      </c>
      <c r="D327" s="4">
        <v>108</v>
      </c>
      <c r="E327" s="3"/>
      <c r="F327" s="3" t="s">
        <v>502</v>
      </c>
      <c r="G327" s="106">
        <v>199</v>
      </c>
      <c r="H327" s="24"/>
      <c r="I327" s="149">
        <f t="shared" si="136"/>
        <v>298.5</v>
      </c>
      <c r="J327" s="18"/>
      <c r="K327" s="88">
        <f t="shared" si="137"/>
        <v>0</v>
      </c>
      <c r="L327" s="95"/>
      <c r="M327" s="53"/>
      <c r="N327" s="129" t="s">
        <v>888</v>
      </c>
      <c r="O327" s="159" t="s">
        <v>1389</v>
      </c>
    </row>
    <row r="328" spans="1:15" ht="22.5" customHeight="1" collapsed="1" x14ac:dyDescent="0.2">
      <c r="A328" s="74"/>
      <c r="B328" s="36"/>
      <c r="C328" s="36" t="s">
        <v>703</v>
      </c>
      <c r="D328" s="36"/>
      <c r="E328" s="36"/>
      <c r="F328" s="36"/>
      <c r="G328" s="103"/>
      <c r="H328" s="36"/>
      <c r="I328" s="154"/>
      <c r="J328" s="36"/>
      <c r="K328" s="117"/>
      <c r="L328" s="95"/>
      <c r="M328" s="53"/>
      <c r="N328" s="129"/>
      <c r="O328" s="129"/>
    </row>
    <row r="329" spans="1:15" s="1" customFormat="1" ht="84" customHeight="1" x14ac:dyDescent="0.2">
      <c r="A329" s="84">
        <v>2049</v>
      </c>
      <c r="B329" s="2">
        <v>4630027294548</v>
      </c>
      <c r="C329" s="7" t="s">
        <v>280</v>
      </c>
      <c r="D329" s="4">
        <v>75</v>
      </c>
      <c r="E329" s="3"/>
      <c r="F329" s="3" t="s">
        <v>281</v>
      </c>
      <c r="G329" s="105">
        <v>399</v>
      </c>
      <c r="H329" s="24"/>
      <c r="I329" s="149">
        <f t="shared" ref="I329:I331" si="138">G329*1.5</f>
        <v>598.5</v>
      </c>
      <c r="J329" s="5"/>
      <c r="K329" s="88">
        <f t="shared" si="137"/>
        <v>0</v>
      </c>
      <c r="L329" s="95"/>
      <c r="M329" s="53"/>
      <c r="N329" s="129" t="s">
        <v>889</v>
      </c>
      <c r="O329" s="159" t="s">
        <v>1390</v>
      </c>
    </row>
    <row r="330" spans="1:15" s="1" customFormat="1" ht="84" customHeight="1" x14ac:dyDescent="0.2">
      <c r="A330" s="84">
        <v>2049</v>
      </c>
      <c r="B330" s="2">
        <v>4630027294555</v>
      </c>
      <c r="C330" s="7" t="s">
        <v>353</v>
      </c>
      <c r="D330" s="4">
        <v>75</v>
      </c>
      <c r="E330" s="3"/>
      <c r="F330" s="3" t="s">
        <v>281</v>
      </c>
      <c r="G330" s="105">
        <v>399</v>
      </c>
      <c r="H330" s="24"/>
      <c r="I330" s="149">
        <f t="shared" si="138"/>
        <v>598.5</v>
      </c>
      <c r="J330" s="5"/>
      <c r="K330" s="88">
        <f t="shared" si="137"/>
        <v>0</v>
      </c>
      <c r="L330" s="95"/>
      <c r="M330" s="53"/>
      <c r="N330" s="129" t="s">
        <v>889</v>
      </c>
      <c r="O330" s="159" t="s">
        <v>1391</v>
      </c>
    </row>
    <row r="331" spans="1:15" s="1" customFormat="1" ht="84" customHeight="1" x14ac:dyDescent="0.2">
      <c r="A331" s="84">
        <v>2653</v>
      </c>
      <c r="B331" s="2">
        <v>4680019284736</v>
      </c>
      <c r="C331" s="7" t="s">
        <v>238</v>
      </c>
      <c r="D331" s="4">
        <v>144</v>
      </c>
      <c r="E331" s="3"/>
      <c r="F331" s="3" t="s">
        <v>215</v>
      </c>
      <c r="G331" s="105">
        <v>319</v>
      </c>
      <c r="H331" s="24"/>
      <c r="I331" s="149">
        <f t="shared" si="138"/>
        <v>478.5</v>
      </c>
      <c r="J331" s="6"/>
      <c r="K331" s="88">
        <f t="shared" si="137"/>
        <v>0</v>
      </c>
      <c r="L331" s="95"/>
      <c r="M331" s="53"/>
      <c r="N331" s="129" t="s">
        <v>890</v>
      </c>
      <c r="O331" s="159" t="s">
        <v>1392</v>
      </c>
    </row>
    <row r="332" spans="1:15" s="12" customFormat="1" ht="84" customHeight="1" x14ac:dyDescent="0.2">
      <c r="A332" s="87" t="s">
        <v>608</v>
      </c>
      <c r="B332" s="75">
        <v>4630027294845</v>
      </c>
      <c r="C332" s="79" t="s">
        <v>544</v>
      </c>
      <c r="D332" s="145">
        <v>144</v>
      </c>
      <c r="E332" s="146"/>
      <c r="F332" s="79" t="s">
        <v>215</v>
      </c>
      <c r="G332" s="148">
        <v>319</v>
      </c>
      <c r="H332" s="160">
        <v>255.2</v>
      </c>
      <c r="I332" s="149">
        <f>H332*1.5</f>
        <v>382.79999999999995</v>
      </c>
      <c r="J332" s="77"/>
      <c r="K332" s="89">
        <f t="shared" ref="K332:K334" si="139">H332*J332</f>
        <v>0</v>
      </c>
      <c r="L332" s="59" t="s">
        <v>687</v>
      </c>
      <c r="M332" s="58">
        <f t="shared" ref="M332:M334" si="140">(H332/G332)*100-100</f>
        <v>-20</v>
      </c>
      <c r="N332" s="129" t="s">
        <v>890</v>
      </c>
      <c r="O332" s="159" t="s">
        <v>1393</v>
      </c>
    </row>
    <row r="333" spans="1:15" s="12" customFormat="1" ht="84" customHeight="1" x14ac:dyDescent="0.2">
      <c r="A333" s="79">
        <v>2653</v>
      </c>
      <c r="B333" s="75">
        <v>4630027293404</v>
      </c>
      <c r="C333" s="146" t="s">
        <v>545</v>
      </c>
      <c r="D333" s="145">
        <v>144</v>
      </c>
      <c r="E333" s="146"/>
      <c r="F333" s="146" t="s">
        <v>215</v>
      </c>
      <c r="G333" s="148">
        <v>319</v>
      </c>
      <c r="H333" s="160">
        <v>255.2</v>
      </c>
      <c r="I333" s="149">
        <f t="shared" ref="I333:I334" si="141">H333*1.5</f>
        <v>382.79999999999995</v>
      </c>
      <c r="J333" s="77"/>
      <c r="K333" s="89">
        <f t="shared" si="139"/>
        <v>0</v>
      </c>
      <c r="L333" s="59" t="s">
        <v>687</v>
      </c>
      <c r="M333" s="58">
        <f t="shared" si="140"/>
        <v>-20</v>
      </c>
      <c r="N333" s="129" t="s">
        <v>890</v>
      </c>
      <c r="O333" s="159" t="s">
        <v>1394</v>
      </c>
    </row>
    <row r="334" spans="1:15" s="12" customFormat="1" ht="84" customHeight="1" x14ac:dyDescent="0.2">
      <c r="A334" s="87" t="s">
        <v>607</v>
      </c>
      <c r="B334" s="75">
        <v>4630027293411</v>
      </c>
      <c r="C334" s="146" t="s">
        <v>546</v>
      </c>
      <c r="D334" s="145">
        <v>144</v>
      </c>
      <c r="E334" s="146"/>
      <c r="F334" s="146" t="s">
        <v>215</v>
      </c>
      <c r="G334" s="148">
        <v>319</v>
      </c>
      <c r="H334" s="160">
        <v>255.2</v>
      </c>
      <c r="I334" s="149">
        <f t="shared" si="141"/>
        <v>382.79999999999995</v>
      </c>
      <c r="J334" s="77"/>
      <c r="K334" s="89">
        <f t="shared" si="139"/>
        <v>0</v>
      </c>
      <c r="L334" s="59" t="s">
        <v>687</v>
      </c>
      <c r="M334" s="58">
        <f t="shared" si="140"/>
        <v>-20</v>
      </c>
      <c r="N334" s="129" t="s">
        <v>890</v>
      </c>
      <c r="O334" s="159" t="s">
        <v>1395</v>
      </c>
    </row>
    <row r="335" spans="1:15" s="1" customFormat="1" ht="84" customHeight="1" x14ac:dyDescent="0.2">
      <c r="A335" s="84">
        <v>2806</v>
      </c>
      <c r="B335" s="75">
        <v>4630027291370</v>
      </c>
      <c r="C335" s="152" t="s">
        <v>626</v>
      </c>
      <c r="D335" s="145">
        <v>96</v>
      </c>
      <c r="E335" s="146"/>
      <c r="F335" s="146" t="s">
        <v>627</v>
      </c>
      <c r="G335" s="148">
        <v>439</v>
      </c>
      <c r="H335" s="162"/>
      <c r="I335" s="149">
        <f>G335*1.4</f>
        <v>614.59999999999991</v>
      </c>
      <c r="J335" s="77"/>
      <c r="K335" s="88">
        <f>G335*J335</f>
        <v>0</v>
      </c>
      <c r="L335" s="95"/>
      <c r="M335" s="53"/>
      <c r="N335" s="129" t="s">
        <v>891</v>
      </c>
      <c r="O335" s="159" t="s">
        <v>1396</v>
      </c>
    </row>
    <row r="336" spans="1:15" s="1" customFormat="1" ht="84" customHeight="1" x14ac:dyDescent="0.2">
      <c r="A336" s="84">
        <v>2601</v>
      </c>
      <c r="B336" s="75">
        <v>4680019284408</v>
      </c>
      <c r="C336" s="146" t="s">
        <v>775</v>
      </c>
      <c r="D336" s="145">
        <v>72</v>
      </c>
      <c r="E336" s="146"/>
      <c r="F336" s="146" t="s">
        <v>776</v>
      </c>
      <c r="G336" s="148">
        <v>439</v>
      </c>
      <c r="H336" s="160">
        <v>260.8</v>
      </c>
      <c r="I336" s="149">
        <f>H336*1.5</f>
        <v>391.20000000000005</v>
      </c>
      <c r="J336" s="77"/>
      <c r="K336" s="89">
        <f>H336*J336</f>
        <v>0</v>
      </c>
      <c r="L336" s="59" t="s">
        <v>687</v>
      </c>
      <c r="M336" s="58">
        <f t="shared" ref="M336" si="142">(H336/G336)*100-100</f>
        <v>-40.592255125284737</v>
      </c>
      <c r="N336" s="129" t="s">
        <v>891</v>
      </c>
      <c r="O336" s="159" t="s">
        <v>1397</v>
      </c>
    </row>
    <row r="337" spans="1:15" s="1" customFormat="1" ht="84" customHeight="1" x14ac:dyDescent="0.2">
      <c r="A337" s="84">
        <v>2805</v>
      </c>
      <c r="B337" s="75">
        <v>4630027291363</v>
      </c>
      <c r="C337" s="146" t="s">
        <v>88</v>
      </c>
      <c r="D337" s="145">
        <v>96</v>
      </c>
      <c r="E337" s="146"/>
      <c r="F337" s="146" t="s">
        <v>89</v>
      </c>
      <c r="G337" s="148">
        <v>439</v>
      </c>
      <c r="H337" s="162"/>
      <c r="I337" s="149">
        <f>G337*1.4</f>
        <v>614.59999999999991</v>
      </c>
      <c r="J337" s="77"/>
      <c r="K337" s="88">
        <f t="shared" ref="K337:K338" si="143">G337*J337</f>
        <v>0</v>
      </c>
      <c r="L337" s="95"/>
      <c r="M337" s="53"/>
      <c r="N337" s="129" t="s">
        <v>891</v>
      </c>
      <c r="O337" s="159" t="s">
        <v>1398</v>
      </c>
    </row>
    <row r="338" spans="1:15" s="1" customFormat="1" ht="84" customHeight="1" x14ac:dyDescent="0.2">
      <c r="A338" s="82">
        <v>2807</v>
      </c>
      <c r="B338" s="169">
        <v>4630027291387</v>
      </c>
      <c r="C338" s="79" t="s">
        <v>90</v>
      </c>
      <c r="D338" s="170">
        <v>96</v>
      </c>
      <c r="E338" s="79"/>
      <c r="F338" s="79" t="s">
        <v>91</v>
      </c>
      <c r="G338" s="171">
        <v>439</v>
      </c>
      <c r="H338" s="162"/>
      <c r="I338" s="149">
        <f>G338*1.4</f>
        <v>614.59999999999991</v>
      </c>
      <c r="J338" s="81"/>
      <c r="K338" s="88">
        <f t="shared" si="143"/>
        <v>0</v>
      </c>
      <c r="L338" s="95"/>
      <c r="M338" s="53"/>
      <c r="N338" s="129" t="s">
        <v>891</v>
      </c>
      <c r="O338" s="159" t="s">
        <v>1399</v>
      </c>
    </row>
    <row r="339" spans="1:15" ht="22.5" customHeight="1" collapsed="1" x14ac:dyDescent="0.2">
      <c r="A339" s="74"/>
      <c r="B339" s="36"/>
      <c r="C339" s="36" t="s">
        <v>577</v>
      </c>
      <c r="D339" s="36"/>
      <c r="E339" s="36"/>
      <c r="F339" s="36"/>
      <c r="G339" s="103"/>
      <c r="H339" s="36"/>
      <c r="I339" s="154"/>
      <c r="J339" s="36"/>
      <c r="K339" s="117"/>
      <c r="L339" s="36"/>
      <c r="M339" s="53"/>
      <c r="N339" s="129"/>
      <c r="O339" s="129"/>
    </row>
    <row r="340" spans="1:15" s="1" customFormat="1" ht="84" customHeight="1" x14ac:dyDescent="0.2">
      <c r="A340" s="83">
        <v>2908</v>
      </c>
      <c r="B340" s="163">
        <v>4680019286631</v>
      </c>
      <c r="C340" s="164" t="s">
        <v>648</v>
      </c>
      <c r="D340" s="165">
        <v>48</v>
      </c>
      <c r="E340" s="166"/>
      <c r="F340" s="166" t="s">
        <v>649</v>
      </c>
      <c r="G340" s="167">
        <v>485</v>
      </c>
      <c r="H340" s="160">
        <v>389</v>
      </c>
      <c r="I340" s="149">
        <f>H340*1.5</f>
        <v>583.5</v>
      </c>
      <c r="J340" s="86"/>
      <c r="K340" s="89">
        <f t="shared" ref="K340:K349" si="144">H340*J340</f>
        <v>0</v>
      </c>
      <c r="L340" s="59" t="s">
        <v>687</v>
      </c>
      <c r="M340" s="58">
        <f t="shared" ref="M340:M349" si="145">(H340/G340)*100-100</f>
        <v>-19.793814432989691</v>
      </c>
      <c r="N340" s="129" t="s">
        <v>894</v>
      </c>
      <c r="O340" s="159" t="s">
        <v>1400</v>
      </c>
    </row>
    <row r="341" spans="1:15" s="1" customFormat="1" ht="84" customHeight="1" x14ac:dyDescent="0.2">
      <c r="A341" s="84">
        <v>2910</v>
      </c>
      <c r="B341" s="75">
        <v>4680019286648</v>
      </c>
      <c r="C341" s="152" t="s">
        <v>650</v>
      </c>
      <c r="D341" s="145">
        <v>48</v>
      </c>
      <c r="E341" s="146"/>
      <c r="F341" s="146" t="s">
        <v>651</v>
      </c>
      <c r="G341" s="148">
        <v>485</v>
      </c>
      <c r="H341" s="160">
        <v>389</v>
      </c>
      <c r="I341" s="149">
        <f t="shared" ref="I341:I346" si="146">H341*1.5</f>
        <v>583.5</v>
      </c>
      <c r="J341" s="77"/>
      <c r="K341" s="89">
        <f t="shared" si="144"/>
        <v>0</v>
      </c>
      <c r="L341" s="59" t="s">
        <v>687</v>
      </c>
      <c r="M341" s="58">
        <f t="shared" si="145"/>
        <v>-19.793814432989691</v>
      </c>
      <c r="N341" s="129" t="s">
        <v>892</v>
      </c>
      <c r="O341" s="159" t="s">
        <v>1401</v>
      </c>
    </row>
    <row r="342" spans="1:15" s="1" customFormat="1" ht="84" customHeight="1" x14ac:dyDescent="0.2">
      <c r="A342" s="84">
        <v>2912</v>
      </c>
      <c r="B342" s="75">
        <v>4680019286655</v>
      </c>
      <c r="C342" s="152" t="s">
        <v>652</v>
      </c>
      <c r="D342" s="145">
        <v>48</v>
      </c>
      <c r="E342" s="146"/>
      <c r="F342" s="146" t="s">
        <v>653</v>
      </c>
      <c r="G342" s="148">
        <v>485</v>
      </c>
      <c r="H342" s="160">
        <v>389</v>
      </c>
      <c r="I342" s="149">
        <f t="shared" si="146"/>
        <v>583.5</v>
      </c>
      <c r="J342" s="77"/>
      <c r="K342" s="89">
        <f t="shared" si="144"/>
        <v>0</v>
      </c>
      <c r="L342" s="59" t="s">
        <v>687</v>
      </c>
      <c r="M342" s="58">
        <f t="shared" si="145"/>
        <v>-19.793814432989691</v>
      </c>
      <c r="N342" s="129" t="s">
        <v>893</v>
      </c>
      <c r="O342" s="159" t="s">
        <v>1402</v>
      </c>
    </row>
    <row r="343" spans="1:15" s="12" customFormat="1" ht="84" customHeight="1" x14ac:dyDescent="0.2">
      <c r="A343" s="84">
        <v>2907</v>
      </c>
      <c r="B343" s="75">
        <v>4680019286624</v>
      </c>
      <c r="C343" s="152" t="s">
        <v>290</v>
      </c>
      <c r="D343" s="145">
        <v>48</v>
      </c>
      <c r="E343" s="146"/>
      <c r="F343" s="146" t="s">
        <v>291</v>
      </c>
      <c r="G343" s="148">
        <v>485</v>
      </c>
      <c r="H343" s="160">
        <v>436.5</v>
      </c>
      <c r="I343" s="149">
        <f t="shared" si="146"/>
        <v>654.75</v>
      </c>
      <c r="J343" s="146"/>
      <c r="K343" s="89">
        <f t="shared" si="144"/>
        <v>0</v>
      </c>
      <c r="L343" s="59" t="s">
        <v>687</v>
      </c>
      <c r="M343" s="58">
        <f t="shared" si="145"/>
        <v>-10</v>
      </c>
      <c r="N343" s="129" t="s">
        <v>894</v>
      </c>
      <c r="O343" s="159" t="s">
        <v>1403</v>
      </c>
    </row>
    <row r="344" spans="1:15" s="12" customFormat="1" ht="84" customHeight="1" x14ac:dyDescent="0.2">
      <c r="A344" s="84">
        <v>2909</v>
      </c>
      <c r="B344" s="75">
        <v>4680019286600</v>
      </c>
      <c r="C344" s="146" t="s">
        <v>292</v>
      </c>
      <c r="D344" s="145">
        <v>48</v>
      </c>
      <c r="E344" s="146"/>
      <c r="F344" s="146" t="s">
        <v>293</v>
      </c>
      <c r="G344" s="148">
        <v>485</v>
      </c>
      <c r="H344" s="160">
        <v>436.5</v>
      </c>
      <c r="I344" s="149">
        <f t="shared" si="146"/>
        <v>654.75</v>
      </c>
      <c r="J344" s="146"/>
      <c r="K344" s="89">
        <f t="shared" si="144"/>
        <v>0</v>
      </c>
      <c r="L344" s="59" t="s">
        <v>687</v>
      </c>
      <c r="M344" s="58">
        <f t="shared" si="145"/>
        <v>-10</v>
      </c>
      <c r="N344" s="129" t="s">
        <v>894</v>
      </c>
      <c r="O344" s="129" t="s">
        <v>1404</v>
      </c>
    </row>
    <row r="345" spans="1:15" s="12" customFormat="1" ht="84" customHeight="1" x14ac:dyDescent="0.2">
      <c r="A345" s="84">
        <v>2911</v>
      </c>
      <c r="B345" s="75">
        <v>4680019286617</v>
      </c>
      <c r="C345" s="146" t="s">
        <v>294</v>
      </c>
      <c r="D345" s="145">
        <v>48</v>
      </c>
      <c r="E345" s="146"/>
      <c r="F345" s="146" t="s">
        <v>295</v>
      </c>
      <c r="G345" s="148">
        <v>485</v>
      </c>
      <c r="H345" s="160">
        <v>436.5</v>
      </c>
      <c r="I345" s="149">
        <f>H345*1.5</f>
        <v>654.75</v>
      </c>
      <c r="J345" s="146"/>
      <c r="K345" s="89">
        <f t="shared" si="144"/>
        <v>0</v>
      </c>
      <c r="L345" s="59" t="s">
        <v>687</v>
      </c>
      <c r="M345" s="58">
        <f t="shared" si="145"/>
        <v>-10</v>
      </c>
      <c r="N345" s="129" t="s">
        <v>894</v>
      </c>
      <c r="O345" s="159" t="s">
        <v>1405</v>
      </c>
    </row>
    <row r="346" spans="1:15" s="12" customFormat="1" ht="84" customHeight="1" x14ac:dyDescent="0.2">
      <c r="A346" s="180" t="s">
        <v>609</v>
      </c>
      <c r="B346" s="75">
        <v>4630027292681</v>
      </c>
      <c r="C346" s="152" t="s">
        <v>287</v>
      </c>
      <c r="D346" s="145">
        <v>88</v>
      </c>
      <c r="E346" s="146"/>
      <c r="F346" s="146" t="s">
        <v>288</v>
      </c>
      <c r="G346" s="173">
        <v>398</v>
      </c>
      <c r="H346" s="160">
        <v>249</v>
      </c>
      <c r="I346" s="149">
        <f t="shared" si="146"/>
        <v>373.5</v>
      </c>
      <c r="J346" s="146"/>
      <c r="K346" s="89">
        <f t="shared" si="144"/>
        <v>0</v>
      </c>
      <c r="L346" s="59" t="s">
        <v>687</v>
      </c>
      <c r="M346" s="58">
        <f t="shared" si="145"/>
        <v>-37.437185929648244</v>
      </c>
      <c r="N346" s="129" t="s">
        <v>895</v>
      </c>
      <c r="O346" s="159" t="s">
        <v>1406</v>
      </c>
    </row>
    <row r="347" spans="1:15" s="12" customFormat="1" ht="84" customHeight="1" x14ac:dyDescent="0.2">
      <c r="A347" s="180" t="s">
        <v>610</v>
      </c>
      <c r="B347" s="75">
        <v>4630027292698</v>
      </c>
      <c r="C347" s="152" t="s">
        <v>289</v>
      </c>
      <c r="D347" s="145">
        <v>88</v>
      </c>
      <c r="E347" s="146"/>
      <c r="F347" s="146" t="s">
        <v>288</v>
      </c>
      <c r="G347" s="173">
        <v>398</v>
      </c>
      <c r="H347" s="160">
        <v>249</v>
      </c>
      <c r="I347" s="149">
        <f>H347*1.5</f>
        <v>373.5</v>
      </c>
      <c r="J347" s="146"/>
      <c r="K347" s="89">
        <f t="shared" si="144"/>
        <v>0</v>
      </c>
      <c r="L347" s="59" t="s">
        <v>687</v>
      </c>
      <c r="M347" s="58">
        <f t="shared" si="145"/>
        <v>-37.437185929648244</v>
      </c>
      <c r="N347" s="129" t="s">
        <v>895</v>
      </c>
      <c r="O347" s="159" t="s">
        <v>1407</v>
      </c>
    </row>
    <row r="348" spans="1:15" s="1" customFormat="1" ht="84" customHeight="1" x14ac:dyDescent="0.2">
      <c r="A348" s="84">
        <v>2989</v>
      </c>
      <c r="B348" s="75">
        <v>4680019287164</v>
      </c>
      <c r="C348" s="152" t="s">
        <v>261</v>
      </c>
      <c r="D348" s="145">
        <v>48</v>
      </c>
      <c r="E348" s="146"/>
      <c r="F348" s="146" t="s">
        <v>262</v>
      </c>
      <c r="G348" s="148">
        <v>528</v>
      </c>
      <c r="H348" s="160">
        <v>396</v>
      </c>
      <c r="I348" s="149">
        <f>H348*1.5</f>
        <v>594</v>
      </c>
      <c r="J348" s="77"/>
      <c r="K348" s="89">
        <f t="shared" si="144"/>
        <v>0</v>
      </c>
      <c r="L348" s="59" t="s">
        <v>687</v>
      </c>
      <c r="M348" s="58">
        <f t="shared" si="145"/>
        <v>-25</v>
      </c>
      <c r="N348" s="129" t="s">
        <v>896</v>
      </c>
      <c r="O348" s="159" t="s">
        <v>1408</v>
      </c>
    </row>
    <row r="349" spans="1:15" s="1" customFormat="1" ht="84" customHeight="1" x14ac:dyDescent="0.2">
      <c r="A349" s="82">
        <v>2989</v>
      </c>
      <c r="B349" s="169">
        <v>4680019287171</v>
      </c>
      <c r="C349" s="79" t="s">
        <v>263</v>
      </c>
      <c r="D349" s="170">
        <v>48</v>
      </c>
      <c r="E349" s="79"/>
      <c r="F349" s="79" t="s">
        <v>262</v>
      </c>
      <c r="G349" s="171">
        <v>528</v>
      </c>
      <c r="H349" s="160">
        <v>396</v>
      </c>
      <c r="I349" s="149">
        <f>H349*1.5</f>
        <v>594</v>
      </c>
      <c r="J349" s="81"/>
      <c r="K349" s="89">
        <f t="shared" si="144"/>
        <v>0</v>
      </c>
      <c r="L349" s="59" t="s">
        <v>687</v>
      </c>
      <c r="M349" s="58">
        <f t="shared" si="145"/>
        <v>-25</v>
      </c>
      <c r="N349" s="129" t="s">
        <v>896</v>
      </c>
      <c r="O349" s="159" t="s">
        <v>1409</v>
      </c>
    </row>
    <row r="350" spans="1:15" ht="22.5" customHeight="1" collapsed="1" x14ac:dyDescent="0.2">
      <c r="A350" s="74"/>
      <c r="B350" s="36"/>
      <c r="C350" s="36" t="s">
        <v>706</v>
      </c>
      <c r="D350" s="36"/>
      <c r="E350" s="36"/>
      <c r="F350" s="36"/>
      <c r="G350" s="103"/>
      <c r="H350" s="36"/>
      <c r="I350" s="154"/>
      <c r="J350" s="36"/>
      <c r="K350" s="117"/>
      <c r="L350" s="36"/>
      <c r="M350" s="53"/>
      <c r="N350" s="129"/>
      <c r="O350" s="129"/>
    </row>
    <row r="351" spans="1:15" s="12" customFormat="1" ht="84" customHeight="1" x14ac:dyDescent="0.2">
      <c r="A351" s="83">
        <v>3099</v>
      </c>
      <c r="B351" s="163">
        <v>4630027292605</v>
      </c>
      <c r="C351" s="164" t="s">
        <v>264</v>
      </c>
      <c r="D351" s="165">
        <v>40</v>
      </c>
      <c r="E351" s="166"/>
      <c r="F351" s="166" t="s">
        <v>265</v>
      </c>
      <c r="G351" s="167">
        <v>699</v>
      </c>
      <c r="H351" s="160">
        <v>519</v>
      </c>
      <c r="I351" s="149">
        <f>H351*1.5</f>
        <v>778.5</v>
      </c>
      <c r="J351" s="89"/>
      <c r="K351" s="89">
        <f t="shared" ref="K351:K354" si="147">H351*J351</f>
        <v>0</v>
      </c>
      <c r="L351" s="59" t="s">
        <v>687</v>
      </c>
      <c r="M351" s="58">
        <f t="shared" ref="M351:M355" si="148">(H351/G351)*100-100</f>
        <v>-25.751072961373396</v>
      </c>
      <c r="N351" s="129" t="s">
        <v>897</v>
      </c>
      <c r="O351" s="159" t="s">
        <v>1410</v>
      </c>
    </row>
    <row r="352" spans="1:15" s="12" customFormat="1" ht="84" customHeight="1" x14ac:dyDescent="0.2">
      <c r="A352" s="83">
        <v>2584</v>
      </c>
      <c r="B352" s="75">
        <v>4680019284309</v>
      </c>
      <c r="C352" s="146" t="s">
        <v>1015</v>
      </c>
      <c r="D352" s="145">
        <v>48</v>
      </c>
      <c r="E352" s="146"/>
      <c r="F352" s="146" t="s">
        <v>237</v>
      </c>
      <c r="G352" s="148">
        <v>493</v>
      </c>
      <c r="H352" s="160">
        <v>419.05</v>
      </c>
      <c r="I352" s="149">
        <f>H352*1.5</f>
        <v>628.57500000000005</v>
      </c>
      <c r="J352" s="89"/>
      <c r="K352" s="89">
        <f t="shared" si="147"/>
        <v>0</v>
      </c>
      <c r="L352" s="59" t="s">
        <v>687</v>
      </c>
      <c r="M352" s="58">
        <f t="shared" si="148"/>
        <v>-15</v>
      </c>
      <c r="N352" s="129" t="s">
        <v>897</v>
      </c>
      <c r="O352" s="159" t="s">
        <v>1411</v>
      </c>
    </row>
    <row r="353" spans="1:15" s="1" customFormat="1" ht="76.5" customHeight="1" x14ac:dyDescent="0.2">
      <c r="A353" s="84">
        <v>2584</v>
      </c>
      <c r="B353" s="75">
        <v>4680019284286</v>
      </c>
      <c r="C353" s="152" t="s">
        <v>236</v>
      </c>
      <c r="D353" s="145">
        <v>48</v>
      </c>
      <c r="E353" s="146"/>
      <c r="F353" s="146" t="s">
        <v>237</v>
      </c>
      <c r="G353" s="148">
        <v>493</v>
      </c>
      <c r="H353" s="160">
        <v>419.05</v>
      </c>
      <c r="I353" s="149">
        <f t="shared" ref="I353:I354" si="149">H353*1.5</f>
        <v>628.57500000000005</v>
      </c>
      <c r="J353" s="77"/>
      <c r="K353" s="89">
        <f t="shared" si="147"/>
        <v>0</v>
      </c>
      <c r="L353" s="59" t="s">
        <v>687</v>
      </c>
      <c r="M353" s="58">
        <f t="shared" si="148"/>
        <v>-15</v>
      </c>
      <c r="N353" s="129" t="s">
        <v>898</v>
      </c>
      <c r="O353" s="159" t="s">
        <v>1412</v>
      </c>
    </row>
    <row r="354" spans="1:15" s="1" customFormat="1" ht="76.5" customHeight="1" x14ac:dyDescent="0.2">
      <c r="A354" s="84">
        <v>2584</v>
      </c>
      <c r="B354" s="75">
        <v>4680019284293</v>
      </c>
      <c r="C354" s="146" t="s">
        <v>258</v>
      </c>
      <c r="D354" s="145">
        <v>48</v>
      </c>
      <c r="E354" s="146"/>
      <c r="F354" s="146" t="s">
        <v>237</v>
      </c>
      <c r="G354" s="148">
        <v>493</v>
      </c>
      <c r="H354" s="160">
        <v>419.05</v>
      </c>
      <c r="I354" s="149">
        <f t="shared" si="149"/>
        <v>628.57500000000005</v>
      </c>
      <c r="J354" s="77"/>
      <c r="K354" s="89">
        <f t="shared" si="147"/>
        <v>0</v>
      </c>
      <c r="L354" s="59" t="s">
        <v>687</v>
      </c>
      <c r="M354" s="58">
        <f t="shared" si="148"/>
        <v>-15</v>
      </c>
      <c r="N354" s="129" t="s">
        <v>898</v>
      </c>
      <c r="O354" s="159" t="s">
        <v>1413</v>
      </c>
    </row>
    <row r="355" spans="1:15" s="1" customFormat="1" ht="84" customHeight="1" x14ac:dyDescent="0.2">
      <c r="A355" s="84">
        <v>2879</v>
      </c>
      <c r="B355" s="75">
        <v>4630027291769</v>
      </c>
      <c r="C355" s="152" t="s">
        <v>131</v>
      </c>
      <c r="D355" s="145">
        <v>24</v>
      </c>
      <c r="E355" s="146"/>
      <c r="F355" s="146" t="s">
        <v>132</v>
      </c>
      <c r="G355" s="148">
        <v>858</v>
      </c>
      <c r="H355" s="160">
        <v>729.3</v>
      </c>
      <c r="I355" s="149">
        <f>H355*1.5</f>
        <v>1093.9499999999998</v>
      </c>
      <c r="J355" s="77"/>
      <c r="K355" s="89">
        <f t="shared" ref="K355:K362" si="150">H355*J355</f>
        <v>0</v>
      </c>
      <c r="L355" s="59" t="s">
        <v>687</v>
      </c>
      <c r="M355" s="58">
        <f t="shared" si="148"/>
        <v>-15</v>
      </c>
      <c r="N355" s="129" t="s">
        <v>899</v>
      </c>
      <c r="O355" s="159" t="s">
        <v>1414</v>
      </c>
    </row>
    <row r="356" spans="1:15" s="1" customFormat="1" ht="84" customHeight="1" x14ac:dyDescent="0.2">
      <c r="A356" s="84">
        <v>2932</v>
      </c>
      <c r="B356" s="75">
        <v>4630027292261</v>
      </c>
      <c r="C356" s="152" t="s">
        <v>245</v>
      </c>
      <c r="D356" s="145">
        <v>36</v>
      </c>
      <c r="E356" s="146"/>
      <c r="F356" s="146" t="s">
        <v>246</v>
      </c>
      <c r="G356" s="148">
        <v>659</v>
      </c>
      <c r="H356" s="160">
        <v>499</v>
      </c>
      <c r="I356" s="149">
        <f t="shared" ref="I356:I358" si="151">H356*1.5</f>
        <v>748.5</v>
      </c>
      <c r="J356" s="77"/>
      <c r="K356" s="89">
        <f t="shared" si="150"/>
        <v>0</v>
      </c>
      <c r="L356" s="59" t="s">
        <v>687</v>
      </c>
      <c r="M356" s="58">
        <f t="shared" ref="M356:M357" si="152">(H356/G356)*100-100</f>
        <v>-24.279210925644918</v>
      </c>
      <c r="N356" s="129" t="s">
        <v>900</v>
      </c>
      <c r="O356" s="159" t="s">
        <v>1415</v>
      </c>
    </row>
    <row r="357" spans="1:15" s="1" customFormat="1" ht="84" customHeight="1" x14ac:dyDescent="0.2">
      <c r="A357" s="84">
        <v>2933</v>
      </c>
      <c r="B357" s="75">
        <v>4630027292278</v>
      </c>
      <c r="C357" s="152" t="s">
        <v>247</v>
      </c>
      <c r="D357" s="145">
        <v>36</v>
      </c>
      <c r="E357" s="146"/>
      <c r="F357" s="146" t="s">
        <v>248</v>
      </c>
      <c r="G357" s="148">
        <v>659</v>
      </c>
      <c r="H357" s="160">
        <v>499</v>
      </c>
      <c r="I357" s="149">
        <f t="shared" si="151"/>
        <v>748.5</v>
      </c>
      <c r="J357" s="77"/>
      <c r="K357" s="89">
        <f t="shared" si="150"/>
        <v>0</v>
      </c>
      <c r="L357" s="59" t="s">
        <v>687</v>
      </c>
      <c r="M357" s="58">
        <f t="shared" si="152"/>
        <v>-24.279210925644918</v>
      </c>
      <c r="N357" s="129" t="s">
        <v>901</v>
      </c>
      <c r="O357" s="159" t="s">
        <v>1416</v>
      </c>
    </row>
    <row r="358" spans="1:15" s="1" customFormat="1" ht="84" customHeight="1" x14ac:dyDescent="0.2">
      <c r="A358" s="84">
        <v>2934</v>
      </c>
      <c r="B358" s="75">
        <v>4630027292285</v>
      </c>
      <c r="C358" s="152" t="s">
        <v>249</v>
      </c>
      <c r="D358" s="145">
        <v>36</v>
      </c>
      <c r="E358" s="146"/>
      <c r="F358" s="146" t="s">
        <v>250</v>
      </c>
      <c r="G358" s="148">
        <v>659</v>
      </c>
      <c r="H358" s="160">
        <v>499</v>
      </c>
      <c r="I358" s="149">
        <f t="shared" si="151"/>
        <v>748.5</v>
      </c>
      <c r="J358" s="77"/>
      <c r="K358" s="89">
        <f t="shared" si="150"/>
        <v>0</v>
      </c>
      <c r="L358" s="59" t="s">
        <v>687</v>
      </c>
      <c r="M358" s="58">
        <f t="shared" ref="M358:M360" si="153">(H358/G358)*100-100</f>
        <v>-24.279210925644918</v>
      </c>
      <c r="N358" s="129" t="s">
        <v>902</v>
      </c>
      <c r="O358" s="159" t="s">
        <v>1417</v>
      </c>
    </row>
    <row r="359" spans="1:15" s="1" customFormat="1" ht="84" customHeight="1" x14ac:dyDescent="0.2">
      <c r="A359" s="84">
        <v>2991</v>
      </c>
      <c r="B359" s="75">
        <v>4680019287195</v>
      </c>
      <c r="C359" s="152" t="s">
        <v>254</v>
      </c>
      <c r="D359" s="145">
        <v>48</v>
      </c>
      <c r="E359" s="146"/>
      <c r="F359" s="146" t="s">
        <v>253</v>
      </c>
      <c r="G359" s="148">
        <v>477</v>
      </c>
      <c r="H359" s="160">
        <v>429.3</v>
      </c>
      <c r="I359" s="149">
        <f>H359*1.5</f>
        <v>643.95000000000005</v>
      </c>
      <c r="J359" s="77"/>
      <c r="K359" s="89">
        <f t="shared" si="150"/>
        <v>0</v>
      </c>
      <c r="L359" s="59" t="s">
        <v>687</v>
      </c>
      <c r="M359" s="58">
        <f t="shared" si="153"/>
        <v>-10</v>
      </c>
      <c r="N359" s="129" t="s">
        <v>903</v>
      </c>
      <c r="O359" s="159" t="s">
        <v>1418</v>
      </c>
    </row>
    <row r="360" spans="1:15" s="1" customFormat="1" ht="84" customHeight="1" x14ac:dyDescent="0.2">
      <c r="A360" s="84">
        <v>2991</v>
      </c>
      <c r="B360" s="75">
        <v>4680019287188</v>
      </c>
      <c r="C360" s="146" t="s">
        <v>592</v>
      </c>
      <c r="D360" s="145">
        <v>48</v>
      </c>
      <c r="E360" s="146"/>
      <c r="F360" s="146" t="s">
        <v>253</v>
      </c>
      <c r="G360" s="148">
        <v>477</v>
      </c>
      <c r="H360" s="160">
        <v>429.3</v>
      </c>
      <c r="I360" s="149">
        <f>H360*1.5</f>
        <v>643.95000000000005</v>
      </c>
      <c r="J360" s="77"/>
      <c r="K360" s="89">
        <f t="shared" si="150"/>
        <v>0</v>
      </c>
      <c r="L360" s="59" t="s">
        <v>687</v>
      </c>
      <c r="M360" s="58">
        <f t="shared" si="153"/>
        <v>-10</v>
      </c>
      <c r="N360" s="129" t="s">
        <v>903</v>
      </c>
      <c r="O360" s="159" t="s">
        <v>1419</v>
      </c>
    </row>
    <row r="361" spans="1:15" s="1" customFormat="1" ht="84" customHeight="1" x14ac:dyDescent="0.2">
      <c r="A361" s="84">
        <v>2993</v>
      </c>
      <c r="B361" s="75">
        <v>4680019287140</v>
      </c>
      <c r="C361" s="152" t="s">
        <v>255</v>
      </c>
      <c r="D361" s="145">
        <v>48</v>
      </c>
      <c r="E361" s="146"/>
      <c r="F361" s="146" t="s">
        <v>233</v>
      </c>
      <c r="G361" s="148">
        <v>477</v>
      </c>
      <c r="H361" s="160">
        <v>405.45</v>
      </c>
      <c r="I361" s="149">
        <f t="shared" ref="I361:I362" si="154">H361*1.5</f>
        <v>608.17499999999995</v>
      </c>
      <c r="J361" s="77"/>
      <c r="K361" s="89">
        <f t="shared" si="150"/>
        <v>0</v>
      </c>
      <c r="L361" s="59" t="s">
        <v>687</v>
      </c>
      <c r="M361" s="58">
        <f t="shared" ref="M361:M365" si="155">(H361/G361)*100-100</f>
        <v>-15</v>
      </c>
      <c r="N361" s="129" t="s">
        <v>904</v>
      </c>
      <c r="O361" s="159" t="s">
        <v>1420</v>
      </c>
    </row>
    <row r="362" spans="1:15" s="1" customFormat="1" ht="84" customHeight="1" x14ac:dyDescent="0.2">
      <c r="A362" s="82">
        <v>2993</v>
      </c>
      <c r="B362" s="169">
        <v>4680019287157</v>
      </c>
      <c r="C362" s="79" t="s">
        <v>593</v>
      </c>
      <c r="D362" s="170">
        <v>48</v>
      </c>
      <c r="E362" s="79"/>
      <c r="F362" s="79" t="s">
        <v>594</v>
      </c>
      <c r="G362" s="171">
        <v>477</v>
      </c>
      <c r="H362" s="160">
        <v>429.3</v>
      </c>
      <c r="I362" s="149">
        <f t="shared" si="154"/>
        <v>643.95000000000005</v>
      </c>
      <c r="J362" s="81"/>
      <c r="K362" s="89">
        <f t="shared" si="150"/>
        <v>0</v>
      </c>
      <c r="L362" s="59" t="s">
        <v>687</v>
      </c>
      <c r="M362" s="58">
        <f t="shared" si="155"/>
        <v>-10</v>
      </c>
      <c r="N362" s="129" t="s">
        <v>904</v>
      </c>
      <c r="O362" s="159" t="s">
        <v>1421</v>
      </c>
    </row>
    <row r="363" spans="1:15" ht="21.95" customHeight="1" collapsed="1" x14ac:dyDescent="0.2">
      <c r="A363" s="74"/>
      <c r="B363" s="36"/>
      <c r="C363" s="36" t="s">
        <v>78</v>
      </c>
      <c r="D363" s="36"/>
      <c r="E363" s="36"/>
      <c r="F363" s="36"/>
      <c r="G363" s="103"/>
      <c r="H363" s="36"/>
      <c r="I363" s="154"/>
      <c r="J363" s="36"/>
      <c r="K363" s="117"/>
      <c r="L363" s="95"/>
      <c r="M363" s="19"/>
      <c r="N363" s="129"/>
      <c r="O363" s="129"/>
    </row>
    <row r="364" spans="1:15" s="1" customFormat="1" ht="84" customHeight="1" x14ac:dyDescent="0.2">
      <c r="A364" s="82">
        <v>2742</v>
      </c>
      <c r="B364" s="163">
        <v>4630027291202</v>
      </c>
      <c r="C364" s="164" t="s">
        <v>79</v>
      </c>
      <c r="D364" s="165">
        <v>72</v>
      </c>
      <c r="E364" s="166"/>
      <c r="F364" s="166" t="s">
        <v>80</v>
      </c>
      <c r="G364" s="167">
        <v>299</v>
      </c>
      <c r="H364" s="160">
        <v>239.2</v>
      </c>
      <c r="I364" s="149">
        <f>H364*1.5</f>
        <v>358.79999999999995</v>
      </c>
      <c r="J364" s="86"/>
      <c r="K364" s="89">
        <f t="shared" ref="K364:K367" si="156">H364*J364</f>
        <v>0</v>
      </c>
      <c r="L364" s="59" t="s">
        <v>687</v>
      </c>
      <c r="M364" s="58">
        <f t="shared" si="155"/>
        <v>-20</v>
      </c>
      <c r="N364" s="129" t="s">
        <v>905</v>
      </c>
      <c r="O364" s="159" t="s">
        <v>1422</v>
      </c>
    </row>
    <row r="365" spans="1:15" s="1" customFormat="1" ht="84" customHeight="1" x14ac:dyDescent="0.2">
      <c r="A365" s="82">
        <v>2743</v>
      </c>
      <c r="B365" s="75">
        <v>4630027291219</v>
      </c>
      <c r="C365" s="152" t="s">
        <v>81</v>
      </c>
      <c r="D365" s="145">
        <v>72</v>
      </c>
      <c r="E365" s="146"/>
      <c r="F365" s="146" t="s">
        <v>82</v>
      </c>
      <c r="G365" s="148">
        <v>299</v>
      </c>
      <c r="H365" s="160">
        <v>239.2</v>
      </c>
      <c r="I365" s="149">
        <f t="shared" ref="I365:I367" si="157">H365*1.5</f>
        <v>358.79999999999995</v>
      </c>
      <c r="J365" s="77"/>
      <c r="K365" s="89">
        <f t="shared" si="156"/>
        <v>0</v>
      </c>
      <c r="L365" s="59" t="s">
        <v>687</v>
      </c>
      <c r="M365" s="58">
        <f t="shared" si="155"/>
        <v>-20</v>
      </c>
      <c r="N365" s="129" t="s">
        <v>906</v>
      </c>
      <c r="O365" s="159" t="s">
        <v>1423</v>
      </c>
    </row>
    <row r="366" spans="1:15" s="1" customFormat="1" ht="84" customHeight="1" x14ac:dyDescent="0.2">
      <c r="A366" s="84">
        <v>2744</v>
      </c>
      <c r="B366" s="75">
        <v>4630027291226</v>
      </c>
      <c r="C366" s="146" t="s">
        <v>83</v>
      </c>
      <c r="D366" s="145">
        <v>72</v>
      </c>
      <c r="E366" s="146"/>
      <c r="F366" s="146" t="s">
        <v>84</v>
      </c>
      <c r="G366" s="148">
        <v>299</v>
      </c>
      <c r="H366" s="160">
        <v>239.2</v>
      </c>
      <c r="I366" s="149">
        <f t="shared" si="157"/>
        <v>358.79999999999995</v>
      </c>
      <c r="J366" s="77"/>
      <c r="K366" s="89">
        <f t="shared" si="156"/>
        <v>0</v>
      </c>
      <c r="L366" s="59" t="s">
        <v>687</v>
      </c>
      <c r="M366" s="58">
        <f t="shared" ref="M366:M367" si="158">(H366/G366)*100-100</f>
        <v>-20</v>
      </c>
      <c r="N366" s="129" t="s">
        <v>906</v>
      </c>
      <c r="O366" s="159" t="s">
        <v>1424</v>
      </c>
    </row>
    <row r="367" spans="1:15" s="1" customFormat="1" ht="84" customHeight="1" x14ac:dyDescent="0.2">
      <c r="A367" s="82">
        <v>2745</v>
      </c>
      <c r="B367" s="169">
        <v>4630027291233</v>
      </c>
      <c r="C367" s="87" t="s">
        <v>85</v>
      </c>
      <c r="D367" s="170">
        <v>72</v>
      </c>
      <c r="E367" s="79"/>
      <c r="F367" s="79" t="s">
        <v>86</v>
      </c>
      <c r="G367" s="171">
        <v>299</v>
      </c>
      <c r="H367" s="160">
        <v>239.2</v>
      </c>
      <c r="I367" s="149">
        <f t="shared" si="157"/>
        <v>358.79999999999995</v>
      </c>
      <c r="J367" s="81"/>
      <c r="K367" s="89">
        <f t="shared" si="156"/>
        <v>0</v>
      </c>
      <c r="L367" s="59" t="s">
        <v>687</v>
      </c>
      <c r="M367" s="58">
        <f t="shared" si="158"/>
        <v>-20</v>
      </c>
      <c r="N367" s="129" t="s">
        <v>906</v>
      </c>
      <c r="O367" s="159" t="s">
        <v>1425</v>
      </c>
    </row>
    <row r="368" spans="1:15" ht="21.95" customHeight="1" collapsed="1" x14ac:dyDescent="0.2">
      <c r="A368" s="74"/>
      <c r="B368" s="36"/>
      <c r="C368" s="36" t="s">
        <v>463</v>
      </c>
      <c r="D368" s="36"/>
      <c r="E368" s="36"/>
      <c r="F368" s="36"/>
      <c r="G368" s="103"/>
      <c r="H368" s="36"/>
      <c r="I368" s="154"/>
      <c r="J368" s="36"/>
      <c r="K368" s="117"/>
      <c r="L368" s="95"/>
      <c r="M368" s="53"/>
      <c r="N368" s="129"/>
      <c r="O368" s="129"/>
    </row>
    <row r="369" spans="1:15" s="12" customFormat="1" ht="84" customHeight="1" x14ac:dyDescent="0.2">
      <c r="A369" s="79">
        <v>2034</v>
      </c>
      <c r="B369" s="2">
        <v>4630027294128</v>
      </c>
      <c r="C369" s="7" t="s">
        <v>455</v>
      </c>
      <c r="D369" s="4">
        <v>72</v>
      </c>
      <c r="E369" s="3"/>
      <c r="F369" s="7" t="s">
        <v>453</v>
      </c>
      <c r="G369" s="105">
        <v>399</v>
      </c>
      <c r="H369" s="24"/>
      <c r="I369" s="149">
        <f t="shared" ref="I369:I370" si="159">G369*1.5</f>
        <v>598.5</v>
      </c>
      <c r="J369" s="14"/>
      <c r="K369" s="88">
        <f t="shared" ref="K369:K372" si="160">G369*J369</f>
        <v>0</v>
      </c>
      <c r="L369" s="95"/>
      <c r="M369" s="53"/>
      <c r="N369" s="129" t="s">
        <v>907</v>
      </c>
      <c r="O369" s="159" t="s">
        <v>1426</v>
      </c>
    </row>
    <row r="370" spans="1:15" s="12" customFormat="1" ht="84" customHeight="1" x14ac:dyDescent="0.2">
      <c r="A370" s="79">
        <v>2035</v>
      </c>
      <c r="B370" s="2">
        <v>4630027294111</v>
      </c>
      <c r="C370" s="7" t="s">
        <v>456</v>
      </c>
      <c r="D370" s="4">
        <v>72</v>
      </c>
      <c r="E370" s="3"/>
      <c r="F370" s="7" t="s">
        <v>454</v>
      </c>
      <c r="G370" s="105">
        <v>399</v>
      </c>
      <c r="H370" s="24"/>
      <c r="I370" s="149">
        <f t="shared" si="159"/>
        <v>598.5</v>
      </c>
      <c r="J370" s="14"/>
      <c r="K370" s="88">
        <f t="shared" si="160"/>
        <v>0</v>
      </c>
      <c r="L370" s="95"/>
      <c r="M370" s="53"/>
      <c r="N370" s="129" t="s">
        <v>907</v>
      </c>
      <c r="O370" s="159" t="s">
        <v>1427</v>
      </c>
    </row>
    <row r="371" spans="1:15" ht="21.95" customHeight="1" collapsed="1" x14ac:dyDescent="0.2">
      <c r="A371" s="74"/>
      <c r="B371" s="36"/>
      <c r="C371" s="36" t="s">
        <v>726</v>
      </c>
      <c r="D371" s="36"/>
      <c r="E371" s="36"/>
      <c r="F371" s="36"/>
      <c r="G371" s="103"/>
      <c r="H371" s="36"/>
      <c r="I371" s="154"/>
      <c r="J371" s="36"/>
      <c r="K371" s="117"/>
      <c r="L371" s="95"/>
      <c r="M371" s="53"/>
      <c r="N371" s="129"/>
      <c r="O371" s="129"/>
    </row>
    <row r="372" spans="1:15" s="1" customFormat="1" ht="84" customHeight="1" x14ac:dyDescent="0.2">
      <c r="A372" s="82">
        <v>2153</v>
      </c>
      <c r="B372" s="42">
        <v>4680019282121</v>
      </c>
      <c r="C372" s="23" t="s">
        <v>98</v>
      </c>
      <c r="D372" s="43">
        <v>36</v>
      </c>
      <c r="E372" s="63"/>
      <c r="F372" s="63" t="s">
        <v>99</v>
      </c>
      <c r="G372" s="106">
        <v>320</v>
      </c>
      <c r="H372" s="24"/>
      <c r="I372" s="149">
        <f>G372*1.5</f>
        <v>480</v>
      </c>
      <c r="J372" s="20"/>
      <c r="K372" s="88">
        <f t="shared" si="160"/>
        <v>0</v>
      </c>
      <c r="L372" s="98"/>
      <c r="M372" s="62"/>
      <c r="N372" s="129" t="s">
        <v>908</v>
      </c>
      <c r="O372" s="159" t="s">
        <v>1428</v>
      </c>
    </row>
    <row r="373" spans="1:15" ht="21.95" customHeight="1" collapsed="1" x14ac:dyDescent="0.2">
      <c r="A373" s="74"/>
      <c r="B373" s="36"/>
      <c r="C373" s="36" t="s">
        <v>705</v>
      </c>
      <c r="D373" s="36"/>
      <c r="E373" s="36"/>
      <c r="F373" s="36"/>
      <c r="G373" s="103"/>
      <c r="H373" s="36"/>
      <c r="I373" s="154"/>
      <c r="J373" s="36"/>
      <c r="K373" s="117"/>
      <c r="L373" s="95"/>
      <c r="M373" s="53"/>
      <c r="N373" s="129"/>
      <c r="O373" s="129"/>
    </row>
    <row r="374" spans="1:15" s="1" customFormat="1" ht="84" customHeight="1" x14ac:dyDescent="0.2">
      <c r="A374" s="83">
        <v>2641</v>
      </c>
      <c r="B374" s="163">
        <v>4680019285153</v>
      </c>
      <c r="C374" s="164" t="s">
        <v>70</v>
      </c>
      <c r="D374" s="165">
        <v>32</v>
      </c>
      <c r="E374" s="166"/>
      <c r="F374" s="166" t="s">
        <v>71</v>
      </c>
      <c r="G374" s="167">
        <v>620</v>
      </c>
      <c r="H374" s="160">
        <v>439</v>
      </c>
      <c r="I374" s="149">
        <f>H374*1.5</f>
        <v>658.5</v>
      </c>
      <c r="J374" s="86"/>
      <c r="K374" s="89">
        <f t="shared" ref="K374:K377" si="161">H374*J374</f>
        <v>0</v>
      </c>
      <c r="L374" s="59" t="s">
        <v>687</v>
      </c>
      <c r="M374" s="58">
        <f t="shared" ref="M374:M377" si="162">(H374/G374)*100-100</f>
        <v>-29.193548387096783</v>
      </c>
      <c r="N374" s="129" t="s">
        <v>909</v>
      </c>
      <c r="O374" s="159" t="s">
        <v>1429</v>
      </c>
    </row>
    <row r="375" spans="1:15" s="1" customFormat="1" ht="84" customHeight="1" x14ac:dyDescent="0.2">
      <c r="A375" s="84">
        <v>2642</v>
      </c>
      <c r="B375" s="75">
        <v>4680019285160</v>
      </c>
      <c r="C375" s="146" t="s">
        <v>72</v>
      </c>
      <c r="D375" s="145">
        <v>32</v>
      </c>
      <c r="E375" s="146"/>
      <c r="F375" s="146" t="s">
        <v>73</v>
      </c>
      <c r="G375" s="148">
        <v>620</v>
      </c>
      <c r="H375" s="160">
        <v>439</v>
      </c>
      <c r="I375" s="149">
        <f t="shared" ref="I375:I377" si="163">H375*1.5</f>
        <v>658.5</v>
      </c>
      <c r="J375" s="77"/>
      <c r="K375" s="89">
        <f t="shared" si="161"/>
        <v>0</v>
      </c>
      <c r="L375" s="59" t="s">
        <v>687</v>
      </c>
      <c r="M375" s="58">
        <f t="shared" si="162"/>
        <v>-29.193548387096783</v>
      </c>
      <c r="N375" s="129" t="s">
        <v>909</v>
      </c>
      <c r="O375" s="159" t="s">
        <v>1430</v>
      </c>
    </row>
    <row r="376" spans="1:15" s="1" customFormat="1" ht="84" customHeight="1" x14ac:dyDescent="0.2">
      <c r="A376" s="84">
        <v>2643</v>
      </c>
      <c r="B376" s="75">
        <v>4680019285177</v>
      </c>
      <c r="C376" s="152" t="s">
        <v>74</v>
      </c>
      <c r="D376" s="145">
        <v>32</v>
      </c>
      <c r="E376" s="146"/>
      <c r="F376" s="146" t="s">
        <v>75</v>
      </c>
      <c r="G376" s="148">
        <v>620</v>
      </c>
      <c r="H376" s="160">
        <v>439</v>
      </c>
      <c r="I376" s="149">
        <f t="shared" si="163"/>
        <v>658.5</v>
      </c>
      <c r="J376" s="77"/>
      <c r="K376" s="89">
        <f t="shared" si="161"/>
        <v>0</v>
      </c>
      <c r="L376" s="59" t="s">
        <v>687</v>
      </c>
      <c r="M376" s="58">
        <f t="shared" si="162"/>
        <v>-29.193548387096783</v>
      </c>
      <c r="N376" s="129" t="s">
        <v>909</v>
      </c>
      <c r="O376" s="159" t="s">
        <v>1431</v>
      </c>
    </row>
    <row r="377" spans="1:15" s="1" customFormat="1" ht="84" customHeight="1" x14ac:dyDescent="0.2">
      <c r="A377" s="82">
        <v>2644</v>
      </c>
      <c r="B377" s="169">
        <v>4680019285184</v>
      </c>
      <c r="C377" s="152" t="s">
        <v>74</v>
      </c>
      <c r="D377" s="170">
        <v>32</v>
      </c>
      <c r="E377" s="79"/>
      <c r="F377" s="79" t="s">
        <v>76</v>
      </c>
      <c r="G377" s="171">
        <v>620</v>
      </c>
      <c r="H377" s="160">
        <v>439</v>
      </c>
      <c r="I377" s="149">
        <f t="shared" si="163"/>
        <v>658.5</v>
      </c>
      <c r="J377" s="81"/>
      <c r="K377" s="89">
        <f t="shared" si="161"/>
        <v>0</v>
      </c>
      <c r="L377" s="59" t="s">
        <v>687</v>
      </c>
      <c r="M377" s="58">
        <f t="shared" si="162"/>
        <v>-29.193548387096783</v>
      </c>
      <c r="N377" s="129" t="s">
        <v>909</v>
      </c>
      <c r="O377" s="159" t="s">
        <v>1432</v>
      </c>
    </row>
    <row r="378" spans="1:15" ht="21.95" customHeight="1" collapsed="1" x14ac:dyDescent="0.2">
      <c r="A378" s="74"/>
      <c r="B378" s="36"/>
      <c r="C378" s="36" t="s">
        <v>433</v>
      </c>
      <c r="D378" s="36"/>
      <c r="E378" s="36"/>
      <c r="F378" s="36"/>
      <c r="G378" s="103"/>
      <c r="H378" s="36"/>
      <c r="I378" s="154"/>
      <c r="J378" s="36"/>
      <c r="K378" s="117"/>
      <c r="L378" s="100"/>
      <c r="M378" s="53"/>
      <c r="N378" s="129"/>
      <c r="O378" s="129"/>
    </row>
    <row r="379" spans="1:15" s="1" customFormat="1" ht="84" customHeight="1" x14ac:dyDescent="0.2">
      <c r="A379" s="83">
        <v>2836</v>
      </c>
      <c r="B379" s="163">
        <v>4680019285931</v>
      </c>
      <c r="C379" s="164" t="s">
        <v>204</v>
      </c>
      <c r="D379" s="165">
        <v>36</v>
      </c>
      <c r="E379" s="166"/>
      <c r="F379" s="166" t="s">
        <v>205</v>
      </c>
      <c r="G379" s="167">
        <v>513</v>
      </c>
      <c r="H379" s="160">
        <v>384.75</v>
      </c>
      <c r="I379" s="149">
        <f>H379*1.5</f>
        <v>577.125</v>
      </c>
      <c r="J379" s="89"/>
      <c r="K379" s="89">
        <f t="shared" ref="K379:K383" si="164">H379*J379</f>
        <v>0</v>
      </c>
      <c r="L379" s="59" t="s">
        <v>687</v>
      </c>
      <c r="M379" s="58">
        <f t="shared" ref="M379:M387" si="165">(H379/G379)*100-100</f>
        <v>-25</v>
      </c>
      <c r="N379" s="129" t="s">
        <v>910</v>
      </c>
      <c r="O379" s="159" t="s">
        <v>1433</v>
      </c>
    </row>
    <row r="380" spans="1:15" s="1" customFormat="1" ht="84" customHeight="1" x14ac:dyDescent="0.2">
      <c r="A380" s="84">
        <v>2837</v>
      </c>
      <c r="B380" s="75">
        <v>4680019285948</v>
      </c>
      <c r="C380" s="152" t="s">
        <v>206</v>
      </c>
      <c r="D380" s="145">
        <v>36</v>
      </c>
      <c r="E380" s="146"/>
      <c r="F380" s="146" t="s">
        <v>207</v>
      </c>
      <c r="G380" s="148">
        <v>513</v>
      </c>
      <c r="H380" s="160">
        <v>307.8</v>
      </c>
      <c r="I380" s="149">
        <f t="shared" ref="I380:I382" si="166">H380*1.5</f>
        <v>461.70000000000005</v>
      </c>
      <c r="J380" s="77"/>
      <c r="K380" s="89">
        <f t="shared" si="164"/>
        <v>0</v>
      </c>
      <c r="L380" s="59" t="s">
        <v>687</v>
      </c>
      <c r="M380" s="58">
        <f t="shared" si="165"/>
        <v>-40</v>
      </c>
      <c r="N380" s="129" t="s">
        <v>910</v>
      </c>
      <c r="O380" s="159" t="s">
        <v>1434</v>
      </c>
    </row>
    <row r="381" spans="1:15" s="1" customFormat="1" ht="84" customHeight="1" x14ac:dyDescent="0.2">
      <c r="A381" s="84">
        <v>2838</v>
      </c>
      <c r="B381" s="75">
        <v>4680019285955</v>
      </c>
      <c r="C381" s="146" t="s">
        <v>208</v>
      </c>
      <c r="D381" s="145">
        <v>36</v>
      </c>
      <c r="E381" s="146"/>
      <c r="F381" s="146" t="s">
        <v>209</v>
      </c>
      <c r="G381" s="148">
        <v>513</v>
      </c>
      <c r="H381" s="160">
        <v>384.75</v>
      </c>
      <c r="I381" s="149">
        <f t="shared" si="166"/>
        <v>577.125</v>
      </c>
      <c r="J381" s="77"/>
      <c r="K381" s="89">
        <f t="shared" si="164"/>
        <v>0</v>
      </c>
      <c r="L381" s="59" t="s">
        <v>687</v>
      </c>
      <c r="M381" s="58">
        <f t="shared" si="165"/>
        <v>-25</v>
      </c>
      <c r="N381" s="129" t="s">
        <v>910</v>
      </c>
      <c r="O381" s="159" t="s">
        <v>1435</v>
      </c>
    </row>
    <row r="382" spans="1:15" s="1" customFormat="1" ht="84" customHeight="1" x14ac:dyDescent="0.2">
      <c r="A382" s="84">
        <v>2839</v>
      </c>
      <c r="B382" s="75">
        <v>4680019285962</v>
      </c>
      <c r="C382" s="146" t="s">
        <v>210</v>
      </c>
      <c r="D382" s="145">
        <v>36</v>
      </c>
      <c r="E382" s="146"/>
      <c r="F382" s="146" t="s">
        <v>211</v>
      </c>
      <c r="G382" s="148">
        <v>513</v>
      </c>
      <c r="H382" s="160">
        <v>359.1</v>
      </c>
      <c r="I382" s="149">
        <f t="shared" si="166"/>
        <v>538.65000000000009</v>
      </c>
      <c r="J382" s="77"/>
      <c r="K382" s="89">
        <f t="shared" si="164"/>
        <v>0</v>
      </c>
      <c r="L382" s="59" t="s">
        <v>687</v>
      </c>
      <c r="M382" s="58">
        <f t="shared" si="165"/>
        <v>-30</v>
      </c>
      <c r="N382" s="129" t="s">
        <v>910</v>
      </c>
      <c r="O382" s="159" t="s">
        <v>1436</v>
      </c>
    </row>
    <row r="383" spans="1:15" s="1" customFormat="1" ht="84" customHeight="1" x14ac:dyDescent="0.2">
      <c r="A383" s="82">
        <v>2840</v>
      </c>
      <c r="B383" s="169">
        <v>4680019285979</v>
      </c>
      <c r="C383" s="79" t="s">
        <v>212</v>
      </c>
      <c r="D383" s="170">
        <v>36</v>
      </c>
      <c r="E383" s="79"/>
      <c r="F383" s="79" t="s">
        <v>213</v>
      </c>
      <c r="G383" s="171">
        <v>513</v>
      </c>
      <c r="H383" s="160">
        <v>384.75</v>
      </c>
      <c r="I383" s="149">
        <f>H383*1.5</f>
        <v>577.125</v>
      </c>
      <c r="J383" s="81"/>
      <c r="K383" s="89">
        <f t="shared" si="164"/>
        <v>0</v>
      </c>
      <c r="L383" s="59" t="s">
        <v>687</v>
      </c>
      <c r="M383" s="58">
        <f t="shared" si="165"/>
        <v>-25</v>
      </c>
      <c r="N383" s="129" t="s">
        <v>910</v>
      </c>
      <c r="O383" s="159" t="s">
        <v>1437</v>
      </c>
    </row>
    <row r="384" spans="1:15" ht="12.75" customHeight="1" collapsed="1" x14ac:dyDescent="0.2">
      <c r="A384" s="74"/>
      <c r="B384" s="36"/>
      <c r="C384" s="36" t="s">
        <v>7</v>
      </c>
      <c r="D384" s="36"/>
      <c r="E384" s="36"/>
      <c r="F384" s="36"/>
      <c r="G384" s="103"/>
      <c r="H384" s="36"/>
      <c r="I384" s="154"/>
      <c r="J384" s="36"/>
      <c r="K384" s="117"/>
      <c r="L384" s="95"/>
      <c r="M384" s="19"/>
      <c r="N384" s="129"/>
      <c r="O384" s="129"/>
    </row>
    <row r="385" spans="1:15" s="12" customFormat="1" ht="61.5" customHeight="1" x14ac:dyDescent="0.2">
      <c r="A385" s="84">
        <v>2229</v>
      </c>
      <c r="B385" s="2">
        <v>4630027294326</v>
      </c>
      <c r="C385" s="3" t="s">
        <v>513</v>
      </c>
      <c r="D385" s="4">
        <v>72</v>
      </c>
      <c r="E385" s="3"/>
      <c r="F385" s="3" t="s">
        <v>514</v>
      </c>
      <c r="G385" s="105">
        <v>399</v>
      </c>
      <c r="H385" s="24"/>
      <c r="I385" s="149">
        <f t="shared" ref="I385:I388" si="167">G385*1.5</f>
        <v>598.5</v>
      </c>
      <c r="J385" s="9"/>
      <c r="K385" s="88">
        <f t="shared" ref="K385" si="168">G385*J385</f>
        <v>0</v>
      </c>
      <c r="L385" s="95"/>
      <c r="M385" s="19"/>
      <c r="N385" s="129" t="s">
        <v>911</v>
      </c>
      <c r="O385" s="159" t="s">
        <v>1438</v>
      </c>
    </row>
    <row r="386" spans="1:15" s="12" customFormat="1" ht="77.25" customHeight="1" x14ac:dyDescent="0.2">
      <c r="A386" s="84">
        <v>2225</v>
      </c>
      <c r="B386" s="75">
        <v>4680019282671</v>
      </c>
      <c r="C386" s="146" t="s">
        <v>429</v>
      </c>
      <c r="D386" s="145">
        <v>96</v>
      </c>
      <c r="E386" s="146"/>
      <c r="F386" s="146" t="s">
        <v>430</v>
      </c>
      <c r="G386" s="148">
        <v>399</v>
      </c>
      <c r="H386" s="160">
        <v>287.3</v>
      </c>
      <c r="I386" s="149">
        <f>H386*1.5</f>
        <v>430.95000000000005</v>
      </c>
      <c r="J386" s="146"/>
      <c r="K386" s="89">
        <f t="shared" ref="K386:K387" si="169">H386*J386</f>
        <v>0</v>
      </c>
      <c r="L386" s="59" t="s">
        <v>687</v>
      </c>
      <c r="M386" s="58">
        <f t="shared" si="165"/>
        <v>-27.994987468671667</v>
      </c>
      <c r="N386" s="129" t="s">
        <v>911</v>
      </c>
      <c r="O386" s="159" t="s">
        <v>1439</v>
      </c>
    </row>
    <row r="387" spans="1:15" s="12" customFormat="1" ht="77.25" customHeight="1" x14ac:dyDescent="0.2">
      <c r="A387" s="84">
        <v>2233</v>
      </c>
      <c r="B387" s="75">
        <v>4630027290243</v>
      </c>
      <c r="C387" s="146" t="s">
        <v>431</v>
      </c>
      <c r="D387" s="145">
        <v>96</v>
      </c>
      <c r="E387" s="146"/>
      <c r="F387" s="146" t="s">
        <v>432</v>
      </c>
      <c r="G387" s="148">
        <v>399</v>
      </c>
      <c r="H387" s="160">
        <v>287.3</v>
      </c>
      <c r="I387" s="149">
        <f>H387*1.5</f>
        <v>430.95000000000005</v>
      </c>
      <c r="J387" s="146"/>
      <c r="K387" s="89">
        <f t="shared" si="169"/>
        <v>0</v>
      </c>
      <c r="L387" s="59" t="s">
        <v>687</v>
      </c>
      <c r="M387" s="58">
        <f t="shared" si="165"/>
        <v>-27.994987468671667</v>
      </c>
      <c r="N387" s="129" t="s">
        <v>911</v>
      </c>
      <c r="O387" s="159" t="s">
        <v>1440</v>
      </c>
    </row>
    <row r="388" spans="1:15" s="12" customFormat="1" ht="61.5" customHeight="1" x14ac:dyDescent="0.2">
      <c r="A388" s="82">
        <v>2235</v>
      </c>
      <c r="B388" s="42">
        <v>4630027293435</v>
      </c>
      <c r="C388" s="63" t="s">
        <v>333</v>
      </c>
      <c r="D388" s="43">
        <v>72</v>
      </c>
      <c r="E388" s="63"/>
      <c r="F388" s="63" t="s">
        <v>334</v>
      </c>
      <c r="G388" s="106">
        <v>399</v>
      </c>
      <c r="H388" s="24"/>
      <c r="I388" s="149">
        <f t="shared" si="167"/>
        <v>598.5</v>
      </c>
      <c r="J388" s="63"/>
      <c r="K388" s="88">
        <f t="shared" ref="K388:K391" si="170">G388*J388</f>
        <v>0</v>
      </c>
      <c r="L388" s="95"/>
      <c r="M388" s="19"/>
      <c r="N388" s="129" t="s">
        <v>911</v>
      </c>
      <c r="O388" s="159" t="s">
        <v>1441</v>
      </c>
    </row>
    <row r="389" spans="1:15" ht="15.75" customHeight="1" x14ac:dyDescent="0.2">
      <c r="A389" s="74"/>
      <c r="B389" s="36"/>
      <c r="C389" s="36" t="s">
        <v>419</v>
      </c>
      <c r="D389" s="36"/>
      <c r="E389" s="36"/>
      <c r="F389" s="36"/>
      <c r="G389" s="103"/>
      <c r="H389" s="36"/>
      <c r="I389" s="154"/>
      <c r="J389" s="36"/>
      <c r="K389" s="117"/>
      <c r="L389" s="95"/>
      <c r="M389" s="19"/>
      <c r="N389" s="129"/>
      <c r="O389" s="129"/>
    </row>
    <row r="390" spans="1:15" ht="63.75" customHeight="1" collapsed="1" x14ac:dyDescent="0.2">
      <c r="A390" s="83">
        <v>3127</v>
      </c>
      <c r="B390" s="40">
        <v>4630027294463</v>
      </c>
      <c r="C390" s="21" t="s">
        <v>369</v>
      </c>
      <c r="D390" s="41">
        <v>60</v>
      </c>
      <c r="E390" s="28"/>
      <c r="F390" s="28" t="s">
        <v>372</v>
      </c>
      <c r="G390" s="110">
        <v>399</v>
      </c>
      <c r="H390" s="24"/>
      <c r="I390" s="149">
        <f t="shared" ref="I390:I394" si="171">G390*1.5</f>
        <v>598.5</v>
      </c>
      <c r="J390" s="33"/>
      <c r="K390" s="88">
        <f t="shared" si="170"/>
        <v>0</v>
      </c>
      <c r="L390" s="95"/>
      <c r="M390" s="19"/>
      <c r="N390" s="129" t="s">
        <v>913</v>
      </c>
      <c r="O390" s="159" t="s">
        <v>1442</v>
      </c>
    </row>
    <row r="391" spans="1:15" s="12" customFormat="1" ht="77.25" customHeight="1" x14ac:dyDescent="0.2">
      <c r="A391" s="84">
        <v>3125</v>
      </c>
      <c r="B391" s="2">
        <v>4630027294449</v>
      </c>
      <c r="C391" s="3" t="s">
        <v>367</v>
      </c>
      <c r="D391" s="4">
        <v>60</v>
      </c>
      <c r="E391" s="3"/>
      <c r="F391" s="3" t="s">
        <v>371</v>
      </c>
      <c r="G391" s="105">
        <v>399</v>
      </c>
      <c r="H391" s="24"/>
      <c r="I391" s="149">
        <f t="shared" si="171"/>
        <v>598.5</v>
      </c>
      <c r="J391" s="9"/>
      <c r="K391" s="88">
        <f t="shared" si="170"/>
        <v>0</v>
      </c>
      <c r="L391" s="95"/>
      <c r="M391" s="19"/>
      <c r="N391" s="129" t="s">
        <v>914</v>
      </c>
      <c r="O391" s="159" t="s">
        <v>1443</v>
      </c>
    </row>
    <row r="392" spans="1:15" s="12" customFormat="1" ht="77.25" customHeight="1" x14ac:dyDescent="0.2">
      <c r="A392" s="84">
        <v>3126</v>
      </c>
      <c r="B392" s="75">
        <v>4630027294456</v>
      </c>
      <c r="C392" s="152" t="s">
        <v>368</v>
      </c>
      <c r="D392" s="145">
        <v>60</v>
      </c>
      <c r="E392" s="146"/>
      <c r="F392" s="146" t="s">
        <v>707</v>
      </c>
      <c r="G392" s="148">
        <v>399</v>
      </c>
      <c r="H392" s="160">
        <v>359.1</v>
      </c>
      <c r="I392" s="149">
        <f>H392*1.5</f>
        <v>538.65000000000009</v>
      </c>
      <c r="J392" s="146"/>
      <c r="K392" s="89">
        <f>H392*J392</f>
        <v>0</v>
      </c>
      <c r="L392" s="59" t="s">
        <v>687</v>
      </c>
      <c r="M392" s="58">
        <f t="shared" ref="M392" si="172">(H392/G392)*100-100</f>
        <v>-10</v>
      </c>
      <c r="N392" s="129" t="s">
        <v>915</v>
      </c>
      <c r="O392" s="159" t="s">
        <v>1444</v>
      </c>
    </row>
    <row r="393" spans="1:15" s="12" customFormat="1" ht="77.25" customHeight="1" x14ac:dyDescent="0.2">
      <c r="A393" s="84">
        <v>3129</v>
      </c>
      <c r="B393" s="2">
        <v>4630027294432</v>
      </c>
      <c r="C393" s="7" t="s">
        <v>465</v>
      </c>
      <c r="D393" s="4">
        <v>60</v>
      </c>
      <c r="E393" s="3"/>
      <c r="F393" s="3" t="s">
        <v>466</v>
      </c>
      <c r="G393" s="105">
        <v>399</v>
      </c>
      <c r="H393" s="24"/>
      <c r="I393" s="149">
        <f t="shared" si="171"/>
        <v>598.5</v>
      </c>
      <c r="J393" s="9"/>
      <c r="K393" s="88">
        <f t="shared" ref="K393:K398" si="173">G393*J393</f>
        <v>0</v>
      </c>
      <c r="L393" s="95"/>
      <c r="M393" s="53"/>
      <c r="N393" s="129" t="s">
        <v>912</v>
      </c>
      <c r="O393" s="159" t="s">
        <v>1445</v>
      </c>
    </row>
    <row r="394" spans="1:15" s="12" customFormat="1" ht="77.25" customHeight="1" x14ac:dyDescent="0.2">
      <c r="A394" s="82">
        <v>3128</v>
      </c>
      <c r="B394" s="42">
        <v>4630027294425</v>
      </c>
      <c r="C394" s="63" t="s">
        <v>370</v>
      </c>
      <c r="D394" s="43">
        <v>60</v>
      </c>
      <c r="E394" s="63"/>
      <c r="F394" s="63" t="s">
        <v>535</v>
      </c>
      <c r="G394" s="106">
        <v>399</v>
      </c>
      <c r="H394" s="24"/>
      <c r="I394" s="149">
        <f t="shared" si="171"/>
        <v>598.5</v>
      </c>
      <c r="J394" s="26"/>
      <c r="K394" s="88">
        <f t="shared" si="173"/>
        <v>0</v>
      </c>
      <c r="L394" s="95"/>
      <c r="M394" s="53"/>
      <c r="N394" s="129" t="s">
        <v>916</v>
      </c>
      <c r="O394" s="159" t="s">
        <v>1446</v>
      </c>
    </row>
    <row r="395" spans="1:15" ht="26.25" customHeight="1" collapsed="1" x14ac:dyDescent="0.2">
      <c r="A395" s="74"/>
      <c r="B395" s="36"/>
      <c r="C395" s="36" t="s">
        <v>282</v>
      </c>
      <c r="D395" s="36"/>
      <c r="E395" s="36"/>
      <c r="F395" s="36"/>
      <c r="G395" s="103"/>
      <c r="H395" s="36"/>
      <c r="I395" s="154"/>
      <c r="J395" s="36"/>
      <c r="K395" s="117"/>
      <c r="L395" s="36"/>
      <c r="M395" s="53"/>
      <c r="N395" s="129"/>
      <c r="O395" s="129"/>
    </row>
    <row r="396" spans="1:15" s="12" customFormat="1" ht="84" customHeight="1" x14ac:dyDescent="0.2">
      <c r="A396" s="83">
        <v>2348</v>
      </c>
      <c r="B396" s="75">
        <v>4630027292834</v>
      </c>
      <c r="C396" s="152" t="s">
        <v>307</v>
      </c>
      <c r="D396" s="145">
        <v>80</v>
      </c>
      <c r="E396" s="146"/>
      <c r="F396" s="146" t="s">
        <v>750</v>
      </c>
      <c r="G396" s="148">
        <v>449</v>
      </c>
      <c r="H396" s="162"/>
      <c r="I396" s="149">
        <f>G396*1.4</f>
        <v>628.59999999999991</v>
      </c>
      <c r="J396" s="86"/>
      <c r="K396" s="88">
        <f t="shared" si="173"/>
        <v>0</v>
      </c>
      <c r="L396" s="95"/>
      <c r="M396" s="53"/>
      <c r="N396" s="129" t="s">
        <v>917</v>
      </c>
      <c r="O396" s="159" t="s">
        <v>1447</v>
      </c>
    </row>
    <row r="397" spans="1:15" s="12" customFormat="1" ht="84" customHeight="1" x14ac:dyDescent="0.2">
      <c r="A397" s="79">
        <v>2345</v>
      </c>
      <c r="B397" s="75">
        <v>4630027292803</v>
      </c>
      <c r="C397" s="87" t="s">
        <v>547</v>
      </c>
      <c r="D397" s="145">
        <v>80</v>
      </c>
      <c r="E397" s="146"/>
      <c r="F397" s="79" t="s">
        <v>548</v>
      </c>
      <c r="G397" s="148">
        <v>449</v>
      </c>
      <c r="H397" s="162"/>
      <c r="I397" s="149">
        <f t="shared" ref="I397:I398" si="174">G397*1.4</f>
        <v>628.59999999999991</v>
      </c>
      <c r="J397" s="77"/>
      <c r="K397" s="88">
        <f t="shared" si="173"/>
        <v>0</v>
      </c>
      <c r="L397" s="95"/>
      <c r="M397" s="53"/>
      <c r="N397" s="129" t="s">
        <v>919</v>
      </c>
      <c r="O397" s="159" t="s">
        <v>1448</v>
      </c>
    </row>
    <row r="398" spans="1:15" s="12" customFormat="1" ht="84" customHeight="1" x14ac:dyDescent="0.2">
      <c r="A398" s="79">
        <v>2346</v>
      </c>
      <c r="B398" s="75">
        <v>4630027292810</v>
      </c>
      <c r="C398" s="152" t="s">
        <v>540</v>
      </c>
      <c r="D398" s="145">
        <v>80</v>
      </c>
      <c r="E398" s="146"/>
      <c r="F398" s="146" t="s">
        <v>541</v>
      </c>
      <c r="G398" s="148">
        <v>449</v>
      </c>
      <c r="H398" s="162"/>
      <c r="I398" s="149">
        <f t="shared" si="174"/>
        <v>628.59999999999991</v>
      </c>
      <c r="J398" s="77"/>
      <c r="K398" s="88">
        <f t="shared" si="173"/>
        <v>0</v>
      </c>
      <c r="L398" s="95"/>
      <c r="M398" s="53"/>
      <c r="N398" s="129" t="s">
        <v>918</v>
      </c>
      <c r="O398" s="159" t="s">
        <v>1449</v>
      </c>
    </row>
    <row r="399" spans="1:15" ht="37.5" customHeight="1" collapsed="1" x14ac:dyDescent="0.2">
      <c r="A399" s="74"/>
      <c r="B399" s="36"/>
      <c r="C399" s="36" t="s">
        <v>504</v>
      </c>
      <c r="D399" s="36"/>
      <c r="E399" s="36"/>
      <c r="F399" s="36"/>
      <c r="G399" s="103"/>
      <c r="H399" s="36"/>
      <c r="I399" s="154"/>
      <c r="J399" s="36"/>
      <c r="K399" s="117"/>
      <c r="L399" s="95"/>
      <c r="M399" s="53"/>
      <c r="N399" s="129"/>
      <c r="O399" s="129"/>
    </row>
    <row r="400" spans="1:15" s="12" customFormat="1" ht="84" customHeight="1" x14ac:dyDescent="0.2">
      <c r="A400" s="79">
        <v>2951</v>
      </c>
      <c r="B400" s="75">
        <v>4630027294579</v>
      </c>
      <c r="C400" s="146" t="s">
        <v>530</v>
      </c>
      <c r="D400" s="145">
        <v>100</v>
      </c>
      <c r="E400" s="146"/>
      <c r="F400" s="146" t="s">
        <v>531</v>
      </c>
      <c r="G400" s="148">
        <v>399</v>
      </c>
      <c r="H400" s="160">
        <v>299</v>
      </c>
      <c r="I400" s="149">
        <f>H400*1.5</f>
        <v>448.5</v>
      </c>
      <c r="J400" s="77"/>
      <c r="K400" s="89">
        <f t="shared" ref="K400:K405" si="175">H400*J400</f>
        <v>0</v>
      </c>
      <c r="L400" s="59" t="s">
        <v>687</v>
      </c>
      <c r="M400" s="58">
        <f t="shared" ref="M400:M404" si="176">(H400/G400)*100-100</f>
        <v>-25.062656641604008</v>
      </c>
      <c r="N400" s="129" t="s">
        <v>920</v>
      </c>
      <c r="O400" s="159" t="s">
        <v>1450</v>
      </c>
    </row>
    <row r="401" spans="1:15" s="12" customFormat="1" ht="84" customHeight="1" x14ac:dyDescent="0.2">
      <c r="A401" s="79">
        <v>2952</v>
      </c>
      <c r="B401" s="75">
        <v>4630027294562</v>
      </c>
      <c r="C401" s="146" t="s">
        <v>515</v>
      </c>
      <c r="D401" s="145">
        <v>100</v>
      </c>
      <c r="E401" s="146"/>
      <c r="F401" s="146" t="s">
        <v>516</v>
      </c>
      <c r="G401" s="148">
        <v>399</v>
      </c>
      <c r="H401" s="160">
        <v>299</v>
      </c>
      <c r="I401" s="149">
        <f t="shared" ref="I401:I405" si="177">H401*1.5</f>
        <v>448.5</v>
      </c>
      <c r="J401" s="77"/>
      <c r="K401" s="89">
        <f t="shared" si="175"/>
        <v>0</v>
      </c>
      <c r="L401" s="59" t="s">
        <v>687</v>
      </c>
      <c r="M401" s="58">
        <f t="shared" si="176"/>
        <v>-25.062656641604008</v>
      </c>
      <c r="N401" s="129" t="s">
        <v>920</v>
      </c>
      <c r="O401" s="159" t="s">
        <v>1451</v>
      </c>
    </row>
    <row r="402" spans="1:15" s="12" customFormat="1" ht="84" customHeight="1" x14ac:dyDescent="0.2">
      <c r="A402" s="79">
        <v>2953</v>
      </c>
      <c r="B402" s="75">
        <v>4630027294081</v>
      </c>
      <c r="C402" s="152" t="s">
        <v>467</v>
      </c>
      <c r="D402" s="145">
        <v>100</v>
      </c>
      <c r="E402" s="146"/>
      <c r="F402" s="146" t="s">
        <v>468</v>
      </c>
      <c r="G402" s="148">
        <v>399</v>
      </c>
      <c r="H402" s="160">
        <v>299</v>
      </c>
      <c r="I402" s="149">
        <f t="shared" si="177"/>
        <v>448.5</v>
      </c>
      <c r="J402" s="77"/>
      <c r="K402" s="89">
        <f t="shared" si="175"/>
        <v>0</v>
      </c>
      <c r="L402" s="59" t="s">
        <v>687</v>
      </c>
      <c r="M402" s="58">
        <f t="shared" si="176"/>
        <v>-25.062656641604008</v>
      </c>
      <c r="N402" s="129" t="s">
        <v>921</v>
      </c>
      <c r="O402" s="159" t="s">
        <v>1452</v>
      </c>
    </row>
    <row r="403" spans="1:15" s="12" customFormat="1" ht="84" customHeight="1" x14ac:dyDescent="0.2">
      <c r="A403" s="78">
        <v>2954</v>
      </c>
      <c r="B403" s="163">
        <v>4630027294098</v>
      </c>
      <c r="C403" s="164" t="s">
        <v>469</v>
      </c>
      <c r="D403" s="165">
        <v>100</v>
      </c>
      <c r="E403" s="166"/>
      <c r="F403" s="166" t="s">
        <v>470</v>
      </c>
      <c r="G403" s="167">
        <v>399</v>
      </c>
      <c r="H403" s="160">
        <v>299</v>
      </c>
      <c r="I403" s="149">
        <f t="shared" si="177"/>
        <v>448.5</v>
      </c>
      <c r="J403" s="86"/>
      <c r="K403" s="89">
        <f t="shared" si="175"/>
        <v>0</v>
      </c>
      <c r="L403" s="59" t="s">
        <v>687</v>
      </c>
      <c r="M403" s="58">
        <f t="shared" si="176"/>
        <v>-25.062656641604008</v>
      </c>
      <c r="N403" s="129" t="s">
        <v>920</v>
      </c>
      <c r="O403" s="159" t="s">
        <v>1453</v>
      </c>
    </row>
    <row r="404" spans="1:15" s="12" customFormat="1" ht="84" customHeight="1" x14ac:dyDescent="0.2">
      <c r="A404" s="79">
        <v>2955</v>
      </c>
      <c r="B404" s="75">
        <v>4630027294067</v>
      </c>
      <c r="C404" s="152" t="s">
        <v>471</v>
      </c>
      <c r="D404" s="145">
        <v>100</v>
      </c>
      <c r="E404" s="146"/>
      <c r="F404" s="146" t="s">
        <v>472</v>
      </c>
      <c r="G404" s="148">
        <v>399</v>
      </c>
      <c r="H404" s="160">
        <v>299</v>
      </c>
      <c r="I404" s="149">
        <f t="shared" si="177"/>
        <v>448.5</v>
      </c>
      <c r="J404" s="77"/>
      <c r="K404" s="89">
        <f t="shared" si="175"/>
        <v>0</v>
      </c>
      <c r="L404" s="59" t="s">
        <v>687</v>
      </c>
      <c r="M404" s="58">
        <f t="shared" si="176"/>
        <v>-25.062656641604008</v>
      </c>
      <c r="N404" s="129" t="s">
        <v>921</v>
      </c>
      <c r="O404" s="159" t="s">
        <v>1454</v>
      </c>
    </row>
    <row r="405" spans="1:15" s="12" customFormat="1" ht="84" customHeight="1" x14ac:dyDescent="0.2">
      <c r="A405" s="79">
        <v>2956</v>
      </c>
      <c r="B405" s="169">
        <v>4630027294074</v>
      </c>
      <c r="C405" s="79" t="s">
        <v>473</v>
      </c>
      <c r="D405" s="170">
        <v>100</v>
      </c>
      <c r="E405" s="79"/>
      <c r="F405" s="79" t="s">
        <v>474</v>
      </c>
      <c r="G405" s="171">
        <v>399</v>
      </c>
      <c r="H405" s="160">
        <v>299</v>
      </c>
      <c r="I405" s="149">
        <f t="shared" si="177"/>
        <v>448.5</v>
      </c>
      <c r="J405" s="81"/>
      <c r="K405" s="89">
        <f t="shared" si="175"/>
        <v>0</v>
      </c>
      <c r="L405" s="59" t="s">
        <v>687</v>
      </c>
      <c r="M405" s="58">
        <f>(H405/G405)*100-100</f>
        <v>-25.062656641604008</v>
      </c>
      <c r="N405" s="129" t="s">
        <v>921</v>
      </c>
      <c r="O405" s="159" t="s">
        <v>1455</v>
      </c>
    </row>
    <row r="406" spans="1:15" ht="14.25" customHeight="1" collapsed="1" x14ac:dyDescent="0.2">
      <c r="A406" s="74"/>
      <c r="B406" s="36"/>
      <c r="C406" s="36" t="s">
        <v>387</v>
      </c>
      <c r="D406" s="36"/>
      <c r="E406" s="36"/>
      <c r="F406" s="36"/>
      <c r="G406" s="103"/>
      <c r="H406" s="36"/>
      <c r="I406" s="154"/>
      <c r="J406" s="36"/>
      <c r="K406" s="117"/>
      <c r="L406" s="95"/>
      <c r="M406" s="19"/>
      <c r="N406" s="129"/>
      <c r="O406" s="129"/>
    </row>
    <row r="407" spans="1:15" s="12" customFormat="1" ht="71.25" customHeight="1" x14ac:dyDescent="0.2">
      <c r="A407" s="82">
        <v>2855</v>
      </c>
      <c r="B407" s="169">
        <v>4680019286082</v>
      </c>
      <c r="C407" s="87" t="s">
        <v>375</v>
      </c>
      <c r="D407" s="170">
        <v>48</v>
      </c>
      <c r="E407" s="79"/>
      <c r="F407" s="79" t="s">
        <v>376</v>
      </c>
      <c r="G407" s="171">
        <v>419</v>
      </c>
      <c r="H407" s="160">
        <v>356.15</v>
      </c>
      <c r="I407" s="149">
        <f>H407*1.5</f>
        <v>534.22499999999991</v>
      </c>
      <c r="J407" s="79"/>
      <c r="K407" s="89">
        <f t="shared" ref="K407" si="178">H407*J407</f>
        <v>0</v>
      </c>
      <c r="L407" s="59" t="s">
        <v>687</v>
      </c>
      <c r="M407" s="58">
        <f t="shared" ref="M407" si="179">(H407/G407)*100-100</f>
        <v>-15</v>
      </c>
      <c r="N407" s="129" t="s">
        <v>922</v>
      </c>
      <c r="O407" s="159" t="s">
        <v>1456</v>
      </c>
    </row>
    <row r="408" spans="1:15" ht="15" customHeight="1" collapsed="1" x14ac:dyDescent="0.2">
      <c r="A408" s="74"/>
      <c r="B408" s="36"/>
      <c r="C408" s="36" t="s">
        <v>420</v>
      </c>
      <c r="D408" s="36"/>
      <c r="E408" s="36"/>
      <c r="F408" s="36"/>
      <c r="G408" s="103"/>
      <c r="H408" s="36"/>
      <c r="I408" s="154"/>
      <c r="J408" s="36"/>
      <c r="K408" s="117"/>
      <c r="L408" s="95"/>
      <c r="M408" s="53"/>
      <c r="N408" s="129"/>
      <c r="O408" s="129"/>
    </row>
    <row r="409" spans="1:15" s="1" customFormat="1" ht="84" customHeight="1" x14ac:dyDescent="0.2">
      <c r="A409" s="85">
        <v>2798</v>
      </c>
      <c r="B409" s="182">
        <v>4680019285726</v>
      </c>
      <c r="C409" s="172" t="s">
        <v>9</v>
      </c>
      <c r="D409" s="183">
        <v>72</v>
      </c>
      <c r="E409" s="78"/>
      <c r="F409" s="78" t="s">
        <v>10</v>
      </c>
      <c r="G409" s="184">
        <v>439</v>
      </c>
      <c r="H409" s="162"/>
      <c r="I409" s="149">
        <f>G409*1.4</f>
        <v>614.59999999999991</v>
      </c>
      <c r="J409" s="80"/>
      <c r="K409" s="88">
        <f t="shared" ref="K409:K416" si="180">G409*J409</f>
        <v>0</v>
      </c>
      <c r="L409" s="95"/>
      <c r="M409" s="53"/>
      <c r="N409" s="129" t="s">
        <v>889</v>
      </c>
      <c r="O409" s="159" t="s">
        <v>1457</v>
      </c>
    </row>
    <row r="410" spans="1:15" ht="14.25" customHeight="1" collapsed="1" x14ac:dyDescent="0.2">
      <c r="A410" s="74"/>
      <c r="B410" s="36"/>
      <c r="C410" s="36" t="s">
        <v>8</v>
      </c>
      <c r="D410" s="36"/>
      <c r="E410" s="36"/>
      <c r="F410" s="36"/>
      <c r="G410" s="103"/>
      <c r="H410" s="36"/>
      <c r="I410" s="154"/>
      <c r="J410" s="36"/>
      <c r="K410" s="117"/>
      <c r="L410" s="95"/>
      <c r="M410" s="53"/>
      <c r="N410" s="129"/>
      <c r="O410" s="129"/>
    </row>
    <row r="411" spans="1:15" s="12" customFormat="1" ht="84" customHeight="1" x14ac:dyDescent="0.2">
      <c r="A411" s="79">
        <v>3024</v>
      </c>
      <c r="B411" s="2">
        <v>4630027294869</v>
      </c>
      <c r="C411" s="7" t="s">
        <v>596</v>
      </c>
      <c r="D411" s="4">
        <v>24</v>
      </c>
      <c r="E411" s="3"/>
      <c r="F411" s="3" t="s">
        <v>597</v>
      </c>
      <c r="G411" s="105">
        <v>649</v>
      </c>
      <c r="H411" s="24"/>
      <c r="I411" s="149">
        <f t="shared" ref="I411:I416" si="181">G411*1.4</f>
        <v>908.59999999999991</v>
      </c>
      <c r="J411" s="14"/>
      <c r="K411" s="88">
        <f t="shared" si="180"/>
        <v>0</v>
      </c>
      <c r="L411" s="100"/>
      <c r="M411" s="53"/>
      <c r="N411" s="129" t="s">
        <v>923</v>
      </c>
      <c r="O411" s="159" t="s">
        <v>1458</v>
      </c>
    </row>
    <row r="412" spans="1:15" s="12" customFormat="1" ht="84" customHeight="1" x14ac:dyDescent="0.2">
      <c r="A412" s="79">
        <v>3021</v>
      </c>
      <c r="B412" s="2">
        <v>4630027294876</v>
      </c>
      <c r="C412" s="21" t="s">
        <v>227</v>
      </c>
      <c r="D412" s="4">
        <v>24</v>
      </c>
      <c r="E412" s="3"/>
      <c r="F412" s="21" t="s">
        <v>595</v>
      </c>
      <c r="G412" s="105">
        <v>649</v>
      </c>
      <c r="H412" s="24"/>
      <c r="I412" s="149">
        <f t="shared" si="181"/>
        <v>908.59999999999991</v>
      </c>
      <c r="J412" s="14"/>
      <c r="K412" s="88">
        <f t="shared" si="180"/>
        <v>0</v>
      </c>
      <c r="L412" s="95"/>
      <c r="M412" s="53"/>
      <c r="N412" s="129" t="s">
        <v>923</v>
      </c>
      <c r="O412" s="159" t="s">
        <v>1459</v>
      </c>
    </row>
    <row r="413" spans="1:15" s="12" customFormat="1" ht="84" customHeight="1" x14ac:dyDescent="0.2">
      <c r="A413" s="84">
        <v>2633</v>
      </c>
      <c r="B413" s="2">
        <v>4630027293039</v>
      </c>
      <c r="C413" s="21" t="s">
        <v>214</v>
      </c>
      <c r="D413" s="4">
        <v>24</v>
      </c>
      <c r="E413" s="9"/>
      <c r="F413" s="21" t="s">
        <v>277</v>
      </c>
      <c r="G413" s="105">
        <v>649</v>
      </c>
      <c r="H413" s="24"/>
      <c r="I413" s="149">
        <f t="shared" si="181"/>
        <v>908.59999999999991</v>
      </c>
      <c r="J413" s="6"/>
      <c r="K413" s="88">
        <f t="shared" si="180"/>
        <v>0</v>
      </c>
      <c r="L413" s="95"/>
      <c r="M413" s="53"/>
      <c r="N413" s="129" t="s">
        <v>923</v>
      </c>
      <c r="O413" s="159" t="s">
        <v>1460</v>
      </c>
    </row>
    <row r="414" spans="1:15" s="12" customFormat="1" ht="84" customHeight="1" x14ac:dyDescent="0.2">
      <c r="A414" s="84">
        <v>3022</v>
      </c>
      <c r="B414" s="8">
        <v>4680019286778</v>
      </c>
      <c r="C414" s="13" t="s">
        <v>239</v>
      </c>
      <c r="D414" s="10">
        <v>24</v>
      </c>
      <c r="E414" s="9"/>
      <c r="F414" s="9" t="s">
        <v>240</v>
      </c>
      <c r="G414" s="104">
        <v>649</v>
      </c>
      <c r="H414" s="24"/>
      <c r="I414" s="149">
        <f t="shared" si="181"/>
        <v>908.59999999999991</v>
      </c>
      <c r="J414" s="6"/>
      <c r="K414" s="88">
        <f t="shared" si="180"/>
        <v>0</v>
      </c>
      <c r="L414" s="95"/>
      <c r="M414" s="53"/>
      <c r="N414" s="129" t="s">
        <v>923</v>
      </c>
      <c r="O414" s="159" t="s">
        <v>1461</v>
      </c>
    </row>
    <row r="415" spans="1:15" s="12" customFormat="1" ht="84" customHeight="1" x14ac:dyDescent="0.2">
      <c r="A415" s="84">
        <v>3025</v>
      </c>
      <c r="B415" s="8">
        <v>4680019286808</v>
      </c>
      <c r="C415" s="13" t="s">
        <v>241</v>
      </c>
      <c r="D415" s="10">
        <v>24</v>
      </c>
      <c r="E415" s="9"/>
      <c r="F415" s="9" t="s">
        <v>242</v>
      </c>
      <c r="G415" s="104">
        <v>649</v>
      </c>
      <c r="H415" s="24"/>
      <c r="I415" s="149">
        <f t="shared" si="181"/>
        <v>908.59999999999991</v>
      </c>
      <c r="J415" s="6"/>
      <c r="K415" s="88">
        <f t="shared" si="180"/>
        <v>0</v>
      </c>
      <c r="L415" s="95"/>
      <c r="M415" s="53"/>
      <c r="N415" s="129" t="s">
        <v>923</v>
      </c>
      <c r="O415" s="159" t="s">
        <v>1462</v>
      </c>
    </row>
    <row r="416" spans="1:15" s="12" customFormat="1" ht="84" customHeight="1" x14ac:dyDescent="0.2">
      <c r="A416" s="84">
        <v>3026</v>
      </c>
      <c r="B416" s="8">
        <v>4680019286815</v>
      </c>
      <c r="C416" s="13" t="s">
        <v>243</v>
      </c>
      <c r="D416" s="10">
        <v>24</v>
      </c>
      <c r="E416" s="9"/>
      <c r="F416" s="9" t="s">
        <v>244</v>
      </c>
      <c r="G416" s="104">
        <v>649</v>
      </c>
      <c r="H416" s="24"/>
      <c r="I416" s="149">
        <f t="shared" si="181"/>
        <v>908.59999999999991</v>
      </c>
      <c r="J416" s="6"/>
      <c r="K416" s="88">
        <f t="shared" si="180"/>
        <v>0</v>
      </c>
      <c r="L416" s="95"/>
      <c r="M416" s="53"/>
      <c r="N416" s="129" t="s">
        <v>923</v>
      </c>
      <c r="O416" s="159" t="s">
        <v>1463</v>
      </c>
    </row>
    <row r="417" spans="1:15" s="12" customFormat="1" ht="84" customHeight="1" x14ac:dyDescent="0.2">
      <c r="A417" s="82">
        <v>2634</v>
      </c>
      <c r="B417" s="169">
        <v>4630027293046</v>
      </c>
      <c r="C417" s="79" t="s">
        <v>308</v>
      </c>
      <c r="D417" s="170">
        <v>24</v>
      </c>
      <c r="E417" s="79"/>
      <c r="F417" s="79" t="s">
        <v>309</v>
      </c>
      <c r="G417" s="171">
        <v>649</v>
      </c>
      <c r="H417" s="160">
        <v>584.1</v>
      </c>
      <c r="I417" s="149">
        <f>H417*1.5</f>
        <v>876.15000000000009</v>
      </c>
      <c r="J417" s="81"/>
      <c r="K417" s="89">
        <f>H417*J417</f>
        <v>0</v>
      </c>
      <c r="L417" s="59" t="s">
        <v>687</v>
      </c>
      <c r="M417" s="58">
        <f>(H417/G417)*100-100</f>
        <v>-10</v>
      </c>
      <c r="N417" s="129" t="s">
        <v>923</v>
      </c>
      <c r="O417" s="159" t="s">
        <v>1464</v>
      </c>
    </row>
    <row r="418" spans="1:15" ht="14.25" customHeight="1" x14ac:dyDescent="0.2">
      <c r="A418" s="74"/>
      <c r="B418" s="36"/>
      <c r="C418" s="36" t="s">
        <v>421</v>
      </c>
      <c r="D418" s="36"/>
      <c r="E418" s="36"/>
      <c r="F418" s="36"/>
      <c r="G418" s="103"/>
      <c r="H418" s="36"/>
      <c r="I418" s="154"/>
      <c r="J418" s="36"/>
      <c r="K418" s="117"/>
      <c r="L418" s="95"/>
      <c r="M418" s="53"/>
      <c r="N418" s="129"/>
      <c r="O418" s="129"/>
    </row>
    <row r="419" spans="1:15" ht="64.5" customHeight="1" x14ac:dyDescent="0.2">
      <c r="A419" s="83">
        <v>3044</v>
      </c>
      <c r="B419" s="40">
        <v>4680019286990</v>
      </c>
      <c r="C419" s="21" t="s">
        <v>225</v>
      </c>
      <c r="D419" s="41">
        <v>30</v>
      </c>
      <c r="E419" s="28"/>
      <c r="F419" s="28" t="s">
        <v>226</v>
      </c>
      <c r="G419" s="110">
        <v>579</v>
      </c>
      <c r="H419" s="24"/>
      <c r="I419" s="149">
        <f>G419*1.4</f>
        <v>810.59999999999991</v>
      </c>
      <c r="J419" s="22"/>
      <c r="K419" s="88">
        <f t="shared" ref="K419" si="182">G419*J419</f>
        <v>0</v>
      </c>
      <c r="L419" s="95"/>
      <c r="M419" s="53"/>
      <c r="N419" s="129" t="s">
        <v>924</v>
      </c>
      <c r="O419" s="159" t="s">
        <v>1465</v>
      </c>
    </row>
    <row r="420" spans="1:15" ht="64.5" customHeight="1" x14ac:dyDescent="0.2">
      <c r="A420" s="84">
        <v>2066</v>
      </c>
      <c r="B420" s="75">
        <v>4680019282572</v>
      </c>
      <c r="C420" s="152" t="s">
        <v>335</v>
      </c>
      <c r="D420" s="145">
        <v>30</v>
      </c>
      <c r="E420" s="146"/>
      <c r="F420" s="146" t="s">
        <v>336</v>
      </c>
      <c r="G420" s="148">
        <v>359</v>
      </c>
      <c r="H420" s="185">
        <v>179.5</v>
      </c>
      <c r="I420" s="149">
        <f>H420*1.5</f>
        <v>269.25</v>
      </c>
      <c r="J420" s="77"/>
      <c r="K420" s="89">
        <f t="shared" ref="K420:K421" si="183">H420*J420</f>
        <v>0</v>
      </c>
      <c r="L420" s="60" t="s">
        <v>729</v>
      </c>
      <c r="M420" s="61">
        <f t="shared" ref="M420" si="184">(H420/G420)*100-100</f>
        <v>-50</v>
      </c>
      <c r="N420" s="129" t="s">
        <v>924</v>
      </c>
      <c r="O420" s="159" t="s">
        <v>1466</v>
      </c>
    </row>
    <row r="421" spans="1:15" ht="64.5" customHeight="1" x14ac:dyDescent="0.2">
      <c r="A421" s="82">
        <v>1954</v>
      </c>
      <c r="B421" s="169">
        <v>4680019281209</v>
      </c>
      <c r="C421" s="87" t="s">
        <v>269</v>
      </c>
      <c r="D421" s="170">
        <v>30</v>
      </c>
      <c r="E421" s="79"/>
      <c r="F421" s="79" t="s">
        <v>270</v>
      </c>
      <c r="G421" s="171">
        <v>359</v>
      </c>
      <c r="H421" s="185">
        <v>179.5</v>
      </c>
      <c r="I421" s="149">
        <f>H421*1.5</f>
        <v>269.25</v>
      </c>
      <c r="J421" s="81"/>
      <c r="K421" s="89">
        <f t="shared" si="183"/>
        <v>0</v>
      </c>
      <c r="L421" s="60" t="s">
        <v>729</v>
      </c>
      <c r="M421" s="61">
        <f t="shared" ref="M421" si="185">(H421/G421)*100-100</f>
        <v>-50</v>
      </c>
      <c r="N421" s="129" t="s">
        <v>924</v>
      </c>
      <c r="O421" s="159" t="s">
        <v>1467</v>
      </c>
    </row>
    <row r="422" spans="1:15" ht="21.95" customHeight="1" collapsed="1" x14ac:dyDescent="0.2">
      <c r="A422" s="74"/>
      <c r="B422" s="36"/>
      <c r="C422" s="36" t="s">
        <v>11</v>
      </c>
      <c r="D422" s="36"/>
      <c r="E422" s="36"/>
      <c r="F422" s="36"/>
      <c r="G422" s="103"/>
      <c r="H422" s="36"/>
      <c r="I422" s="154"/>
      <c r="J422" s="36"/>
      <c r="K422" s="117"/>
      <c r="L422" s="95"/>
      <c r="M422" s="53"/>
      <c r="N422" s="129"/>
      <c r="O422" s="129"/>
    </row>
    <row r="423" spans="1:15" s="1" customFormat="1" ht="84" customHeight="1" x14ac:dyDescent="0.2">
      <c r="A423" s="85">
        <v>2796</v>
      </c>
      <c r="B423" s="49">
        <v>4630027293619</v>
      </c>
      <c r="C423" s="44" t="s">
        <v>409</v>
      </c>
      <c r="D423" s="50">
        <v>30</v>
      </c>
      <c r="E423" s="64"/>
      <c r="F423" s="64" t="s">
        <v>410</v>
      </c>
      <c r="G423" s="112">
        <v>549</v>
      </c>
      <c r="H423" s="52"/>
      <c r="I423" s="149">
        <f t="shared" ref="I423:I424" si="186">G423*1.4</f>
        <v>768.59999999999991</v>
      </c>
      <c r="J423" s="46"/>
      <c r="K423" s="88">
        <f t="shared" ref="K423:K426" si="187">G423*J423</f>
        <v>0</v>
      </c>
      <c r="L423" s="95"/>
      <c r="M423" s="53"/>
      <c r="N423" s="129" t="s">
        <v>925</v>
      </c>
      <c r="O423" s="159" t="s">
        <v>1468</v>
      </c>
    </row>
    <row r="424" spans="1:15" s="12" customFormat="1" ht="84" customHeight="1" x14ac:dyDescent="0.2">
      <c r="A424" s="75">
        <v>3358</v>
      </c>
      <c r="B424" s="2">
        <v>4630027295606</v>
      </c>
      <c r="C424" s="7" t="s">
        <v>791</v>
      </c>
      <c r="D424" s="4">
        <v>40</v>
      </c>
      <c r="E424" s="3"/>
      <c r="F424" s="3" t="s">
        <v>792</v>
      </c>
      <c r="G424" s="105">
        <v>549</v>
      </c>
      <c r="H424" s="34"/>
      <c r="I424" s="149">
        <f t="shared" si="186"/>
        <v>768.59999999999991</v>
      </c>
      <c r="J424" s="35"/>
      <c r="K424" s="88">
        <f t="shared" si="187"/>
        <v>0</v>
      </c>
      <c r="L424" s="97" t="s">
        <v>734</v>
      </c>
      <c r="N424" s="129" t="s">
        <v>926</v>
      </c>
      <c r="O424" s="159" t="s">
        <v>1469</v>
      </c>
    </row>
    <row r="425" spans="1:15" ht="21.95" customHeight="1" collapsed="1" x14ac:dyDescent="0.2">
      <c r="A425" s="74"/>
      <c r="B425" s="36"/>
      <c r="C425" s="36" t="s">
        <v>12</v>
      </c>
      <c r="D425" s="36"/>
      <c r="E425" s="36"/>
      <c r="F425" s="36"/>
      <c r="G425" s="103"/>
      <c r="H425" s="36"/>
      <c r="I425" s="154"/>
      <c r="J425" s="36"/>
      <c r="K425" s="117"/>
      <c r="L425" s="95"/>
      <c r="M425" s="53"/>
      <c r="N425" s="129"/>
      <c r="O425" s="129"/>
    </row>
    <row r="426" spans="1:15" s="1" customFormat="1" ht="84" customHeight="1" x14ac:dyDescent="0.2">
      <c r="A426" s="85">
        <v>2818</v>
      </c>
      <c r="B426" s="49">
        <v>4680019285856</v>
      </c>
      <c r="C426" s="44" t="s">
        <v>13</v>
      </c>
      <c r="D426" s="50">
        <v>30</v>
      </c>
      <c r="E426" s="64"/>
      <c r="F426" s="64" t="s">
        <v>14</v>
      </c>
      <c r="G426" s="112">
        <v>567</v>
      </c>
      <c r="H426" s="52"/>
      <c r="I426" s="149">
        <f>G426*1.4</f>
        <v>793.8</v>
      </c>
      <c r="J426" s="46"/>
      <c r="K426" s="88">
        <f t="shared" si="187"/>
        <v>0</v>
      </c>
      <c r="L426" s="95"/>
      <c r="M426" s="53"/>
      <c r="N426" s="129" t="s">
        <v>927</v>
      </c>
      <c r="O426" s="159" t="s">
        <v>1470</v>
      </c>
    </row>
    <row r="427" spans="1:15" ht="14.25" customHeight="1" collapsed="1" x14ac:dyDescent="0.2">
      <c r="A427" s="74"/>
      <c r="B427" s="36"/>
      <c r="C427" s="36" t="s">
        <v>464</v>
      </c>
      <c r="D427" s="36"/>
      <c r="E427" s="36"/>
      <c r="F427" s="36"/>
      <c r="G427" s="103"/>
      <c r="H427" s="36"/>
      <c r="I427" s="154"/>
      <c r="J427" s="36"/>
      <c r="K427" s="117"/>
      <c r="L427" s="95"/>
      <c r="M427" s="53"/>
      <c r="N427" s="129"/>
      <c r="O427" s="129"/>
    </row>
    <row r="428" spans="1:15" s="12" customFormat="1" ht="84" customHeight="1" x14ac:dyDescent="0.2">
      <c r="A428" s="78">
        <v>3161</v>
      </c>
      <c r="B428" s="163">
        <v>4630027293169</v>
      </c>
      <c r="C428" s="164" t="s">
        <v>434</v>
      </c>
      <c r="D428" s="165">
        <v>24</v>
      </c>
      <c r="E428" s="166"/>
      <c r="F428" s="166" t="s">
        <v>435</v>
      </c>
      <c r="G428" s="175">
        <v>1349</v>
      </c>
      <c r="H428" s="160">
        <v>944.3</v>
      </c>
      <c r="I428" s="149">
        <f t="shared" ref="I428:I437" si="188">H428*1.5</f>
        <v>1416.4499999999998</v>
      </c>
      <c r="J428" s="86"/>
      <c r="K428" s="89">
        <f t="shared" ref="K428:K437" si="189">H428*J428</f>
        <v>0</v>
      </c>
      <c r="L428" s="59" t="s">
        <v>687</v>
      </c>
      <c r="M428" s="58">
        <f t="shared" ref="M428:M437" si="190">(H428/G428)*100-100</f>
        <v>-30</v>
      </c>
      <c r="N428" s="129" t="s">
        <v>928</v>
      </c>
      <c r="O428" s="159" t="s">
        <v>1471</v>
      </c>
    </row>
    <row r="429" spans="1:15" s="12" customFormat="1" ht="84" customHeight="1" x14ac:dyDescent="0.2">
      <c r="A429" s="79">
        <v>3161</v>
      </c>
      <c r="B429" s="75">
        <v>4630027293176</v>
      </c>
      <c r="C429" s="146" t="s">
        <v>436</v>
      </c>
      <c r="D429" s="145">
        <v>24</v>
      </c>
      <c r="E429" s="146"/>
      <c r="F429" s="146" t="s">
        <v>435</v>
      </c>
      <c r="G429" s="174">
        <v>1349</v>
      </c>
      <c r="H429" s="160">
        <v>944.3</v>
      </c>
      <c r="I429" s="149">
        <f t="shared" si="188"/>
        <v>1416.4499999999998</v>
      </c>
      <c r="J429" s="77"/>
      <c r="K429" s="89">
        <f t="shared" si="189"/>
        <v>0</v>
      </c>
      <c r="L429" s="59" t="s">
        <v>687</v>
      </c>
      <c r="M429" s="58">
        <f t="shared" si="190"/>
        <v>-30</v>
      </c>
      <c r="N429" s="129" t="s">
        <v>928</v>
      </c>
      <c r="O429" s="159" t="s">
        <v>1472</v>
      </c>
    </row>
    <row r="430" spans="1:15" s="12" customFormat="1" ht="84" customHeight="1" x14ac:dyDescent="0.2">
      <c r="A430" s="79">
        <v>3163</v>
      </c>
      <c r="B430" s="75">
        <v>4630027293183</v>
      </c>
      <c r="C430" s="146" t="s">
        <v>437</v>
      </c>
      <c r="D430" s="145">
        <v>24</v>
      </c>
      <c r="E430" s="146"/>
      <c r="F430" s="146" t="s">
        <v>438</v>
      </c>
      <c r="G430" s="174">
        <v>1349</v>
      </c>
      <c r="H430" s="160">
        <v>944.3</v>
      </c>
      <c r="I430" s="149">
        <f t="shared" si="188"/>
        <v>1416.4499999999998</v>
      </c>
      <c r="J430" s="77"/>
      <c r="K430" s="89">
        <f t="shared" si="189"/>
        <v>0</v>
      </c>
      <c r="L430" s="59" t="s">
        <v>687</v>
      </c>
      <c r="M430" s="58">
        <f t="shared" si="190"/>
        <v>-30</v>
      </c>
      <c r="N430" s="129" t="s">
        <v>928</v>
      </c>
      <c r="O430" s="159" t="s">
        <v>1473</v>
      </c>
    </row>
    <row r="431" spans="1:15" s="12" customFormat="1" ht="84" customHeight="1" x14ac:dyDescent="0.2">
      <c r="A431" s="79">
        <v>3163</v>
      </c>
      <c r="B431" s="75">
        <v>4630027293190</v>
      </c>
      <c r="C431" s="146" t="s">
        <v>439</v>
      </c>
      <c r="D431" s="145">
        <v>24</v>
      </c>
      <c r="E431" s="146"/>
      <c r="F431" s="146" t="s">
        <v>438</v>
      </c>
      <c r="G431" s="174">
        <v>1349</v>
      </c>
      <c r="H431" s="160">
        <v>944.3</v>
      </c>
      <c r="I431" s="149">
        <f t="shared" si="188"/>
        <v>1416.4499999999998</v>
      </c>
      <c r="J431" s="77"/>
      <c r="K431" s="89">
        <f t="shared" si="189"/>
        <v>0</v>
      </c>
      <c r="L431" s="59" t="s">
        <v>687</v>
      </c>
      <c r="M431" s="58">
        <f t="shared" si="190"/>
        <v>-30</v>
      </c>
      <c r="N431" s="129" t="s">
        <v>928</v>
      </c>
      <c r="O431" s="159" t="s">
        <v>1474</v>
      </c>
    </row>
    <row r="432" spans="1:15" s="12" customFormat="1" ht="84" customHeight="1" x14ac:dyDescent="0.2">
      <c r="A432" s="79">
        <v>3165</v>
      </c>
      <c r="B432" s="75">
        <v>4630027293213</v>
      </c>
      <c r="C432" s="146" t="s">
        <v>441</v>
      </c>
      <c r="D432" s="145">
        <v>24</v>
      </c>
      <c r="E432" s="146"/>
      <c r="F432" s="146" t="s">
        <v>440</v>
      </c>
      <c r="G432" s="174">
        <v>1299</v>
      </c>
      <c r="H432" s="160">
        <v>909.3</v>
      </c>
      <c r="I432" s="149">
        <f t="shared" si="188"/>
        <v>1363.9499999999998</v>
      </c>
      <c r="J432" s="77"/>
      <c r="K432" s="89">
        <f t="shared" si="189"/>
        <v>0</v>
      </c>
      <c r="L432" s="59" t="s">
        <v>687</v>
      </c>
      <c r="M432" s="58">
        <f t="shared" si="190"/>
        <v>-30</v>
      </c>
      <c r="N432" s="129" t="s">
        <v>928</v>
      </c>
      <c r="O432" s="159" t="s">
        <v>1475</v>
      </c>
    </row>
    <row r="433" spans="1:15" s="12" customFormat="1" ht="84" customHeight="1" x14ac:dyDescent="0.2">
      <c r="A433" s="79">
        <v>3165</v>
      </c>
      <c r="B433" s="75">
        <v>4630027293206</v>
      </c>
      <c r="C433" s="146" t="s">
        <v>462</v>
      </c>
      <c r="D433" s="145">
        <v>24</v>
      </c>
      <c r="E433" s="146"/>
      <c r="F433" s="146" t="s">
        <v>440</v>
      </c>
      <c r="G433" s="174">
        <v>1299</v>
      </c>
      <c r="H433" s="160">
        <v>909.3</v>
      </c>
      <c r="I433" s="149">
        <f t="shared" si="188"/>
        <v>1363.9499999999998</v>
      </c>
      <c r="J433" s="77"/>
      <c r="K433" s="89">
        <f t="shared" si="189"/>
        <v>0</v>
      </c>
      <c r="L433" s="59" t="s">
        <v>687</v>
      </c>
      <c r="M433" s="58">
        <f t="shared" si="190"/>
        <v>-30</v>
      </c>
      <c r="N433" s="129" t="s">
        <v>928</v>
      </c>
      <c r="O433" s="159" t="s">
        <v>1476</v>
      </c>
    </row>
    <row r="434" spans="1:15" s="12" customFormat="1" ht="84" customHeight="1" x14ac:dyDescent="0.2">
      <c r="A434" s="79">
        <v>3167</v>
      </c>
      <c r="B434" s="75">
        <v>4630027293220</v>
      </c>
      <c r="C434" s="146" t="s">
        <v>442</v>
      </c>
      <c r="D434" s="145">
        <v>24</v>
      </c>
      <c r="E434" s="146"/>
      <c r="F434" s="146" t="s">
        <v>443</v>
      </c>
      <c r="G434" s="174">
        <v>1299</v>
      </c>
      <c r="H434" s="160">
        <v>909.3</v>
      </c>
      <c r="I434" s="149">
        <f t="shared" si="188"/>
        <v>1363.9499999999998</v>
      </c>
      <c r="J434" s="77"/>
      <c r="K434" s="89">
        <f t="shared" si="189"/>
        <v>0</v>
      </c>
      <c r="L434" s="59" t="s">
        <v>687</v>
      </c>
      <c r="M434" s="58">
        <f t="shared" si="190"/>
        <v>-30</v>
      </c>
      <c r="N434" s="129" t="s">
        <v>928</v>
      </c>
      <c r="O434" s="129" t="s">
        <v>1477</v>
      </c>
    </row>
    <row r="435" spans="1:15" s="12" customFormat="1" ht="84" customHeight="1" x14ac:dyDescent="0.2">
      <c r="A435" s="79">
        <v>3167</v>
      </c>
      <c r="B435" s="75">
        <v>4630027293237</v>
      </c>
      <c r="C435" s="146" t="s">
        <v>444</v>
      </c>
      <c r="D435" s="145">
        <v>24</v>
      </c>
      <c r="E435" s="146"/>
      <c r="F435" s="146" t="s">
        <v>443</v>
      </c>
      <c r="G435" s="174">
        <v>1299</v>
      </c>
      <c r="H435" s="160">
        <v>909.3</v>
      </c>
      <c r="I435" s="149">
        <f t="shared" si="188"/>
        <v>1363.9499999999998</v>
      </c>
      <c r="J435" s="77"/>
      <c r="K435" s="89">
        <f t="shared" si="189"/>
        <v>0</v>
      </c>
      <c r="L435" s="59" t="s">
        <v>687</v>
      </c>
      <c r="M435" s="58">
        <f t="shared" si="190"/>
        <v>-30</v>
      </c>
      <c r="N435" s="129" t="s">
        <v>928</v>
      </c>
      <c r="O435" s="159" t="s">
        <v>1478</v>
      </c>
    </row>
    <row r="436" spans="1:15" s="12" customFormat="1" ht="84" customHeight="1" x14ac:dyDescent="0.2">
      <c r="A436" s="79">
        <v>3169</v>
      </c>
      <c r="B436" s="75">
        <v>4630027293244</v>
      </c>
      <c r="C436" s="146" t="s">
        <v>445</v>
      </c>
      <c r="D436" s="145">
        <v>24</v>
      </c>
      <c r="E436" s="146"/>
      <c r="F436" s="146" t="s">
        <v>446</v>
      </c>
      <c r="G436" s="174">
        <v>1269</v>
      </c>
      <c r="H436" s="160">
        <v>888.3</v>
      </c>
      <c r="I436" s="149">
        <f t="shared" si="188"/>
        <v>1332.4499999999998</v>
      </c>
      <c r="J436" s="77"/>
      <c r="K436" s="89">
        <f t="shared" si="189"/>
        <v>0</v>
      </c>
      <c r="L436" s="59" t="s">
        <v>687</v>
      </c>
      <c r="M436" s="58">
        <f t="shared" si="190"/>
        <v>-30</v>
      </c>
      <c r="N436" s="129" t="s">
        <v>928</v>
      </c>
      <c r="O436" s="159" t="s">
        <v>1479</v>
      </c>
    </row>
    <row r="437" spans="1:15" ht="81.75" customHeight="1" x14ac:dyDescent="0.2">
      <c r="A437" s="79">
        <v>3169</v>
      </c>
      <c r="B437" s="169">
        <v>4630027293251</v>
      </c>
      <c r="C437" s="79" t="s">
        <v>447</v>
      </c>
      <c r="D437" s="170">
        <v>24</v>
      </c>
      <c r="E437" s="79"/>
      <c r="F437" s="79" t="s">
        <v>446</v>
      </c>
      <c r="G437" s="186">
        <v>1269</v>
      </c>
      <c r="H437" s="160">
        <v>888.3</v>
      </c>
      <c r="I437" s="149">
        <f t="shared" si="188"/>
        <v>1332.4499999999998</v>
      </c>
      <c r="J437" s="81"/>
      <c r="K437" s="89">
        <f t="shared" si="189"/>
        <v>0</v>
      </c>
      <c r="L437" s="59" t="s">
        <v>687</v>
      </c>
      <c r="M437" s="58">
        <f t="shared" si="190"/>
        <v>-30</v>
      </c>
      <c r="N437" s="129" t="s">
        <v>928</v>
      </c>
      <c r="O437" s="159" t="s">
        <v>1480</v>
      </c>
    </row>
    <row r="438" spans="1:15" ht="36.75" customHeight="1" collapsed="1" x14ac:dyDescent="0.2">
      <c r="A438" s="74"/>
      <c r="B438" s="36"/>
      <c r="C438" s="36" t="s">
        <v>418</v>
      </c>
      <c r="D438" s="36"/>
      <c r="E438" s="36"/>
      <c r="F438" s="36"/>
      <c r="G438" s="103"/>
      <c r="H438" s="36"/>
      <c r="I438" s="154"/>
      <c r="J438" s="36"/>
      <c r="K438" s="117"/>
      <c r="L438" s="95"/>
      <c r="M438" s="53"/>
      <c r="N438" s="129"/>
      <c r="O438" s="129"/>
    </row>
    <row r="439" spans="1:15" s="12" customFormat="1" ht="77.25" customHeight="1" x14ac:dyDescent="0.2">
      <c r="A439" s="83">
        <v>3151</v>
      </c>
      <c r="B439" s="40">
        <v>4630027293084</v>
      </c>
      <c r="C439" s="21" t="s">
        <v>377</v>
      </c>
      <c r="D439" s="41">
        <v>8</v>
      </c>
      <c r="E439" s="28"/>
      <c r="F439" s="28" t="s">
        <v>378</v>
      </c>
      <c r="G439" s="110">
        <v>529</v>
      </c>
      <c r="H439" s="34"/>
      <c r="I439" s="149">
        <f t="shared" ref="I439:I444" si="191">G439*1.4</f>
        <v>740.59999999999991</v>
      </c>
      <c r="J439" s="33"/>
      <c r="K439" s="88">
        <f t="shared" ref="K439:K442" si="192">G439*J439</f>
        <v>0</v>
      </c>
      <c r="L439" s="95"/>
      <c r="M439" s="53"/>
      <c r="N439" s="129" t="s">
        <v>929</v>
      </c>
      <c r="O439" s="159" t="s">
        <v>1481</v>
      </c>
    </row>
    <row r="440" spans="1:15" s="12" customFormat="1" ht="77.25" customHeight="1" x14ac:dyDescent="0.2">
      <c r="A440" s="83">
        <v>3153</v>
      </c>
      <c r="B440" s="2">
        <v>4630027293107</v>
      </c>
      <c r="C440" s="7" t="s">
        <v>807</v>
      </c>
      <c r="D440" s="4">
        <v>8</v>
      </c>
      <c r="E440" s="3"/>
      <c r="F440" s="3" t="s">
        <v>808</v>
      </c>
      <c r="G440" s="105">
        <v>529</v>
      </c>
      <c r="H440" s="34"/>
      <c r="I440" s="149">
        <f t="shared" si="191"/>
        <v>740.59999999999991</v>
      </c>
      <c r="J440" s="33"/>
      <c r="K440" s="88">
        <f t="shared" si="192"/>
        <v>0</v>
      </c>
      <c r="L440" s="95"/>
      <c r="M440" s="53"/>
      <c r="N440" s="129" t="s">
        <v>929</v>
      </c>
      <c r="O440" s="159" t="s">
        <v>1482</v>
      </c>
    </row>
    <row r="441" spans="1:15" s="12" customFormat="1" ht="77.25" customHeight="1" x14ac:dyDescent="0.2">
      <c r="A441" s="83">
        <v>3154</v>
      </c>
      <c r="B441" s="2">
        <v>4630027293114</v>
      </c>
      <c r="C441" s="3" t="s">
        <v>809</v>
      </c>
      <c r="D441" s="4">
        <v>8</v>
      </c>
      <c r="E441" s="3"/>
      <c r="F441" s="3" t="s">
        <v>810</v>
      </c>
      <c r="G441" s="105">
        <v>529</v>
      </c>
      <c r="H441" s="34"/>
      <c r="I441" s="149">
        <f t="shared" si="191"/>
        <v>740.59999999999991</v>
      </c>
      <c r="J441" s="33"/>
      <c r="K441" s="88">
        <f t="shared" si="192"/>
        <v>0</v>
      </c>
      <c r="L441" s="95"/>
      <c r="M441" s="53"/>
      <c r="N441" s="129" t="s">
        <v>929</v>
      </c>
      <c r="O441" s="159" t="s">
        <v>1483</v>
      </c>
    </row>
    <row r="442" spans="1:15" s="12" customFormat="1" ht="77.25" customHeight="1" x14ac:dyDescent="0.2">
      <c r="A442" s="83">
        <v>3178</v>
      </c>
      <c r="B442" s="2">
        <v>4630027293749</v>
      </c>
      <c r="C442" s="3" t="s">
        <v>811</v>
      </c>
      <c r="D442" s="4">
        <v>8</v>
      </c>
      <c r="E442" s="3"/>
      <c r="F442" s="3" t="s">
        <v>812</v>
      </c>
      <c r="G442" s="105">
        <v>529</v>
      </c>
      <c r="H442" s="34"/>
      <c r="I442" s="149">
        <f t="shared" si="191"/>
        <v>740.59999999999991</v>
      </c>
      <c r="J442" s="33"/>
      <c r="K442" s="88">
        <f t="shared" si="192"/>
        <v>0</v>
      </c>
      <c r="L442" s="95"/>
      <c r="M442" s="53"/>
      <c r="N442" s="129" t="s">
        <v>929</v>
      </c>
      <c r="O442" s="159" t="s">
        <v>1468</v>
      </c>
    </row>
    <row r="443" spans="1:15" s="12" customFormat="1" ht="77.25" customHeight="1" x14ac:dyDescent="0.2">
      <c r="A443" s="84">
        <v>3179</v>
      </c>
      <c r="B443" s="75">
        <v>4630027293763</v>
      </c>
      <c r="C443" s="152" t="s">
        <v>379</v>
      </c>
      <c r="D443" s="145">
        <v>8</v>
      </c>
      <c r="E443" s="146"/>
      <c r="F443" s="146" t="s">
        <v>380</v>
      </c>
      <c r="G443" s="148">
        <v>529</v>
      </c>
      <c r="H443" s="160">
        <v>476.1</v>
      </c>
      <c r="I443" s="149">
        <f>H443*1.5</f>
        <v>714.15000000000009</v>
      </c>
      <c r="J443" s="146"/>
      <c r="K443" s="89">
        <f>H443*J443</f>
        <v>0</v>
      </c>
      <c r="L443" s="59" t="s">
        <v>687</v>
      </c>
      <c r="M443" s="58">
        <f>(H443/G443)*100-100</f>
        <v>-10</v>
      </c>
      <c r="N443" s="129" t="s">
        <v>929</v>
      </c>
      <c r="O443" s="159" t="s">
        <v>1484</v>
      </c>
    </row>
    <row r="444" spans="1:15" s="12" customFormat="1" ht="77.25" customHeight="1" x14ac:dyDescent="0.2">
      <c r="A444" s="82">
        <v>3180</v>
      </c>
      <c r="B444" s="42">
        <v>4630027293756</v>
      </c>
      <c r="C444" s="63" t="s">
        <v>381</v>
      </c>
      <c r="D444" s="43">
        <v>8</v>
      </c>
      <c r="E444" s="63"/>
      <c r="F444" s="63" t="s">
        <v>382</v>
      </c>
      <c r="G444" s="106">
        <v>529</v>
      </c>
      <c r="H444" s="39"/>
      <c r="I444" s="149">
        <f t="shared" si="191"/>
        <v>740.59999999999991</v>
      </c>
      <c r="J444" s="26"/>
      <c r="K444" s="88">
        <f t="shared" ref="K444" si="193">G444*J444</f>
        <v>0</v>
      </c>
      <c r="L444" s="95"/>
      <c r="M444" s="53"/>
      <c r="N444" s="129" t="s">
        <v>929</v>
      </c>
      <c r="O444" s="159" t="s">
        <v>1485</v>
      </c>
    </row>
    <row r="445" spans="1:15" ht="14.25" customHeight="1" collapsed="1" x14ac:dyDescent="0.2">
      <c r="A445" s="74"/>
      <c r="B445" s="36"/>
      <c r="C445" s="36" t="s">
        <v>24</v>
      </c>
      <c r="D445" s="36"/>
      <c r="E445" s="36"/>
      <c r="F445" s="36"/>
      <c r="G445" s="103"/>
      <c r="H445" s="36"/>
      <c r="I445" s="154"/>
      <c r="J445" s="36"/>
      <c r="K445" s="117"/>
      <c r="L445" s="95"/>
      <c r="M445" s="53"/>
      <c r="N445" s="129"/>
      <c r="O445" s="129"/>
    </row>
    <row r="446" spans="1:15" s="12" customFormat="1" ht="84" customHeight="1" x14ac:dyDescent="0.2">
      <c r="A446" s="83">
        <v>2160</v>
      </c>
      <c r="B446" s="163">
        <v>4630027292995</v>
      </c>
      <c r="C446" s="164" t="s">
        <v>296</v>
      </c>
      <c r="D446" s="165">
        <v>72</v>
      </c>
      <c r="E446" s="166"/>
      <c r="F446" s="166" t="s">
        <v>297</v>
      </c>
      <c r="G446" s="167">
        <v>547</v>
      </c>
      <c r="H446" s="187">
        <v>299</v>
      </c>
      <c r="I446" s="149">
        <f>H446*1.5</f>
        <v>448.5</v>
      </c>
      <c r="J446" s="166"/>
      <c r="K446" s="89">
        <f t="shared" ref="K446:K452" si="194">H446*J446</f>
        <v>0</v>
      </c>
      <c r="L446" s="60" t="s">
        <v>729</v>
      </c>
      <c r="M446" s="61">
        <f t="shared" ref="M446:M447" si="195">(H446/G446)*100-100</f>
        <v>-45.3382084095064</v>
      </c>
      <c r="N446" s="129" t="s">
        <v>933</v>
      </c>
      <c r="O446" s="159" t="s">
        <v>1486</v>
      </c>
    </row>
    <row r="447" spans="1:15" s="12" customFormat="1" ht="84" customHeight="1" x14ac:dyDescent="0.2">
      <c r="A447" s="83">
        <v>2161</v>
      </c>
      <c r="B447" s="75">
        <v>4630027293008</v>
      </c>
      <c r="C447" s="152" t="s">
        <v>753</v>
      </c>
      <c r="D447" s="145">
        <v>72</v>
      </c>
      <c r="E447" s="146"/>
      <c r="F447" s="146" t="s">
        <v>754</v>
      </c>
      <c r="G447" s="148">
        <v>547</v>
      </c>
      <c r="H447" s="187">
        <v>299</v>
      </c>
      <c r="I447" s="149">
        <f t="shared" ref="I447:I452" si="196">H447*1.5</f>
        <v>448.5</v>
      </c>
      <c r="J447" s="166"/>
      <c r="K447" s="89">
        <f t="shared" si="194"/>
        <v>0</v>
      </c>
      <c r="L447" s="60" t="s">
        <v>729</v>
      </c>
      <c r="M447" s="61">
        <f t="shared" si="195"/>
        <v>-45.3382084095064</v>
      </c>
      <c r="N447" s="129" t="s">
        <v>932</v>
      </c>
      <c r="O447" s="159" t="s">
        <v>1487</v>
      </c>
    </row>
    <row r="448" spans="1:15" s="12" customFormat="1" ht="84" customHeight="1" x14ac:dyDescent="0.2">
      <c r="A448" s="84">
        <v>2163</v>
      </c>
      <c r="B448" s="75">
        <v>4630027292070</v>
      </c>
      <c r="C448" s="146" t="s">
        <v>298</v>
      </c>
      <c r="D448" s="145">
        <v>72</v>
      </c>
      <c r="E448" s="146"/>
      <c r="F448" s="146" t="s">
        <v>299</v>
      </c>
      <c r="G448" s="148">
        <v>547</v>
      </c>
      <c r="H448" s="187">
        <v>299</v>
      </c>
      <c r="I448" s="149">
        <f t="shared" si="196"/>
        <v>448.5</v>
      </c>
      <c r="J448" s="146"/>
      <c r="K448" s="89">
        <f t="shared" si="194"/>
        <v>0</v>
      </c>
      <c r="L448" s="60" t="s">
        <v>729</v>
      </c>
      <c r="M448" s="61">
        <f t="shared" ref="M448:M469" si="197">(H448/G448)*100-100</f>
        <v>-45.3382084095064</v>
      </c>
      <c r="N448" s="129" t="s">
        <v>931</v>
      </c>
      <c r="O448" s="159" t="s">
        <v>1488</v>
      </c>
    </row>
    <row r="449" spans="1:15" s="12" customFormat="1" ht="84" customHeight="1" x14ac:dyDescent="0.2">
      <c r="A449" s="84">
        <v>2165</v>
      </c>
      <c r="B449" s="75">
        <v>4630027292087</v>
      </c>
      <c r="C449" s="146" t="s">
        <v>300</v>
      </c>
      <c r="D449" s="145">
        <v>72</v>
      </c>
      <c r="E449" s="146"/>
      <c r="F449" s="146" t="s">
        <v>301</v>
      </c>
      <c r="G449" s="148">
        <v>547</v>
      </c>
      <c r="H449" s="187">
        <v>299</v>
      </c>
      <c r="I449" s="149">
        <f t="shared" si="196"/>
        <v>448.5</v>
      </c>
      <c r="J449" s="146"/>
      <c r="K449" s="89">
        <f t="shared" si="194"/>
        <v>0</v>
      </c>
      <c r="L449" s="60" t="s">
        <v>729</v>
      </c>
      <c r="M449" s="61">
        <f t="shared" si="197"/>
        <v>-45.3382084095064</v>
      </c>
      <c r="N449" s="129" t="s">
        <v>930</v>
      </c>
      <c r="O449" s="159" t="s">
        <v>1489</v>
      </c>
    </row>
    <row r="450" spans="1:15" s="12" customFormat="1" ht="84" customHeight="1" x14ac:dyDescent="0.2">
      <c r="A450" s="84">
        <v>3096</v>
      </c>
      <c r="B450" s="75">
        <v>4680019287218</v>
      </c>
      <c r="C450" s="152" t="s">
        <v>312</v>
      </c>
      <c r="D450" s="145">
        <v>150</v>
      </c>
      <c r="E450" s="146"/>
      <c r="F450" s="146" t="s">
        <v>313</v>
      </c>
      <c r="G450" s="148">
        <v>350</v>
      </c>
      <c r="H450" s="160">
        <v>199</v>
      </c>
      <c r="I450" s="149">
        <f t="shared" si="196"/>
        <v>298.5</v>
      </c>
      <c r="J450" s="146"/>
      <c r="K450" s="89">
        <f t="shared" si="194"/>
        <v>0</v>
      </c>
      <c r="L450" s="59" t="s">
        <v>687</v>
      </c>
      <c r="M450" s="58">
        <f t="shared" si="197"/>
        <v>-43.142857142857139</v>
      </c>
      <c r="N450" s="129" t="s">
        <v>934</v>
      </c>
      <c r="O450" s="159" t="s">
        <v>1490</v>
      </c>
    </row>
    <row r="451" spans="1:15" s="12" customFormat="1" ht="84" customHeight="1" x14ac:dyDescent="0.2">
      <c r="A451" s="84">
        <v>3097</v>
      </c>
      <c r="B451" s="75">
        <v>4680019287225</v>
      </c>
      <c r="C451" s="146" t="s">
        <v>314</v>
      </c>
      <c r="D451" s="145">
        <v>150</v>
      </c>
      <c r="E451" s="146"/>
      <c r="F451" s="146" t="s">
        <v>315</v>
      </c>
      <c r="G451" s="148">
        <v>350</v>
      </c>
      <c r="H451" s="160">
        <v>199</v>
      </c>
      <c r="I451" s="149">
        <f t="shared" si="196"/>
        <v>298.5</v>
      </c>
      <c r="J451" s="146"/>
      <c r="K451" s="89">
        <f t="shared" si="194"/>
        <v>0</v>
      </c>
      <c r="L451" s="59" t="s">
        <v>687</v>
      </c>
      <c r="M451" s="58">
        <f t="shared" si="197"/>
        <v>-43.142857142857139</v>
      </c>
      <c r="N451" s="129" t="s">
        <v>934</v>
      </c>
      <c r="O451" s="159" t="s">
        <v>1491</v>
      </c>
    </row>
    <row r="452" spans="1:15" s="12" customFormat="1" ht="84" customHeight="1" x14ac:dyDescent="0.2">
      <c r="A452" s="84">
        <v>3098</v>
      </c>
      <c r="B452" s="75">
        <v>4680019287232</v>
      </c>
      <c r="C452" s="146" t="s">
        <v>316</v>
      </c>
      <c r="D452" s="145">
        <v>150</v>
      </c>
      <c r="E452" s="146"/>
      <c r="F452" s="146" t="s">
        <v>317</v>
      </c>
      <c r="G452" s="148">
        <v>350</v>
      </c>
      <c r="H452" s="160">
        <v>199</v>
      </c>
      <c r="I452" s="149">
        <f t="shared" si="196"/>
        <v>298.5</v>
      </c>
      <c r="J452" s="146"/>
      <c r="K452" s="89">
        <f t="shared" si="194"/>
        <v>0</v>
      </c>
      <c r="L452" s="59" t="s">
        <v>687</v>
      </c>
      <c r="M452" s="58">
        <f t="shared" si="197"/>
        <v>-43.142857142857139</v>
      </c>
      <c r="N452" s="129" t="s">
        <v>934</v>
      </c>
      <c r="O452" s="159" t="s">
        <v>1492</v>
      </c>
    </row>
    <row r="453" spans="1:15" s="1" customFormat="1" ht="84" customHeight="1" x14ac:dyDescent="0.2">
      <c r="A453" s="84">
        <v>2178</v>
      </c>
      <c r="B453" s="2">
        <v>4630027290342</v>
      </c>
      <c r="C453" s="7" t="s">
        <v>25</v>
      </c>
      <c r="D453" s="4">
        <v>150</v>
      </c>
      <c r="E453" s="3"/>
      <c r="F453" s="3" t="s">
        <v>26</v>
      </c>
      <c r="G453" s="105">
        <v>305</v>
      </c>
      <c r="H453" s="11"/>
      <c r="I453" s="149">
        <f t="shared" ref="I453:I456" si="198">G453*1.5</f>
        <v>457.5</v>
      </c>
      <c r="J453" s="6"/>
      <c r="K453" s="88">
        <f>G453*J453</f>
        <v>0</v>
      </c>
      <c r="L453" s="95"/>
      <c r="M453" s="53"/>
      <c r="N453" s="129" t="s">
        <v>935</v>
      </c>
      <c r="O453" s="159" t="s">
        <v>1493</v>
      </c>
    </row>
    <row r="454" spans="1:15" s="1" customFormat="1" ht="84" customHeight="1" x14ac:dyDescent="0.2">
      <c r="A454" s="84">
        <v>2248</v>
      </c>
      <c r="B454" s="75">
        <v>4680019283067</v>
      </c>
      <c r="C454" s="152" t="s">
        <v>27</v>
      </c>
      <c r="D454" s="145">
        <v>100</v>
      </c>
      <c r="E454" s="146"/>
      <c r="F454" s="146" t="s">
        <v>28</v>
      </c>
      <c r="G454" s="148">
        <v>399</v>
      </c>
      <c r="H454" s="160">
        <v>319.2</v>
      </c>
      <c r="I454" s="149">
        <f>H454*1.5</f>
        <v>478.79999999999995</v>
      </c>
      <c r="J454" s="77"/>
      <c r="K454" s="89">
        <f>H454*J454</f>
        <v>0</v>
      </c>
      <c r="L454" s="59" t="s">
        <v>687</v>
      </c>
      <c r="M454" s="58">
        <f t="shared" ref="M454" si="199">(H454/G454)*100-100</f>
        <v>-20</v>
      </c>
      <c r="N454" s="129" t="s">
        <v>936</v>
      </c>
      <c r="O454" s="159" t="s">
        <v>1494</v>
      </c>
    </row>
    <row r="455" spans="1:15" s="1" customFormat="1" ht="84" customHeight="1" x14ac:dyDescent="0.2">
      <c r="A455" s="84">
        <v>2249</v>
      </c>
      <c r="B455" s="2">
        <v>4680019283074</v>
      </c>
      <c r="C455" s="3" t="s">
        <v>29</v>
      </c>
      <c r="D455" s="4">
        <v>100</v>
      </c>
      <c r="E455" s="3"/>
      <c r="F455" s="3" t="s">
        <v>30</v>
      </c>
      <c r="G455" s="105">
        <v>399</v>
      </c>
      <c r="I455" s="149">
        <f t="shared" si="198"/>
        <v>598.5</v>
      </c>
      <c r="J455" s="6"/>
      <c r="K455" s="88">
        <f t="shared" ref="K455:K456" si="200">G455*J455</f>
        <v>0</v>
      </c>
      <c r="L455" s="101"/>
      <c r="M455" s="53"/>
      <c r="N455" s="129" t="s">
        <v>936</v>
      </c>
      <c r="O455" s="129" t="s">
        <v>1495</v>
      </c>
    </row>
    <row r="456" spans="1:15" s="1" customFormat="1" ht="84" customHeight="1" x14ac:dyDescent="0.2">
      <c r="A456" s="84">
        <v>2250</v>
      </c>
      <c r="B456" s="2">
        <v>4680019283081</v>
      </c>
      <c r="C456" s="3" t="s">
        <v>31</v>
      </c>
      <c r="D456" s="4">
        <v>100</v>
      </c>
      <c r="E456" s="3"/>
      <c r="F456" s="3" t="s">
        <v>32</v>
      </c>
      <c r="G456" s="105">
        <v>399</v>
      </c>
      <c r="H456" s="11"/>
      <c r="I456" s="149">
        <f t="shared" si="198"/>
        <v>598.5</v>
      </c>
      <c r="J456" s="6"/>
      <c r="K456" s="88">
        <f t="shared" si="200"/>
        <v>0</v>
      </c>
      <c r="L456" s="95"/>
      <c r="M456" s="53"/>
      <c r="N456" s="129" t="s">
        <v>936</v>
      </c>
      <c r="O456" s="159" t="s">
        <v>1496</v>
      </c>
    </row>
    <row r="457" spans="1:15" s="1" customFormat="1" ht="84" customHeight="1" x14ac:dyDescent="0.2">
      <c r="A457" s="84">
        <v>2251</v>
      </c>
      <c r="B457" s="75">
        <v>4680019283098</v>
      </c>
      <c r="C457" s="146" t="s">
        <v>33</v>
      </c>
      <c r="D457" s="145">
        <v>100</v>
      </c>
      <c r="E457" s="146"/>
      <c r="F457" s="146" t="s">
        <v>34</v>
      </c>
      <c r="G457" s="148">
        <v>399</v>
      </c>
      <c r="H457" s="160">
        <v>319.2</v>
      </c>
      <c r="I457" s="149">
        <f>H457*1.5</f>
        <v>478.79999999999995</v>
      </c>
      <c r="J457" s="77"/>
      <c r="K457" s="89">
        <f>H457*J457</f>
        <v>0</v>
      </c>
      <c r="L457" s="59" t="s">
        <v>687</v>
      </c>
      <c r="M457" s="58">
        <f t="shared" ref="M457" si="201">(H457/G457)*100-100</f>
        <v>-20</v>
      </c>
      <c r="N457" s="129" t="s">
        <v>936</v>
      </c>
      <c r="O457" s="159" t="s">
        <v>1497</v>
      </c>
    </row>
    <row r="458" spans="1:15" s="1" customFormat="1" ht="84" customHeight="1" x14ac:dyDescent="0.2">
      <c r="A458" s="84">
        <v>2253</v>
      </c>
      <c r="B458" s="75">
        <v>4630027290489</v>
      </c>
      <c r="C458" s="152" t="s">
        <v>35</v>
      </c>
      <c r="D458" s="145">
        <v>100</v>
      </c>
      <c r="E458" s="146"/>
      <c r="F458" s="146" t="s">
        <v>36</v>
      </c>
      <c r="G458" s="148">
        <v>435</v>
      </c>
      <c r="H458" s="151"/>
      <c r="I458" s="149">
        <f>G458*1.4</f>
        <v>609</v>
      </c>
      <c r="J458" s="77"/>
      <c r="K458" s="88">
        <f>G458*J458</f>
        <v>0</v>
      </c>
      <c r="L458" s="95"/>
      <c r="M458" s="53"/>
      <c r="N458" s="129" t="s">
        <v>937</v>
      </c>
      <c r="O458" s="159" t="s">
        <v>1498</v>
      </c>
    </row>
    <row r="459" spans="1:15" s="1" customFormat="1" ht="84" customHeight="1" x14ac:dyDescent="0.2">
      <c r="A459" s="84">
        <v>2411</v>
      </c>
      <c r="B459" s="75">
        <v>4630027290755</v>
      </c>
      <c r="C459" s="152" t="s">
        <v>37</v>
      </c>
      <c r="D459" s="145">
        <v>80</v>
      </c>
      <c r="E459" s="146"/>
      <c r="F459" s="146" t="s">
        <v>38</v>
      </c>
      <c r="G459" s="148">
        <v>490</v>
      </c>
      <c r="H459" s="160">
        <v>299</v>
      </c>
      <c r="I459" s="149">
        <f t="shared" ref="I459" si="202">H459*1.5</f>
        <v>448.5</v>
      </c>
      <c r="J459" s="77"/>
      <c r="K459" s="89">
        <f t="shared" ref="K459:K469" si="203">H459*J459</f>
        <v>0</v>
      </c>
      <c r="L459" s="59" t="s">
        <v>687</v>
      </c>
      <c r="M459" s="58">
        <f t="shared" ref="M459" si="204">(H459/G459)*100-100</f>
        <v>-38.979591836734699</v>
      </c>
      <c r="N459" s="129" t="s">
        <v>938</v>
      </c>
      <c r="O459" s="159" t="s">
        <v>1499</v>
      </c>
    </row>
    <row r="460" spans="1:15" s="1" customFormat="1" ht="84" customHeight="1" x14ac:dyDescent="0.2">
      <c r="A460" s="84">
        <v>2885</v>
      </c>
      <c r="B460" s="75">
        <v>4680019286280</v>
      </c>
      <c r="C460" s="152" t="s">
        <v>198</v>
      </c>
      <c r="D460" s="145">
        <v>80</v>
      </c>
      <c r="E460" s="146"/>
      <c r="F460" s="146" t="s">
        <v>199</v>
      </c>
      <c r="G460" s="148">
        <v>350</v>
      </c>
      <c r="H460" s="187">
        <v>99</v>
      </c>
      <c r="I460" s="149">
        <f>H460*1.5</f>
        <v>148.5</v>
      </c>
      <c r="J460" s="77"/>
      <c r="K460" s="89">
        <f t="shared" si="203"/>
        <v>0</v>
      </c>
      <c r="L460" s="60" t="s">
        <v>729</v>
      </c>
      <c r="M460" s="61">
        <f t="shared" ref="M460" si="205">(H460/G460)*100-100</f>
        <v>-71.714285714285722</v>
      </c>
      <c r="N460" s="129" t="s">
        <v>940</v>
      </c>
      <c r="O460" s="159" t="s">
        <v>1500</v>
      </c>
    </row>
    <row r="461" spans="1:15" s="1" customFormat="1" ht="84" customHeight="1" x14ac:dyDescent="0.2">
      <c r="A461" s="84">
        <v>2886</v>
      </c>
      <c r="B461" s="75">
        <v>4680019286297</v>
      </c>
      <c r="C461" s="146" t="s">
        <v>200</v>
      </c>
      <c r="D461" s="145">
        <v>80</v>
      </c>
      <c r="E461" s="146"/>
      <c r="F461" s="146" t="s">
        <v>201</v>
      </c>
      <c r="G461" s="148">
        <v>350</v>
      </c>
      <c r="H461" s="187">
        <v>99</v>
      </c>
      <c r="I461" s="149">
        <f t="shared" ref="I461:I469" si="206">H461*1.5</f>
        <v>148.5</v>
      </c>
      <c r="J461" s="77"/>
      <c r="K461" s="89">
        <f t="shared" si="203"/>
        <v>0</v>
      </c>
      <c r="L461" s="60" t="s">
        <v>729</v>
      </c>
      <c r="M461" s="61">
        <f t="shared" si="197"/>
        <v>-71.714285714285722</v>
      </c>
      <c r="N461" s="129" t="s">
        <v>942</v>
      </c>
      <c r="O461" s="159" t="s">
        <v>1501</v>
      </c>
    </row>
    <row r="462" spans="1:15" s="1" customFormat="1" ht="84" customHeight="1" x14ac:dyDescent="0.2">
      <c r="A462" s="84">
        <v>2887</v>
      </c>
      <c r="B462" s="75">
        <v>4680019286273</v>
      </c>
      <c r="C462" s="146" t="s">
        <v>202</v>
      </c>
      <c r="D462" s="145">
        <v>80</v>
      </c>
      <c r="E462" s="146"/>
      <c r="F462" s="146" t="s">
        <v>203</v>
      </c>
      <c r="G462" s="148">
        <v>350</v>
      </c>
      <c r="H462" s="187">
        <v>99</v>
      </c>
      <c r="I462" s="149">
        <f t="shared" si="206"/>
        <v>148.5</v>
      </c>
      <c r="J462" s="77"/>
      <c r="K462" s="89">
        <f t="shared" si="203"/>
        <v>0</v>
      </c>
      <c r="L462" s="60" t="s">
        <v>729</v>
      </c>
      <c r="M462" s="61">
        <f t="shared" si="197"/>
        <v>-71.714285714285722</v>
      </c>
      <c r="N462" s="129" t="s">
        <v>941</v>
      </c>
      <c r="O462" s="159" t="s">
        <v>1502</v>
      </c>
    </row>
    <row r="463" spans="1:15" s="1" customFormat="1" ht="84" customHeight="1" x14ac:dyDescent="0.2">
      <c r="A463" s="84">
        <v>2484</v>
      </c>
      <c r="B463" s="75">
        <v>4680019283869</v>
      </c>
      <c r="C463" s="152" t="s">
        <v>40</v>
      </c>
      <c r="D463" s="145">
        <v>48</v>
      </c>
      <c r="E463" s="146"/>
      <c r="F463" s="146" t="s">
        <v>39</v>
      </c>
      <c r="G463" s="148">
        <v>362</v>
      </c>
      <c r="H463" s="160">
        <v>289.60000000000002</v>
      </c>
      <c r="I463" s="149">
        <f t="shared" si="206"/>
        <v>434.40000000000003</v>
      </c>
      <c r="J463" s="77"/>
      <c r="K463" s="89">
        <f t="shared" si="203"/>
        <v>0</v>
      </c>
      <c r="L463" s="59" t="s">
        <v>687</v>
      </c>
      <c r="M463" s="58">
        <f t="shared" si="197"/>
        <v>-20</v>
      </c>
      <c r="N463" s="129" t="s">
        <v>939</v>
      </c>
      <c r="O463" s="159" t="s">
        <v>1503</v>
      </c>
    </row>
    <row r="464" spans="1:15" s="1" customFormat="1" ht="84" customHeight="1" x14ac:dyDescent="0.2">
      <c r="A464" s="84">
        <v>2485</v>
      </c>
      <c r="B464" s="75">
        <v>4680019283876</v>
      </c>
      <c r="C464" s="152" t="s">
        <v>41</v>
      </c>
      <c r="D464" s="145">
        <v>48</v>
      </c>
      <c r="E464" s="146"/>
      <c r="F464" s="146" t="s">
        <v>39</v>
      </c>
      <c r="G464" s="148">
        <v>362</v>
      </c>
      <c r="H464" s="160">
        <v>289.60000000000002</v>
      </c>
      <c r="I464" s="149">
        <f t="shared" si="206"/>
        <v>434.40000000000003</v>
      </c>
      <c r="J464" s="77"/>
      <c r="K464" s="89">
        <f t="shared" si="203"/>
        <v>0</v>
      </c>
      <c r="L464" s="59" t="s">
        <v>687</v>
      </c>
      <c r="M464" s="58">
        <f t="shared" ref="M464" si="207">(H464/G464)*100-100</f>
        <v>-20</v>
      </c>
      <c r="N464" s="129" t="s">
        <v>939</v>
      </c>
      <c r="O464" s="159" t="s">
        <v>1504</v>
      </c>
    </row>
    <row r="465" spans="1:15" s="1" customFormat="1" ht="84" customHeight="1" x14ac:dyDescent="0.2">
      <c r="A465" s="84">
        <v>2868</v>
      </c>
      <c r="B465" s="75">
        <v>4680019286143</v>
      </c>
      <c r="C465" s="146" t="s">
        <v>186</v>
      </c>
      <c r="D465" s="145">
        <v>40</v>
      </c>
      <c r="E465" s="146"/>
      <c r="F465" s="146" t="s">
        <v>187</v>
      </c>
      <c r="G465" s="148">
        <v>599</v>
      </c>
      <c r="H465" s="187">
        <v>299</v>
      </c>
      <c r="I465" s="149">
        <f t="shared" si="206"/>
        <v>448.5</v>
      </c>
      <c r="J465" s="77"/>
      <c r="K465" s="89">
        <f t="shared" si="203"/>
        <v>0</v>
      </c>
      <c r="L465" s="60" t="s">
        <v>729</v>
      </c>
      <c r="M465" s="61">
        <f t="shared" si="197"/>
        <v>-50.083472454090149</v>
      </c>
      <c r="N465" s="129" t="s">
        <v>943</v>
      </c>
      <c r="O465" s="159" t="s">
        <v>1505</v>
      </c>
    </row>
    <row r="466" spans="1:15" s="1" customFormat="1" ht="84" customHeight="1" x14ac:dyDescent="0.2">
      <c r="A466" s="84">
        <v>2869</v>
      </c>
      <c r="B466" s="75">
        <v>4680019286150</v>
      </c>
      <c r="C466" s="146" t="s">
        <v>188</v>
      </c>
      <c r="D466" s="145">
        <v>40</v>
      </c>
      <c r="E466" s="146"/>
      <c r="F466" s="146" t="s">
        <v>189</v>
      </c>
      <c r="G466" s="148">
        <v>599</v>
      </c>
      <c r="H466" s="187">
        <v>299</v>
      </c>
      <c r="I466" s="149">
        <f t="shared" si="206"/>
        <v>448.5</v>
      </c>
      <c r="J466" s="77"/>
      <c r="K466" s="89">
        <f t="shared" si="203"/>
        <v>0</v>
      </c>
      <c r="L466" s="60" t="s">
        <v>729</v>
      </c>
      <c r="M466" s="61">
        <f t="shared" si="197"/>
        <v>-50.083472454090149</v>
      </c>
      <c r="N466" s="129" t="s">
        <v>943</v>
      </c>
      <c r="O466" s="159" t="s">
        <v>1506</v>
      </c>
    </row>
    <row r="467" spans="1:15" s="1" customFormat="1" ht="84" customHeight="1" x14ac:dyDescent="0.2">
      <c r="A467" s="84">
        <v>2540</v>
      </c>
      <c r="B467" s="75">
        <v>4680019283951</v>
      </c>
      <c r="C467" s="152" t="s">
        <v>710</v>
      </c>
      <c r="D467" s="145">
        <v>50</v>
      </c>
      <c r="E467" s="146"/>
      <c r="F467" s="146" t="s">
        <v>711</v>
      </c>
      <c r="G467" s="148">
        <v>399</v>
      </c>
      <c r="H467" s="160">
        <v>299.25</v>
      </c>
      <c r="I467" s="149">
        <f t="shared" si="206"/>
        <v>448.875</v>
      </c>
      <c r="J467" s="77"/>
      <c r="K467" s="89">
        <f t="shared" si="203"/>
        <v>0</v>
      </c>
      <c r="L467" s="59" t="s">
        <v>687</v>
      </c>
      <c r="M467" s="58">
        <f t="shared" si="197"/>
        <v>-25</v>
      </c>
      <c r="N467" s="129" t="s">
        <v>944</v>
      </c>
      <c r="O467" s="159" t="s">
        <v>1507</v>
      </c>
    </row>
    <row r="468" spans="1:15" s="1" customFormat="1" ht="84" customHeight="1" x14ac:dyDescent="0.2">
      <c r="A468" s="84">
        <v>2541</v>
      </c>
      <c r="B468" s="75">
        <v>4680019283968</v>
      </c>
      <c r="C468" s="146" t="s">
        <v>712</v>
      </c>
      <c r="D468" s="145">
        <v>50</v>
      </c>
      <c r="E468" s="146"/>
      <c r="F468" s="146" t="s">
        <v>713</v>
      </c>
      <c r="G468" s="148">
        <v>399</v>
      </c>
      <c r="H468" s="160">
        <v>299.25</v>
      </c>
      <c r="I468" s="149">
        <f t="shared" si="206"/>
        <v>448.875</v>
      </c>
      <c r="J468" s="77"/>
      <c r="K468" s="89">
        <f t="shared" si="203"/>
        <v>0</v>
      </c>
      <c r="L468" s="59" t="s">
        <v>687</v>
      </c>
      <c r="M468" s="58">
        <f t="shared" si="197"/>
        <v>-25</v>
      </c>
      <c r="N468" s="129" t="s">
        <v>944</v>
      </c>
      <c r="O468" s="159" t="s">
        <v>1508</v>
      </c>
    </row>
    <row r="469" spans="1:15" s="1" customFormat="1" ht="84" customHeight="1" x14ac:dyDescent="0.2">
      <c r="A469" s="84">
        <v>2542</v>
      </c>
      <c r="B469" s="75">
        <v>4680019283975</v>
      </c>
      <c r="C469" s="146" t="s">
        <v>42</v>
      </c>
      <c r="D469" s="145">
        <v>50</v>
      </c>
      <c r="E469" s="146"/>
      <c r="F469" s="146" t="s">
        <v>43</v>
      </c>
      <c r="G469" s="148">
        <v>399</v>
      </c>
      <c r="H469" s="160">
        <v>299.25</v>
      </c>
      <c r="I469" s="149">
        <f t="shared" si="206"/>
        <v>448.875</v>
      </c>
      <c r="J469" s="77"/>
      <c r="K469" s="89">
        <f t="shared" si="203"/>
        <v>0</v>
      </c>
      <c r="L469" s="59" t="s">
        <v>687</v>
      </c>
      <c r="M469" s="58">
        <f t="shared" si="197"/>
        <v>-25</v>
      </c>
      <c r="N469" s="129" t="s">
        <v>944</v>
      </c>
      <c r="O469" s="159" t="s">
        <v>1509</v>
      </c>
    </row>
    <row r="470" spans="1:15" s="1" customFormat="1" ht="84" customHeight="1" x14ac:dyDescent="0.2">
      <c r="A470" s="84">
        <v>2665</v>
      </c>
      <c r="B470" s="2">
        <v>4680019284880</v>
      </c>
      <c r="C470" s="7" t="s">
        <v>44</v>
      </c>
      <c r="D470" s="4">
        <v>64</v>
      </c>
      <c r="E470" s="3"/>
      <c r="F470" s="3" t="s">
        <v>45</v>
      </c>
      <c r="G470" s="105">
        <v>610</v>
      </c>
      <c r="H470" s="11"/>
      <c r="I470" s="149">
        <f t="shared" ref="I470" si="208">G470*1.4</f>
        <v>854</v>
      </c>
      <c r="J470" s="6"/>
      <c r="K470" s="88">
        <f>G470*J470</f>
        <v>0</v>
      </c>
      <c r="L470" s="95"/>
      <c r="M470" s="53"/>
      <c r="N470" s="129" t="s">
        <v>945</v>
      </c>
      <c r="O470" s="159" t="s">
        <v>1510</v>
      </c>
    </row>
    <row r="471" spans="1:15" s="1" customFormat="1" ht="84" customHeight="1" x14ac:dyDescent="0.2">
      <c r="A471" s="84">
        <v>2765</v>
      </c>
      <c r="B471" s="75">
        <v>4630027291318</v>
      </c>
      <c r="C471" s="152" t="s">
        <v>46</v>
      </c>
      <c r="D471" s="145">
        <v>20</v>
      </c>
      <c r="E471" s="146"/>
      <c r="F471" s="146" t="s">
        <v>47</v>
      </c>
      <c r="G471" s="148">
        <v>637</v>
      </c>
      <c r="H471" s="160">
        <v>414</v>
      </c>
      <c r="I471" s="149">
        <f>H471*1.5</f>
        <v>621</v>
      </c>
      <c r="J471" s="77"/>
      <c r="K471" s="89">
        <f t="shared" ref="K471:K479" si="209">H471*J471</f>
        <v>0</v>
      </c>
      <c r="L471" s="59" t="s">
        <v>687</v>
      </c>
      <c r="M471" s="58">
        <f t="shared" ref="M471:M479" si="210">(H471/G471)*100-100</f>
        <v>-35.007849293563581</v>
      </c>
      <c r="N471" s="129" t="s">
        <v>946</v>
      </c>
      <c r="O471" s="159" t="s">
        <v>1511</v>
      </c>
    </row>
    <row r="472" spans="1:15" s="1" customFormat="1" ht="84" customHeight="1" x14ac:dyDescent="0.2">
      <c r="A472" s="84">
        <v>2767</v>
      </c>
      <c r="B472" s="75">
        <v>4630027291332</v>
      </c>
      <c r="C472" s="146" t="s">
        <v>48</v>
      </c>
      <c r="D472" s="145">
        <v>20</v>
      </c>
      <c r="E472" s="146"/>
      <c r="F472" s="146" t="s">
        <v>49</v>
      </c>
      <c r="G472" s="148">
        <v>637</v>
      </c>
      <c r="H472" s="160">
        <v>414</v>
      </c>
      <c r="I472" s="149">
        <f>H472*1.5</f>
        <v>621</v>
      </c>
      <c r="J472" s="77"/>
      <c r="K472" s="89">
        <f t="shared" si="209"/>
        <v>0</v>
      </c>
      <c r="L472" s="59" t="s">
        <v>687</v>
      </c>
      <c r="M472" s="58">
        <f t="shared" si="210"/>
        <v>-35.007849293563581</v>
      </c>
      <c r="N472" s="129" t="s">
        <v>946</v>
      </c>
      <c r="O472" s="159" t="s">
        <v>1512</v>
      </c>
    </row>
    <row r="473" spans="1:15" s="1" customFormat="1" ht="84" customHeight="1" x14ac:dyDescent="0.2">
      <c r="A473" s="84">
        <v>2815</v>
      </c>
      <c r="B473" s="75">
        <v>4630027291851</v>
      </c>
      <c r="C473" s="152" t="s">
        <v>192</v>
      </c>
      <c r="D473" s="145">
        <v>72</v>
      </c>
      <c r="E473" s="146"/>
      <c r="F473" s="146" t="s">
        <v>193</v>
      </c>
      <c r="G473" s="179">
        <v>412</v>
      </c>
      <c r="H473" s="160">
        <v>309</v>
      </c>
      <c r="I473" s="149">
        <f t="shared" ref="I473:I479" si="211">H473*1.5</f>
        <v>463.5</v>
      </c>
      <c r="J473" s="77"/>
      <c r="K473" s="89">
        <f t="shared" si="209"/>
        <v>0</v>
      </c>
      <c r="L473" s="59" t="s">
        <v>687</v>
      </c>
      <c r="M473" s="58">
        <f t="shared" si="210"/>
        <v>-25</v>
      </c>
      <c r="N473" s="129" t="s">
        <v>947</v>
      </c>
      <c r="O473" s="159" t="s">
        <v>1513</v>
      </c>
    </row>
    <row r="474" spans="1:15" s="1" customFormat="1" ht="84" customHeight="1" x14ac:dyDescent="0.2">
      <c r="A474" s="84">
        <v>2816</v>
      </c>
      <c r="B474" s="75">
        <v>4630027291868</v>
      </c>
      <c r="C474" s="146" t="s">
        <v>194</v>
      </c>
      <c r="D474" s="145">
        <v>72</v>
      </c>
      <c r="E474" s="146"/>
      <c r="F474" s="146" t="s">
        <v>195</v>
      </c>
      <c r="G474" s="179">
        <v>412</v>
      </c>
      <c r="H474" s="160">
        <v>309</v>
      </c>
      <c r="I474" s="149">
        <f t="shared" si="211"/>
        <v>463.5</v>
      </c>
      <c r="J474" s="77"/>
      <c r="K474" s="89">
        <f t="shared" si="209"/>
        <v>0</v>
      </c>
      <c r="L474" s="59" t="s">
        <v>687</v>
      </c>
      <c r="M474" s="58">
        <f t="shared" si="210"/>
        <v>-25</v>
      </c>
      <c r="N474" s="129" t="s">
        <v>947</v>
      </c>
      <c r="O474" s="159" t="s">
        <v>1514</v>
      </c>
    </row>
    <row r="475" spans="1:15" s="1" customFormat="1" ht="84" customHeight="1" x14ac:dyDescent="0.2">
      <c r="A475" s="84">
        <v>2817</v>
      </c>
      <c r="B475" s="75">
        <v>4630027291875</v>
      </c>
      <c r="C475" s="152" t="s">
        <v>196</v>
      </c>
      <c r="D475" s="145">
        <v>72</v>
      </c>
      <c r="E475" s="146"/>
      <c r="F475" s="146" t="s">
        <v>197</v>
      </c>
      <c r="G475" s="179">
        <v>412</v>
      </c>
      <c r="H475" s="160">
        <v>269</v>
      </c>
      <c r="I475" s="149">
        <f t="shared" si="211"/>
        <v>403.5</v>
      </c>
      <c r="J475" s="77"/>
      <c r="K475" s="89">
        <f t="shared" si="209"/>
        <v>0</v>
      </c>
      <c r="L475" s="59" t="s">
        <v>687</v>
      </c>
      <c r="M475" s="58">
        <f t="shared" si="210"/>
        <v>-34.708737864077662</v>
      </c>
      <c r="N475" s="129" t="s">
        <v>947</v>
      </c>
      <c r="O475" s="159" t="s">
        <v>1515</v>
      </c>
    </row>
    <row r="476" spans="1:15" s="1" customFormat="1" ht="84" customHeight="1" x14ac:dyDescent="0.2">
      <c r="A476" s="84">
        <v>2814</v>
      </c>
      <c r="B476" s="75">
        <v>4630027291844</v>
      </c>
      <c r="C476" s="152" t="s">
        <v>190</v>
      </c>
      <c r="D476" s="145">
        <v>72</v>
      </c>
      <c r="E476" s="146"/>
      <c r="F476" s="146" t="s">
        <v>191</v>
      </c>
      <c r="G476" s="179">
        <v>412</v>
      </c>
      <c r="H476" s="160">
        <v>309</v>
      </c>
      <c r="I476" s="149">
        <f t="shared" si="211"/>
        <v>463.5</v>
      </c>
      <c r="J476" s="77"/>
      <c r="K476" s="89">
        <f t="shared" si="209"/>
        <v>0</v>
      </c>
      <c r="L476" s="59" t="s">
        <v>687</v>
      </c>
      <c r="M476" s="58">
        <f t="shared" si="210"/>
        <v>-25</v>
      </c>
      <c r="N476" s="129" t="s">
        <v>947</v>
      </c>
      <c r="O476" s="159" t="s">
        <v>1516</v>
      </c>
    </row>
    <row r="477" spans="1:15" s="1" customFormat="1" ht="84" customHeight="1" x14ac:dyDescent="0.2">
      <c r="A477" s="84">
        <v>2966</v>
      </c>
      <c r="B477" s="75">
        <v>4630027292353</v>
      </c>
      <c r="C477" s="152" t="s">
        <v>216</v>
      </c>
      <c r="D477" s="145">
        <v>36</v>
      </c>
      <c r="E477" s="146"/>
      <c r="F477" s="146" t="s">
        <v>217</v>
      </c>
      <c r="G477" s="148">
        <v>459</v>
      </c>
      <c r="H477" s="160">
        <v>367.2</v>
      </c>
      <c r="I477" s="149">
        <f t="shared" si="211"/>
        <v>550.79999999999995</v>
      </c>
      <c r="J477" s="77"/>
      <c r="K477" s="89">
        <f t="shared" si="209"/>
        <v>0</v>
      </c>
      <c r="L477" s="59" t="s">
        <v>687</v>
      </c>
      <c r="M477" s="58">
        <f>(H477/G477)*100-100</f>
        <v>-20</v>
      </c>
      <c r="N477" s="129" t="s">
        <v>948</v>
      </c>
      <c r="O477" s="159" t="s">
        <v>1517</v>
      </c>
    </row>
    <row r="478" spans="1:15" s="1" customFormat="1" ht="84" customHeight="1" x14ac:dyDescent="0.2">
      <c r="A478" s="84">
        <v>2967</v>
      </c>
      <c r="B478" s="75">
        <v>4630027292360</v>
      </c>
      <c r="C478" s="146" t="s">
        <v>218</v>
      </c>
      <c r="D478" s="145">
        <v>36</v>
      </c>
      <c r="E478" s="146"/>
      <c r="F478" s="146" t="s">
        <v>219</v>
      </c>
      <c r="G478" s="148">
        <v>459</v>
      </c>
      <c r="H478" s="160">
        <v>367.2</v>
      </c>
      <c r="I478" s="149">
        <f t="shared" si="211"/>
        <v>550.79999999999995</v>
      </c>
      <c r="J478" s="77"/>
      <c r="K478" s="89">
        <f t="shared" si="209"/>
        <v>0</v>
      </c>
      <c r="L478" s="59" t="s">
        <v>687</v>
      </c>
      <c r="M478" s="58">
        <f t="shared" si="210"/>
        <v>-20</v>
      </c>
      <c r="N478" s="129" t="s">
        <v>948</v>
      </c>
      <c r="O478" s="159" t="s">
        <v>1518</v>
      </c>
    </row>
    <row r="479" spans="1:15" s="1" customFormat="1" ht="84" customHeight="1" x14ac:dyDescent="0.2">
      <c r="A479" s="82">
        <v>2968</v>
      </c>
      <c r="B479" s="169">
        <v>4630027292377</v>
      </c>
      <c r="C479" s="79" t="s">
        <v>220</v>
      </c>
      <c r="D479" s="170">
        <v>36</v>
      </c>
      <c r="E479" s="79"/>
      <c r="F479" s="79" t="s">
        <v>221</v>
      </c>
      <c r="G479" s="171">
        <v>459</v>
      </c>
      <c r="H479" s="188">
        <v>367.2</v>
      </c>
      <c r="I479" s="149">
        <f t="shared" si="211"/>
        <v>550.79999999999995</v>
      </c>
      <c r="J479" s="81"/>
      <c r="K479" s="89">
        <f t="shared" si="209"/>
        <v>0</v>
      </c>
      <c r="L479" s="59" t="s">
        <v>687</v>
      </c>
      <c r="M479" s="58">
        <f t="shared" si="210"/>
        <v>-20</v>
      </c>
      <c r="N479" s="129" t="s">
        <v>948</v>
      </c>
      <c r="O479" s="159" t="s">
        <v>1519</v>
      </c>
    </row>
    <row r="480" spans="1:15" ht="21" customHeight="1" collapsed="1" x14ac:dyDescent="0.2">
      <c r="A480" s="74"/>
      <c r="B480" s="36"/>
      <c r="C480" s="36" t="s">
        <v>77</v>
      </c>
      <c r="D480" s="36"/>
      <c r="E480" s="36"/>
      <c r="F480" s="36"/>
      <c r="G480" s="103"/>
      <c r="H480" s="36"/>
      <c r="I480" s="154"/>
      <c r="J480" s="36"/>
      <c r="K480" s="117"/>
      <c r="L480" s="95"/>
      <c r="M480" s="53"/>
      <c r="N480" s="129"/>
      <c r="O480" s="129"/>
    </row>
    <row r="481" spans="1:15" s="1" customFormat="1" ht="79.5" customHeight="1" x14ac:dyDescent="0.2">
      <c r="A481" s="83">
        <v>2184</v>
      </c>
      <c r="B481" s="40">
        <v>4680019283364</v>
      </c>
      <c r="C481" s="21" t="s">
        <v>692</v>
      </c>
      <c r="D481" s="41">
        <v>48</v>
      </c>
      <c r="E481" s="28"/>
      <c r="F481" s="28" t="s">
        <v>693</v>
      </c>
      <c r="G481" s="110">
        <v>224</v>
      </c>
      <c r="H481" s="34"/>
      <c r="I481" s="149">
        <f t="shared" ref="I481:I487" si="212">G481*1.5</f>
        <v>336</v>
      </c>
      <c r="J481" s="22"/>
      <c r="K481" s="88">
        <f t="shared" ref="K481:K487" si="213">G481*J481</f>
        <v>0</v>
      </c>
      <c r="L481" s="95"/>
      <c r="M481" s="53"/>
      <c r="N481" s="129" t="s">
        <v>949</v>
      </c>
      <c r="O481" s="159" t="s">
        <v>1520</v>
      </c>
    </row>
    <row r="482" spans="1:15" s="1" customFormat="1" ht="79.5" customHeight="1" x14ac:dyDescent="0.2">
      <c r="A482" s="84">
        <v>2184</v>
      </c>
      <c r="B482" s="2">
        <v>4680019283395</v>
      </c>
      <c r="C482" s="3" t="s">
        <v>694</v>
      </c>
      <c r="D482" s="4">
        <v>48</v>
      </c>
      <c r="E482" s="3"/>
      <c r="F482" s="3" t="s">
        <v>693</v>
      </c>
      <c r="G482" s="105">
        <v>224</v>
      </c>
      <c r="H482" s="11"/>
      <c r="I482" s="149">
        <f t="shared" si="212"/>
        <v>336</v>
      </c>
      <c r="J482" s="6"/>
      <c r="K482" s="88">
        <f t="shared" si="213"/>
        <v>0</v>
      </c>
      <c r="L482" s="95"/>
      <c r="M482" s="53"/>
      <c r="N482" s="129" t="s">
        <v>949</v>
      </c>
      <c r="O482" s="159" t="s">
        <v>1521</v>
      </c>
    </row>
    <row r="483" spans="1:15" s="1" customFormat="1" ht="79.5" customHeight="1" x14ac:dyDescent="0.2">
      <c r="A483" s="84">
        <v>2183</v>
      </c>
      <c r="B483" s="2">
        <v>4680019283678</v>
      </c>
      <c r="C483" s="7" t="s">
        <v>688</v>
      </c>
      <c r="D483" s="4">
        <v>48</v>
      </c>
      <c r="E483" s="3"/>
      <c r="F483" s="3" t="s">
        <v>689</v>
      </c>
      <c r="G483" s="105">
        <v>224</v>
      </c>
      <c r="H483" s="11"/>
      <c r="I483" s="149">
        <f t="shared" si="212"/>
        <v>336</v>
      </c>
      <c r="J483" s="6"/>
      <c r="K483" s="88">
        <f t="shared" si="213"/>
        <v>0</v>
      </c>
      <c r="L483" s="95"/>
      <c r="M483" s="53"/>
      <c r="N483" s="129" t="s">
        <v>950</v>
      </c>
      <c r="O483" s="159" t="s">
        <v>1522</v>
      </c>
    </row>
    <row r="484" spans="1:15" s="1" customFormat="1" ht="79.5" customHeight="1" x14ac:dyDescent="0.2">
      <c r="A484" s="84">
        <v>2183</v>
      </c>
      <c r="B484" s="2">
        <v>4680019283685</v>
      </c>
      <c r="C484" s="3" t="s">
        <v>690</v>
      </c>
      <c r="D484" s="4">
        <v>48</v>
      </c>
      <c r="E484" s="3"/>
      <c r="F484" s="3" t="s">
        <v>689</v>
      </c>
      <c r="G484" s="105">
        <v>224</v>
      </c>
      <c r="H484" s="11"/>
      <c r="I484" s="149">
        <f t="shared" si="212"/>
        <v>336</v>
      </c>
      <c r="J484" s="6"/>
      <c r="K484" s="88">
        <f t="shared" si="213"/>
        <v>0</v>
      </c>
      <c r="L484" s="95"/>
      <c r="M484" s="53"/>
      <c r="N484" s="129" t="s">
        <v>950</v>
      </c>
      <c r="O484" s="159" t="s">
        <v>1523</v>
      </c>
    </row>
    <row r="485" spans="1:15" s="1" customFormat="1" ht="79.5" customHeight="1" x14ac:dyDescent="0.2">
      <c r="A485" s="84">
        <v>2183</v>
      </c>
      <c r="B485" s="2">
        <v>4680019283692</v>
      </c>
      <c r="C485" s="3" t="s">
        <v>691</v>
      </c>
      <c r="D485" s="4">
        <v>48</v>
      </c>
      <c r="E485" s="3"/>
      <c r="F485" s="3" t="s">
        <v>689</v>
      </c>
      <c r="G485" s="105">
        <v>224</v>
      </c>
      <c r="H485" s="11"/>
      <c r="I485" s="149">
        <f t="shared" si="212"/>
        <v>336</v>
      </c>
      <c r="J485" s="6"/>
      <c r="K485" s="88">
        <f t="shared" si="213"/>
        <v>0</v>
      </c>
      <c r="L485" s="95"/>
      <c r="M485" s="53"/>
      <c r="N485" s="129" t="s">
        <v>950</v>
      </c>
      <c r="O485" s="159" t="s">
        <v>1524</v>
      </c>
    </row>
    <row r="486" spans="1:15" s="1" customFormat="1" ht="79.5" customHeight="1" x14ac:dyDescent="0.2">
      <c r="A486" s="84">
        <v>2185</v>
      </c>
      <c r="B486" s="2">
        <v>4680019283401</v>
      </c>
      <c r="C486" s="7" t="s">
        <v>459</v>
      </c>
      <c r="D486" s="4">
        <v>48</v>
      </c>
      <c r="E486" s="3"/>
      <c r="F486" s="3" t="s">
        <v>460</v>
      </c>
      <c r="G486" s="105">
        <v>228</v>
      </c>
      <c r="H486" s="11"/>
      <c r="I486" s="149">
        <f>G486*1.5</f>
        <v>342</v>
      </c>
      <c r="J486" s="6"/>
      <c r="K486" s="88">
        <f t="shared" si="213"/>
        <v>0</v>
      </c>
      <c r="L486" s="95"/>
      <c r="M486" s="53"/>
      <c r="N486" s="129" t="s">
        <v>951</v>
      </c>
      <c r="O486" s="159" t="s">
        <v>1525</v>
      </c>
    </row>
    <row r="487" spans="1:15" s="1" customFormat="1" ht="79.5" customHeight="1" x14ac:dyDescent="0.2">
      <c r="A487" s="84">
        <v>2185</v>
      </c>
      <c r="B487" s="2">
        <v>4680019283425</v>
      </c>
      <c r="C487" s="3" t="s">
        <v>461</v>
      </c>
      <c r="D487" s="4">
        <v>48</v>
      </c>
      <c r="E487" s="3"/>
      <c r="F487" s="3" t="s">
        <v>460</v>
      </c>
      <c r="G487" s="105">
        <v>228</v>
      </c>
      <c r="H487" s="11"/>
      <c r="I487" s="149">
        <f t="shared" si="212"/>
        <v>342</v>
      </c>
      <c r="J487" s="6"/>
      <c r="K487" s="88">
        <f t="shared" si="213"/>
        <v>0</v>
      </c>
      <c r="L487" s="95"/>
      <c r="M487" s="53"/>
      <c r="N487" s="129" t="s">
        <v>951</v>
      </c>
      <c r="O487" s="159" t="s">
        <v>1526</v>
      </c>
    </row>
    <row r="488" spans="1:15" s="1" customFormat="1" ht="79.5" customHeight="1" x14ac:dyDescent="0.2">
      <c r="A488" s="84">
        <v>2704</v>
      </c>
      <c r="B488" s="75">
        <v>4680019285078</v>
      </c>
      <c r="C488" s="152" t="s">
        <v>137</v>
      </c>
      <c r="D488" s="145">
        <v>72</v>
      </c>
      <c r="E488" s="146"/>
      <c r="F488" s="146" t="s">
        <v>138</v>
      </c>
      <c r="G488" s="148">
        <v>599</v>
      </c>
      <c r="H488" s="187">
        <v>299</v>
      </c>
      <c r="I488" s="149">
        <f>H488*1.5</f>
        <v>448.5</v>
      </c>
      <c r="J488" s="77"/>
      <c r="K488" s="89">
        <f t="shared" ref="K488:K497" si="214">H488*J488</f>
        <v>0</v>
      </c>
      <c r="L488" s="60" t="s">
        <v>729</v>
      </c>
      <c r="M488" s="61">
        <f t="shared" ref="M488" si="215">(H488/G488)*100-100</f>
        <v>-50.083472454090149</v>
      </c>
      <c r="N488" s="129" t="s">
        <v>952</v>
      </c>
      <c r="O488" s="159" t="s">
        <v>1527</v>
      </c>
    </row>
    <row r="489" spans="1:15" s="1" customFormat="1" ht="96" customHeight="1" x14ac:dyDescent="0.2">
      <c r="A489" s="84">
        <v>2707</v>
      </c>
      <c r="B489" s="75">
        <v>4680019285108</v>
      </c>
      <c r="C489" s="152" t="s">
        <v>139</v>
      </c>
      <c r="D489" s="145">
        <v>72</v>
      </c>
      <c r="E489" s="146"/>
      <c r="F489" s="146" t="s">
        <v>140</v>
      </c>
      <c r="G489" s="148">
        <v>699</v>
      </c>
      <c r="H489" s="187">
        <v>299</v>
      </c>
      <c r="I489" s="149">
        <f t="shared" ref="I489:I497" si="216">H489*1.5</f>
        <v>448.5</v>
      </c>
      <c r="J489" s="77"/>
      <c r="K489" s="89">
        <f t="shared" si="214"/>
        <v>0</v>
      </c>
      <c r="L489" s="60" t="s">
        <v>729</v>
      </c>
      <c r="M489" s="61">
        <f t="shared" ref="M489:M497" si="217">(H489/G489)*100-100</f>
        <v>-57.224606580829757</v>
      </c>
      <c r="N489" s="129" t="s">
        <v>953</v>
      </c>
      <c r="O489" s="159" t="s">
        <v>1528</v>
      </c>
    </row>
    <row r="490" spans="1:15" s="1" customFormat="1" ht="84" customHeight="1" x14ac:dyDescent="0.2">
      <c r="A490" s="84">
        <v>2706</v>
      </c>
      <c r="B490" s="75">
        <v>4680019285092</v>
      </c>
      <c r="C490" s="152" t="s">
        <v>50</v>
      </c>
      <c r="D490" s="145">
        <v>72</v>
      </c>
      <c r="E490" s="146"/>
      <c r="F490" s="146" t="s">
        <v>51</v>
      </c>
      <c r="G490" s="148">
        <v>609</v>
      </c>
      <c r="H490" s="187">
        <v>299</v>
      </c>
      <c r="I490" s="149">
        <f t="shared" si="216"/>
        <v>448.5</v>
      </c>
      <c r="J490" s="77"/>
      <c r="K490" s="89">
        <f t="shared" si="214"/>
        <v>0</v>
      </c>
      <c r="L490" s="60" t="s">
        <v>729</v>
      </c>
      <c r="M490" s="61">
        <f t="shared" si="217"/>
        <v>-50.903119868637106</v>
      </c>
      <c r="N490" s="129" t="s">
        <v>954</v>
      </c>
      <c r="O490" s="159" t="s">
        <v>1529</v>
      </c>
    </row>
    <row r="491" spans="1:15" s="1" customFormat="1" ht="84" customHeight="1" x14ac:dyDescent="0.2">
      <c r="A491" s="84">
        <v>2802</v>
      </c>
      <c r="B491" s="75">
        <v>4680019285764</v>
      </c>
      <c r="C491" s="152" t="s">
        <v>142</v>
      </c>
      <c r="D491" s="145">
        <v>72</v>
      </c>
      <c r="E491" s="146"/>
      <c r="F491" s="146" t="s">
        <v>141</v>
      </c>
      <c r="G491" s="148">
        <v>589</v>
      </c>
      <c r="H491" s="187">
        <v>299</v>
      </c>
      <c r="I491" s="149">
        <f t="shared" si="216"/>
        <v>448.5</v>
      </c>
      <c r="J491" s="77"/>
      <c r="K491" s="89">
        <f t="shared" si="214"/>
        <v>0</v>
      </c>
      <c r="L491" s="60" t="s">
        <v>729</v>
      </c>
      <c r="M491" s="61">
        <f t="shared" si="217"/>
        <v>-49.235993208828518</v>
      </c>
      <c r="N491" s="129" t="s">
        <v>955</v>
      </c>
      <c r="O491" s="159" t="s">
        <v>1530</v>
      </c>
    </row>
    <row r="492" spans="1:15" s="1" customFormat="1" ht="84" customHeight="1" x14ac:dyDescent="0.2">
      <c r="A492" s="84">
        <v>2703</v>
      </c>
      <c r="B492" s="75">
        <v>4680019285863</v>
      </c>
      <c r="C492" s="152" t="s">
        <v>169</v>
      </c>
      <c r="D492" s="145">
        <v>72</v>
      </c>
      <c r="E492" s="146"/>
      <c r="F492" s="146" t="s">
        <v>141</v>
      </c>
      <c r="G492" s="148">
        <v>589</v>
      </c>
      <c r="H492" s="187">
        <v>299</v>
      </c>
      <c r="I492" s="149">
        <f t="shared" si="216"/>
        <v>448.5</v>
      </c>
      <c r="J492" s="77"/>
      <c r="K492" s="89">
        <f t="shared" si="214"/>
        <v>0</v>
      </c>
      <c r="L492" s="60" t="s">
        <v>729</v>
      </c>
      <c r="M492" s="61">
        <f t="shared" si="217"/>
        <v>-49.235993208828518</v>
      </c>
      <c r="N492" s="129" t="s">
        <v>955</v>
      </c>
      <c r="O492" s="159" t="s">
        <v>1531</v>
      </c>
    </row>
    <row r="493" spans="1:15" s="1" customFormat="1" ht="84" customHeight="1" x14ac:dyDescent="0.2">
      <c r="A493" s="84">
        <v>2705</v>
      </c>
      <c r="B493" s="75">
        <v>4680019285085</v>
      </c>
      <c r="C493" s="152" t="s">
        <v>170</v>
      </c>
      <c r="D493" s="145">
        <v>72</v>
      </c>
      <c r="E493" s="146"/>
      <c r="F493" s="146" t="s">
        <v>171</v>
      </c>
      <c r="G493" s="148">
        <v>589</v>
      </c>
      <c r="H493" s="187">
        <v>299</v>
      </c>
      <c r="I493" s="149">
        <f t="shared" si="216"/>
        <v>448.5</v>
      </c>
      <c r="J493" s="77"/>
      <c r="K493" s="89">
        <f t="shared" si="214"/>
        <v>0</v>
      </c>
      <c r="L493" s="60" t="s">
        <v>729</v>
      </c>
      <c r="M493" s="61">
        <f t="shared" si="217"/>
        <v>-49.235993208828518</v>
      </c>
      <c r="N493" s="129" t="s">
        <v>956</v>
      </c>
      <c r="O493" s="159" t="s">
        <v>1532</v>
      </c>
    </row>
    <row r="494" spans="1:15" s="1" customFormat="1" ht="84" customHeight="1" x14ac:dyDescent="0.2">
      <c r="A494" s="84">
        <v>2708</v>
      </c>
      <c r="B494" s="75">
        <v>4680019285115</v>
      </c>
      <c r="C494" s="152" t="s">
        <v>172</v>
      </c>
      <c r="D494" s="145">
        <v>72</v>
      </c>
      <c r="E494" s="146"/>
      <c r="F494" s="146" t="s">
        <v>173</v>
      </c>
      <c r="G494" s="148">
        <v>569</v>
      </c>
      <c r="H494" s="187">
        <v>299</v>
      </c>
      <c r="I494" s="149">
        <f t="shared" si="216"/>
        <v>448.5</v>
      </c>
      <c r="J494" s="77"/>
      <c r="K494" s="89">
        <f t="shared" si="214"/>
        <v>0</v>
      </c>
      <c r="L494" s="60" t="s">
        <v>729</v>
      </c>
      <c r="M494" s="61">
        <f t="shared" si="217"/>
        <v>-47.451669595782079</v>
      </c>
      <c r="N494" s="129" t="s">
        <v>957</v>
      </c>
      <c r="O494" s="159" t="s">
        <v>1533</v>
      </c>
    </row>
    <row r="495" spans="1:15" s="1" customFormat="1" ht="84" customHeight="1" x14ac:dyDescent="0.2">
      <c r="A495" s="84">
        <v>2708</v>
      </c>
      <c r="B495" s="75">
        <v>4680019285122</v>
      </c>
      <c r="C495" s="146" t="s">
        <v>174</v>
      </c>
      <c r="D495" s="145">
        <v>72</v>
      </c>
      <c r="E495" s="146"/>
      <c r="F495" s="146" t="s">
        <v>173</v>
      </c>
      <c r="G495" s="148">
        <v>569</v>
      </c>
      <c r="H495" s="187">
        <v>299</v>
      </c>
      <c r="I495" s="149">
        <f t="shared" si="216"/>
        <v>448.5</v>
      </c>
      <c r="J495" s="77"/>
      <c r="K495" s="89">
        <f t="shared" si="214"/>
        <v>0</v>
      </c>
      <c r="L495" s="60" t="s">
        <v>729</v>
      </c>
      <c r="M495" s="61">
        <f t="shared" si="217"/>
        <v>-47.451669595782079</v>
      </c>
      <c r="N495" s="129" t="s">
        <v>957</v>
      </c>
      <c r="O495" s="159" t="s">
        <v>1534</v>
      </c>
    </row>
    <row r="496" spans="1:15" s="1" customFormat="1" ht="84" customHeight="1" x14ac:dyDescent="0.2">
      <c r="A496" s="84">
        <v>2708</v>
      </c>
      <c r="B496" s="75">
        <v>4680019285139</v>
      </c>
      <c r="C496" s="146" t="s">
        <v>175</v>
      </c>
      <c r="D496" s="145">
        <v>72</v>
      </c>
      <c r="E496" s="146"/>
      <c r="F496" s="146" t="s">
        <v>173</v>
      </c>
      <c r="G496" s="148">
        <v>569</v>
      </c>
      <c r="H496" s="187">
        <v>299</v>
      </c>
      <c r="I496" s="149">
        <f t="shared" si="216"/>
        <v>448.5</v>
      </c>
      <c r="J496" s="77"/>
      <c r="K496" s="89">
        <f t="shared" si="214"/>
        <v>0</v>
      </c>
      <c r="L496" s="60" t="s">
        <v>729</v>
      </c>
      <c r="M496" s="61">
        <f t="shared" si="217"/>
        <v>-47.451669595782079</v>
      </c>
      <c r="N496" s="129" t="s">
        <v>957</v>
      </c>
      <c r="O496" s="159" t="s">
        <v>1535</v>
      </c>
    </row>
    <row r="497" spans="1:15" s="1" customFormat="1" ht="84" customHeight="1" x14ac:dyDescent="0.2">
      <c r="A497" s="82">
        <v>2708</v>
      </c>
      <c r="B497" s="169">
        <v>4680019285146</v>
      </c>
      <c r="C497" s="79" t="s">
        <v>176</v>
      </c>
      <c r="D497" s="170">
        <v>72</v>
      </c>
      <c r="E497" s="79"/>
      <c r="F497" s="79" t="s">
        <v>173</v>
      </c>
      <c r="G497" s="171">
        <v>569</v>
      </c>
      <c r="H497" s="189">
        <v>299</v>
      </c>
      <c r="I497" s="149">
        <f t="shared" si="216"/>
        <v>448.5</v>
      </c>
      <c r="J497" s="81"/>
      <c r="K497" s="89">
        <f t="shared" si="214"/>
        <v>0</v>
      </c>
      <c r="L497" s="60" t="s">
        <v>729</v>
      </c>
      <c r="M497" s="61">
        <f t="shared" si="217"/>
        <v>-47.451669595782079</v>
      </c>
      <c r="N497" s="129" t="s">
        <v>957</v>
      </c>
      <c r="O497" s="159" t="s">
        <v>1536</v>
      </c>
    </row>
    <row r="498" spans="1:15" ht="44.1" customHeight="1" collapsed="1" x14ac:dyDescent="0.2">
      <c r="A498" s="74"/>
      <c r="B498" s="36"/>
      <c r="C498" s="36" t="s">
        <v>100</v>
      </c>
      <c r="D498" s="36"/>
      <c r="E498" s="36"/>
      <c r="F498" s="36"/>
      <c r="G498" s="103"/>
      <c r="H498" s="36"/>
      <c r="I498" s="154"/>
      <c r="J498" s="36"/>
      <c r="K498" s="117"/>
      <c r="L498" s="95"/>
      <c r="M498" s="53"/>
      <c r="N498" s="129"/>
      <c r="O498" s="129"/>
    </row>
    <row r="499" spans="1:15" s="1" customFormat="1" ht="84" customHeight="1" x14ac:dyDescent="0.2">
      <c r="A499" s="83">
        <v>2324</v>
      </c>
      <c r="B499" s="163">
        <v>4630027290625</v>
      </c>
      <c r="C499" s="164" t="s">
        <v>101</v>
      </c>
      <c r="D499" s="165">
        <v>24</v>
      </c>
      <c r="E499" s="166"/>
      <c r="F499" s="166" t="s">
        <v>102</v>
      </c>
      <c r="G499" s="167">
        <v>947</v>
      </c>
      <c r="H499" s="168">
        <v>499</v>
      </c>
      <c r="I499" s="149">
        <f>H499*1.5</f>
        <v>748.5</v>
      </c>
      <c r="J499" s="86"/>
      <c r="K499" s="89">
        <f t="shared" ref="K499:K500" si="218">H499*J499</f>
        <v>0</v>
      </c>
      <c r="L499" s="59" t="s">
        <v>687</v>
      </c>
      <c r="M499" s="58">
        <f t="shared" ref="M499:M500" si="219">(H499/G499)*100-100</f>
        <v>-47.307286166842665</v>
      </c>
      <c r="N499" s="129" t="s">
        <v>958</v>
      </c>
      <c r="O499" s="159" t="s">
        <v>1537</v>
      </c>
    </row>
    <row r="500" spans="1:15" s="1" customFormat="1" ht="84" customHeight="1" x14ac:dyDescent="0.2">
      <c r="A500" s="82">
        <v>2325</v>
      </c>
      <c r="B500" s="169">
        <v>4630027290632</v>
      </c>
      <c r="C500" s="79" t="s">
        <v>103</v>
      </c>
      <c r="D500" s="170">
        <v>24</v>
      </c>
      <c r="E500" s="79"/>
      <c r="F500" s="79" t="s">
        <v>104</v>
      </c>
      <c r="G500" s="171">
        <v>947</v>
      </c>
      <c r="H500" s="168">
        <v>499</v>
      </c>
      <c r="I500" s="149">
        <f>H500*1.5</f>
        <v>748.5</v>
      </c>
      <c r="J500" s="81"/>
      <c r="K500" s="89">
        <f t="shared" si="218"/>
        <v>0</v>
      </c>
      <c r="L500" s="59" t="s">
        <v>687</v>
      </c>
      <c r="M500" s="58">
        <f t="shared" si="219"/>
        <v>-47.307286166842665</v>
      </c>
      <c r="N500" s="129" t="s">
        <v>958</v>
      </c>
      <c r="O500" s="159" t="s">
        <v>1538</v>
      </c>
    </row>
    <row r="501" spans="1:15" ht="28.5" customHeight="1" collapsed="1" x14ac:dyDescent="0.2">
      <c r="A501" s="74"/>
      <c r="B501" s="36"/>
      <c r="C501" s="36" t="s">
        <v>576</v>
      </c>
      <c r="D501" s="36"/>
      <c r="E501" s="36"/>
      <c r="F501" s="36"/>
      <c r="G501" s="103"/>
      <c r="H501" s="36"/>
      <c r="I501" s="154"/>
      <c r="J501" s="36"/>
      <c r="K501" s="117"/>
      <c r="L501" s="95"/>
      <c r="M501" s="53"/>
      <c r="N501" s="129"/>
      <c r="O501" s="129"/>
    </row>
    <row r="502" spans="1:15" s="1" customFormat="1" ht="84" customHeight="1" x14ac:dyDescent="0.2">
      <c r="A502" s="83">
        <v>2691</v>
      </c>
      <c r="B502" s="163">
        <v>4630027291141</v>
      </c>
      <c r="C502" s="164" t="s">
        <v>105</v>
      </c>
      <c r="D502" s="165">
        <v>112</v>
      </c>
      <c r="E502" s="166"/>
      <c r="F502" s="166" t="s">
        <v>106</v>
      </c>
      <c r="G502" s="167">
        <v>477</v>
      </c>
      <c r="H502" s="168">
        <v>381.6</v>
      </c>
      <c r="I502" s="149">
        <f>H502*1.5</f>
        <v>572.40000000000009</v>
      </c>
      <c r="J502" s="86"/>
      <c r="K502" s="89">
        <f t="shared" ref="K502:K506" si="220">H502*J502</f>
        <v>0</v>
      </c>
      <c r="L502" s="59" t="s">
        <v>687</v>
      </c>
      <c r="M502" s="58">
        <f t="shared" ref="M502:M505" si="221">(H502/G502)*100-100</f>
        <v>-20</v>
      </c>
      <c r="N502" s="129" t="s">
        <v>959</v>
      </c>
      <c r="O502" s="159" t="s">
        <v>1539</v>
      </c>
    </row>
    <row r="503" spans="1:15" s="1" customFormat="1" ht="84" customHeight="1" x14ac:dyDescent="0.2">
      <c r="A503" s="84">
        <v>2692</v>
      </c>
      <c r="B503" s="75">
        <v>4630027291158</v>
      </c>
      <c r="C503" s="146" t="s">
        <v>107</v>
      </c>
      <c r="D503" s="145">
        <v>112</v>
      </c>
      <c r="E503" s="146"/>
      <c r="F503" s="146" t="s">
        <v>108</v>
      </c>
      <c r="G503" s="148">
        <v>477</v>
      </c>
      <c r="H503" s="160">
        <v>381.6</v>
      </c>
      <c r="I503" s="149">
        <f t="shared" ref="I503:I506" si="222">H503*1.5</f>
        <v>572.40000000000009</v>
      </c>
      <c r="J503" s="77"/>
      <c r="K503" s="89">
        <f t="shared" si="220"/>
        <v>0</v>
      </c>
      <c r="L503" s="59" t="s">
        <v>687</v>
      </c>
      <c r="M503" s="58">
        <f t="shared" si="221"/>
        <v>-20</v>
      </c>
      <c r="N503" s="129" t="s">
        <v>959</v>
      </c>
      <c r="O503" s="159" t="s">
        <v>1540</v>
      </c>
    </row>
    <row r="504" spans="1:15" s="1" customFormat="1" ht="84" customHeight="1" x14ac:dyDescent="0.2">
      <c r="A504" s="84">
        <v>2694</v>
      </c>
      <c r="B504" s="75">
        <v>4680019285665</v>
      </c>
      <c r="C504" s="152" t="s">
        <v>109</v>
      </c>
      <c r="D504" s="145">
        <v>120</v>
      </c>
      <c r="E504" s="146"/>
      <c r="F504" s="146" t="s">
        <v>110</v>
      </c>
      <c r="G504" s="148">
        <v>422</v>
      </c>
      <c r="H504" s="160">
        <v>299</v>
      </c>
      <c r="I504" s="149">
        <f t="shared" si="222"/>
        <v>448.5</v>
      </c>
      <c r="J504" s="77"/>
      <c r="K504" s="89">
        <f t="shared" si="220"/>
        <v>0</v>
      </c>
      <c r="L504" s="59" t="s">
        <v>687</v>
      </c>
      <c r="M504" s="58">
        <f t="shared" si="221"/>
        <v>-29.146919431279613</v>
      </c>
      <c r="N504" s="129" t="s">
        <v>960</v>
      </c>
      <c r="O504" s="159" t="s">
        <v>1541</v>
      </c>
    </row>
    <row r="505" spans="1:15" s="1" customFormat="1" ht="84" customHeight="1" x14ac:dyDescent="0.2">
      <c r="A505" s="190">
        <v>2695</v>
      </c>
      <c r="B505" s="75">
        <v>4680019285672</v>
      </c>
      <c r="C505" s="152" t="s">
        <v>111</v>
      </c>
      <c r="D505" s="145">
        <v>120</v>
      </c>
      <c r="E505" s="146"/>
      <c r="F505" s="146" t="s">
        <v>112</v>
      </c>
      <c r="G505" s="148">
        <v>422</v>
      </c>
      <c r="H505" s="160">
        <v>299</v>
      </c>
      <c r="I505" s="149">
        <f t="shared" si="222"/>
        <v>448.5</v>
      </c>
      <c r="J505" s="77"/>
      <c r="K505" s="89">
        <f t="shared" si="220"/>
        <v>0</v>
      </c>
      <c r="L505" s="59" t="s">
        <v>687</v>
      </c>
      <c r="M505" s="58">
        <f t="shared" si="221"/>
        <v>-29.146919431279613</v>
      </c>
      <c r="N505" s="129" t="s">
        <v>960</v>
      </c>
      <c r="O505" s="159" t="s">
        <v>1542</v>
      </c>
    </row>
    <row r="506" spans="1:15" s="12" customFormat="1" ht="76.5" customHeight="1" x14ac:dyDescent="0.2">
      <c r="A506" s="84">
        <v>2733</v>
      </c>
      <c r="B506" s="75">
        <v>4630027291820</v>
      </c>
      <c r="C506" s="152" t="s">
        <v>339</v>
      </c>
      <c r="D506" s="145">
        <v>100</v>
      </c>
      <c r="E506" s="146"/>
      <c r="F506" s="146" t="s">
        <v>340</v>
      </c>
      <c r="G506" s="148">
        <v>445</v>
      </c>
      <c r="H506" s="160">
        <v>379</v>
      </c>
      <c r="I506" s="149">
        <f t="shared" si="222"/>
        <v>568.5</v>
      </c>
      <c r="J506" s="146"/>
      <c r="K506" s="89">
        <f t="shared" si="220"/>
        <v>0</v>
      </c>
      <c r="L506" s="59" t="s">
        <v>687</v>
      </c>
      <c r="M506" s="58">
        <f t="shared" ref="M506" si="223">(H506/G506)*100-100</f>
        <v>-14.831460674157299</v>
      </c>
      <c r="N506" s="129" t="s">
        <v>961</v>
      </c>
      <c r="O506" s="159" t="s">
        <v>1543</v>
      </c>
    </row>
    <row r="507" spans="1:15" s="1" customFormat="1" ht="84" customHeight="1" x14ac:dyDescent="0.2">
      <c r="A507" s="84">
        <v>2731</v>
      </c>
      <c r="B507" s="75">
        <v>4630027291813</v>
      </c>
      <c r="C507" s="152" t="s">
        <v>113</v>
      </c>
      <c r="D507" s="145">
        <v>100</v>
      </c>
      <c r="E507" s="146"/>
      <c r="F507" s="146" t="s">
        <v>114</v>
      </c>
      <c r="G507" s="148">
        <v>445</v>
      </c>
      <c r="H507" s="162"/>
      <c r="I507" s="149">
        <f>G507*1.4</f>
        <v>623</v>
      </c>
      <c r="J507" s="77"/>
      <c r="K507" s="88">
        <f t="shared" ref="K507:K508" si="224">G507*J507</f>
        <v>0</v>
      </c>
      <c r="L507" s="95"/>
      <c r="M507" s="53"/>
      <c r="N507" s="129" t="s">
        <v>962</v>
      </c>
      <c r="O507" s="159" t="s">
        <v>1544</v>
      </c>
    </row>
    <row r="508" spans="1:15" s="1" customFormat="1" ht="84" customHeight="1" x14ac:dyDescent="0.2">
      <c r="A508" s="84">
        <v>2732</v>
      </c>
      <c r="B508" s="75">
        <v>4630027291837</v>
      </c>
      <c r="C508" s="152" t="s">
        <v>115</v>
      </c>
      <c r="D508" s="145">
        <v>100</v>
      </c>
      <c r="E508" s="146"/>
      <c r="F508" s="146" t="s">
        <v>116</v>
      </c>
      <c r="G508" s="148">
        <v>445</v>
      </c>
      <c r="H508" s="162"/>
      <c r="I508" s="149">
        <f>G508*1.4</f>
        <v>623</v>
      </c>
      <c r="J508" s="77"/>
      <c r="K508" s="88">
        <f t="shared" si="224"/>
        <v>0</v>
      </c>
      <c r="L508" s="95"/>
      <c r="M508" s="53"/>
      <c r="N508" s="129" t="s">
        <v>963</v>
      </c>
      <c r="O508" s="159" t="s">
        <v>1545</v>
      </c>
    </row>
    <row r="509" spans="1:15" s="1" customFormat="1" ht="84" customHeight="1" x14ac:dyDescent="0.2">
      <c r="A509" s="84">
        <v>2734</v>
      </c>
      <c r="B509" s="75">
        <v>4630027291806</v>
      </c>
      <c r="C509" s="152" t="s">
        <v>117</v>
      </c>
      <c r="D509" s="145">
        <v>100</v>
      </c>
      <c r="E509" s="146"/>
      <c r="F509" s="146" t="s">
        <v>118</v>
      </c>
      <c r="G509" s="148">
        <v>445</v>
      </c>
      <c r="H509" s="160">
        <v>379</v>
      </c>
      <c r="I509" s="149">
        <f>H509*1.5</f>
        <v>568.5</v>
      </c>
      <c r="J509" s="77"/>
      <c r="K509" s="89">
        <f t="shared" ref="K509:K513" si="225">H509*J509</f>
        <v>0</v>
      </c>
      <c r="L509" s="59" t="s">
        <v>687</v>
      </c>
      <c r="M509" s="58">
        <f t="shared" ref="M509" si="226">(H509/G509)*100-100</f>
        <v>-14.831460674157299</v>
      </c>
      <c r="N509" s="129" t="s">
        <v>963</v>
      </c>
      <c r="O509" s="159" t="s">
        <v>1546</v>
      </c>
    </row>
    <row r="510" spans="1:15" s="1" customFormat="1" ht="84" customHeight="1" x14ac:dyDescent="0.2">
      <c r="A510" s="84">
        <v>2778</v>
      </c>
      <c r="B510" s="75">
        <v>4680019285757</v>
      </c>
      <c r="C510" s="152" t="s">
        <v>119</v>
      </c>
      <c r="D510" s="145">
        <v>72</v>
      </c>
      <c r="E510" s="146"/>
      <c r="F510" s="146" t="s">
        <v>120</v>
      </c>
      <c r="G510" s="148">
        <v>386</v>
      </c>
      <c r="H510" s="160">
        <v>308.8</v>
      </c>
      <c r="I510" s="149">
        <f t="shared" ref="I510:I513" si="227">H510*1.5</f>
        <v>463.20000000000005</v>
      </c>
      <c r="J510" s="77"/>
      <c r="K510" s="89">
        <f t="shared" si="225"/>
        <v>0</v>
      </c>
      <c r="L510" s="59" t="s">
        <v>687</v>
      </c>
      <c r="M510" s="58">
        <f t="shared" ref="M510:M516" si="228">(H510/G510)*100-100</f>
        <v>-20</v>
      </c>
      <c r="N510" s="129" t="s">
        <v>964</v>
      </c>
      <c r="O510" s="159" t="s">
        <v>1547</v>
      </c>
    </row>
    <row r="511" spans="1:15" s="1" customFormat="1" ht="84" customHeight="1" x14ac:dyDescent="0.2">
      <c r="A511" s="84">
        <v>2779</v>
      </c>
      <c r="B511" s="75">
        <v>4680019285559</v>
      </c>
      <c r="C511" s="152" t="s">
        <v>121</v>
      </c>
      <c r="D511" s="145">
        <v>180</v>
      </c>
      <c r="E511" s="146"/>
      <c r="F511" s="146" t="s">
        <v>122</v>
      </c>
      <c r="G511" s="148">
        <v>339</v>
      </c>
      <c r="H511" s="160">
        <v>237.3</v>
      </c>
      <c r="I511" s="149">
        <f t="shared" si="227"/>
        <v>355.95000000000005</v>
      </c>
      <c r="J511" s="77"/>
      <c r="K511" s="89">
        <f t="shared" si="225"/>
        <v>0</v>
      </c>
      <c r="L511" s="59" t="s">
        <v>687</v>
      </c>
      <c r="M511" s="58">
        <f t="shared" si="228"/>
        <v>-30</v>
      </c>
      <c r="N511" s="129" t="s">
        <v>965</v>
      </c>
      <c r="O511" s="159" t="s">
        <v>1548</v>
      </c>
    </row>
    <row r="512" spans="1:15" s="1" customFormat="1" ht="84" customHeight="1" x14ac:dyDescent="0.2">
      <c r="A512" s="84">
        <v>2780</v>
      </c>
      <c r="B512" s="75">
        <v>4680019285566</v>
      </c>
      <c r="C512" s="146" t="s">
        <v>123</v>
      </c>
      <c r="D512" s="145">
        <v>180</v>
      </c>
      <c r="E512" s="146"/>
      <c r="F512" s="146" t="s">
        <v>124</v>
      </c>
      <c r="G512" s="148">
        <v>339</v>
      </c>
      <c r="H512" s="160">
        <v>237.3</v>
      </c>
      <c r="I512" s="149">
        <f t="shared" si="227"/>
        <v>355.95000000000005</v>
      </c>
      <c r="J512" s="77"/>
      <c r="K512" s="89">
        <f t="shared" si="225"/>
        <v>0</v>
      </c>
      <c r="L512" s="59" t="s">
        <v>687</v>
      </c>
      <c r="M512" s="58">
        <f t="shared" si="228"/>
        <v>-30</v>
      </c>
      <c r="N512" s="129" t="s">
        <v>965</v>
      </c>
      <c r="O512" s="159" t="s">
        <v>1549</v>
      </c>
    </row>
    <row r="513" spans="1:15" s="1" customFormat="1" ht="84" customHeight="1" x14ac:dyDescent="0.2">
      <c r="A513" s="84">
        <v>2781</v>
      </c>
      <c r="B513" s="75">
        <v>4680019285573</v>
      </c>
      <c r="C513" s="146" t="s">
        <v>125</v>
      </c>
      <c r="D513" s="145">
        <v>180</v>
      </c>
      <c r="E513" s="146"/>
      <c r="F513" s="146" t="s">
        <v>126</v>
      </c>
      <c r="G513" s="148">
        <v>339</v>
      </c>
      <c r="H513" s="160">
        <v>237.3</v>
      </c>
      <c r="I513" s="149">
        <f t="shared" si="227"/>
        <v>355.95000000000005</v>
      </c>
      <c r="J513" s="77"/>
      <c r="K513" s="89">
        <f t="shared" si="225"/>
        <v>0</v>
      </c>
      <c r="L513" s="59" t="s">
        <v>687</v>
      </c>
      <c r="M513" s="58">
        <f t="shared" si="228"/>
        <v>-30</v>
      </c>
      <c r="N513" s="129" t="s">
        <v>965</v>
      </c>
      <c r="O513" s="159" t="s">
        <v>1550</v>
      </c>
    </row>
    <row r="514" spans="1:15" s="1" customFormat="1" ht="84" customHeight="1" x14ac:dyDescent="0.2">
      <c r="A514" s="84">
        <v>2649</v>
      </c>
      <c r="B514" s="75">
        <v>4680019285399</v>
      </c>
      <c r="C514" s="152" t="s">
        <v>229</v>
      </c>
      <c r="D514" s="145">
        <v>36</v>
      </c>
      <c r="E514" s="146"/>
      <c r="F514" s="146" t="s">
        <v>228</v>
      </c>
      <c r="G514" s="148">
        <v>450</v>
      </c>
      <c r="H514" s="151"/>
      <c r="I514" s="149">
        <f>G514*1.4</f>
        <v>630</v>
      </c>
      <c r="J514" s="77"/>
      <c r="K514" s="88">
        <f>G514*J514</f>
        <v>0</v>
      </c>
      <c r="L514" s="95"/>
      <c r="M514" s="19"/>
      <c r="N514" s="129"/>
      <c r="O514" s="159" t="s">
        <v>1551</v>
      </c>
    </row>
    <row r="515" spans="1:15" s="1" customFormat="1" ht="84" customHeight="1" x14ac:dyDescent="0.2">
      <c r="A515" s="84">
        <v>2904</v>
      </c>
      <c r="B515" s="75">
        <v>4630027292315</v>
      </c>
      <c r="C515" s="152" t="s">
        <v>751</v>
      </c>
      <c r="D515" s="145">
        <v>24</v>
      </c>
      <c r="E515" s="146"/>
      <c r="F515" s="146" t="s">
        <v>752</v>
      </c>
      <c r="G515" s="148">
        <v>809</v>
      </c>
      <c r="H515" s="160">
        <v>687.65</v>
      </c>
      <c r="I515" s="149">
        <f>H515*1.5</f>
        <v>1031.4749999999999</v>
      </c>
      <c r="J515" s="77"/>
      <c r="K515" s="89">
        <f t="shared" ref="K515:K516" si="229">H515*J515</f>
        <v>0</v>
      </c>
      <c r="L515" s="59" t="s">
        <v>687</v>
      </c>
      <c r="M515" s="58">
        <f t="shared" si="228"/>
        <v>-15</v>
      </c>
      <c r="N515" s="129" t="s">
        <v>966</v>
      </c>
      <c r="O515" s="159" t="s">
        <v>1552</v>
      </c>
    </row>
    <row r="516" spans="1:15" s="1" customFormat="1" ht="84" customHeight="1" x14ac:dyDescent="0.2">
      <c r="A516" s="82">
        <v>2905</v>
      </c>
      <c r="B516" s="169">
        <v>4630027292322</v>
      </c>
      <c r="C516" s="79" t="s">
        <v>135</v>
      </c>
      <c r="D516" s="170">
        <v>24</v>
      </c>
      <c r="E516" s="79"/>
      <c r="F516" s="79" t="s">
        <v>136</v>
      </c>
      <c r="G516" s="171">
        <v>809</v>
      </c>
      <c r="H516" s="160">
        <v>687.65</v>
      </c>
      <c r="I516" s="149">
        <f>H516*1.5</f>
        <v>1031.4749999999999</v>
      </c>
      <c r="J516" s="81"/>
      <c r="K516" s="89">
        <f t="shared" si="229"/>
        <v>0</v>
      </c>
      <c r="L516" s="59" t="s">
        <v>687</v>
      </c>
      <c r="M516" s="58">
        <f t="shared" si="228"/>
        <v>-15</v>
      </c>
      <c r="N516" s="129" t="s">
        <v>966</v>
      </c>
      <c r="O516" s="159" t="s">
        <v>1553</v>
      </c>
    </row>
    <row r="517" spans="1:15" ht="21.95" customHeight="1" x14ac:dyDescent="0.2">
      <c r="A517" s="74"/>
      <c r="B517" s="36"/>
      <c r="C517" s="36" t="s">
        <v>87</v>
      </c>
      <c r="D517" s="36"/>
      <c r="E517" s="36"/>
      <c r="F517" s="36"/>
      <c r="G517" s="103"/>
      <c r="H517" s="36"/>
      <c r="I517" s="154"/>
      <c r="J517" s="36"/>
      <c r="K517" s="117"/>
      <c r="L517" s="95"/>
      <c r="M517" s="53"/>
      <c r="N517" s="129"/>
      <c r="O517" s="129"/>
    </row>
    <row r="518" spans="1:15" ht="80.25" customHeight="1" x14ac:dyDescent="0.2">
      <c r="A518" s="84">
        <v>2750</v>
      </c>
      <c r="B518" s="75">
        <v>4680019285443</v>
      </c>
      <c r="C518" s="152" t="s">
        <v>234</v>
      </c>
      <c r="D518" s="145">
        <v>8</v>
      </c>
      <c r="E518" s="146"/>
      <c r="F518" s="146" t="s">
        <v>235</v>
      </c>
      <c r="G518" s="148">
        <v>550</v>
      </c>
      <c r="H518" s="187">
        <v>330</v>
      </c>
      <c r="I518" s="149">
        <f>H518*1.4</f>
        <v>461.99999999999994</v>
      </c>
      <c r="J518" s="77"/>
      <c r="K518" s="89">
        <f t="shared" ref="K518" si="230">H518*J518</f>
        <v>0</v>
      </c>
      <c r="L518" s="60" t="s">
        <v>729</v>
      </c>
      <c r="M518" s="61">
        <f t="shared" ref="M518" si="231">(H518/G518)*100-100</f>
        <v>-40</v>
      </c>
      <c r="N518" s="129" t="s">
        <v>967</v>
      </c>
      <c r="O518" s="159" t="s">
        <v>1554</v>
      </c>
    </row>
    <row r="519" spans="1:15" ht="21.95" customHeight="1" x14ac:dyDescent="0.2">
      <c r="A519" s="74"/>
      <c r="B519" s="36"/>
      <c r="C519" s="36" t="s">
        <v>422</v>
      </c>
      <c r="D519" s="36"/>
      <c r="E519" s="36"/>
      <c r="F519" s="36"/>
      <c r="G519" s="103"/>
      <c r="H519" s="36"/>
      <c r="I519" s="154"/>
      <c r="J519" s="36"/>
      <c r="K519" s="117"/>
      <c r="L519" s="95"/>
      <c r="M519" s="53"/>
      <c r="N519" s="129"/>
      <c r="O519" s="129"/>
    </row>
    <row r="520" spans="1:15" ht="62.25" customHeight="1" x14ac:dyDescent="0.2">
      <c r="A520" s="83">
        <v>2819</v>
      </c>
      <c r="B520" s="163">
        <v>4630027291677</v>
      </c>
      <c r="C520" s="164" t="s">
        <v>149</v>
      </c>
      <c r="D520" s="165">
        <v>36</v>
      </c>
      <c r="E520" s="166"/>
      <c r="F520" s="166" t="s">
        <v>150</v>
      </c>
      <c r="G520" s="167">
        <v>398</v>
      </c>
      <c r="H520" s="189">
        <v>278.60000000000002</v>
      </c>
      <c r="I520" s="149">
        <f>H520*1.5</f>
        <v>417.90000000000003</v>
      </c>
      <c r="J520" s="86"/>
      <c r="K520" s="89">
        <f t="shared" ref="K520:K529" si="232">H520*J520</f>
        <v>0</v>
      </c>
      <c r="L520" s="60" t="s">
        <v>729</v>
      </c>
      <c r="M520" s="58">
        <f t="shared" ref="M520" si="233">(H520/G520)*100-100</f>
        <v>-30</v>
      </c>
      <c r="N520" s="129" t="s">
        <v>968</v>
      </c>
      <c r="O520" s="159" t="s">
        <v>1555</v>
      </c>
    </row>
    <row r="521" spans="1:15" ht="62.25" customHeight="1" x14ac:dyDescent="0.2">
      <c r="A521" s="84">
        <v>2820</v>
      </c>
      <c r="B521" s="75">
        <v>4630027291684</v>
      </c>
      <c r="C521" s="146" t="s">
        <v>619</v>
      </c>
      <c r="D521" s="145">
        <v>36</v>
      </c>
      <c r="E521" s="146"/>
      <c r="F521" s="146" t="s">
        <v>620</v>
      </c>
      <c r="G521" s="148">
        <v>398</v>
      </c>
      <c r="H521" s="189">
        <v>278.60000000000002</v>
      </c>
      <c r="I521" s="149">
        <f t="shared" ref="I521:I529" si="234">H521*1.5</f>
        <v>417.90000000000003</v>
      </c>
      <c r="J521" s="77"/>
      <c r="K521" s="89">
        <f t="shared" si="232"/>
        <v>0</v>
      </c>
      <c r="L521" s="60" t="s">
        <v>729</v>
      </c>
      <c r="M521" s="58">
        <f t="shared" ref="M521:M529" si="235">(H521/G521)*100-100</f>
        <v>-30</v>
      </c>
      <c r="N521" s="129" t="s">
        <v>969</v>
      </c>
      <c r="O521" s="159" t="s">
        <v>1556</v>
      </c>
    </row>
    <row r="522" spans="1:15" ht="62.25" customHeight="1" x14ac:dyDescent="0.2">
      <c r="A522" s="84">
        <v>2822</v>
      </c>
      <c r="B522" s="75">
        <v>4630027291707</v>
      </c>
      <c r="C522" s="152" t="s">
        <v>621</v>
      </c>
      <c r="D522" s="145">
        <v>36</v>
      </c>
      <c r="E522" s="146"/>
      <c r="F522" s="146" t="s">
        <v>622</v>
      </c>
      <c r="G522" s="148">
        <v>398</v>
      </c>
      <c r="H522" s="189">
        <v>278.60000000000002</v>
      </c>
      <c r="I522" s="149">
        <f t="shared" si="234"/>
        <v>417.90000000000003</v>
      </c>
      <c r="J522" s="77"/>
      <c r="K522" s="89">
        <f t="shared" si="232"/>
        <v>0</v>
      </c>
      <c r="L522" s="60" t="s">
        <v>729</v>
      </c>
      <c r="M522" s="58">
        <f t="shared" si="235"/>
        <v>-30</v>
      </c>
      <c r="N522" s="129" t="s">
        <v>970</v>
      </c>
      <c r="O522" s="159" t="s">
        <v>1557</v>
      </c>
    </row>
    <row r="523" spans="1:15" ht="62.25" customHeight="1" x14ac:dyDescent="0.2">
      <c r="A523" s="84">
        <v>2821</v>
      </c>
      <c r="B523" s="75">
        <v>4630027291691</v>
      </c>
      <c r="C523" s="146" t="s">
        <v>151</v>
      </c>
      <c r="D523" s="145">
        <v>36</v>
      </c>
      <c r="E523" s="146"/>
      <c r="F523" s="146" t="s">
        <v>152</v>
      </c>
      <c r="G523" s="148">
        <v>398</v>
      </c>
      <c r="H523" s="189">
        <v>278.60000000000002</v>
      </c>
      <c r="I523" s="149">
        <f t="shared" si="234"/>
        <v>417.90000000000003</v>
      </c>
      <c r="J523" s="77"/>
      <c r="K523" s="89">
        <f t="shared" si="232"/>
        <v>0</v>
      </c>
      <c r="L523" s="60" t="s">
        <v>729</v>
      </c>
      <c r="M523" s="58">
        <f t="shared" si="235"/>
        <v>-30</v>
      </c>
      <c r="N523" s="129" t="s">
        <v>970</v>
      </c>
      <c r="O523" s="159" t="s">
        <v>1558</v>
      </c>
    </row>
    <row r="524" spans="1:15" ht="62.25" customHeight="1" x14ac:dyDescent="0.2">
      <c r="A524" s="84">
        <v>2823</v>
      </c>
      <c r="B524" s="75">
        <v>4630027291714</v>
      </c>
      <c r="C524" s="146" t="s">
        <v>153</v>
      </c>
      <c r="D524" s="145">
        <v>36</v>
      </c>
      <c r="E524" s="146"/>
      <c r="F524" s="146" t="s">
        <v>154</v>
      </c>
      <c r="G524" s="148">
        <v>398</v>
      </c>
      <c r="H524" s="189">
        <v>278.60000000000002</v>
      </c>
      <c r="I524" s="149">
        <f t="shared" si="234"/>
        <v>417.90000000000003</v>
      </c>
      <c r="J524" s="77"/>
      <c r="K524" s="89">
        <f t="shared" si="232"/>
        <v>0</v>
      </c>
      <c r="L524" s="60" t="s">
        <v>729</v>
      </c>
      <c r="M524" s="58">
        <f t="shared" si="235"/>
        <v>-30</v>
      </c>
      <c r="N524" s="129" t="s">
        <v>970</v>
      </c>
      <c r="O524" s="159" t="s">
        <v>1559</v>
      </c>
    </row>
    <row r="525" spans="1:15" ht="62.25" customHeight="1" x14ac:dyDescent="0.2">
      <c r="A525" s="84">
        <v>2824</v>
      </c>
      <c r="B525" s="75">
        <v>4630027291721</v>
      </c>
      <c r="C525" s="152" t="s">
        <v>155</v>
      </c>
      <c r="D525" s="145">
        <v>36</v>
      </c>
      <c r="E525" s="146"/>
      <c r="F525" s="146" t="s">
        <v>156</v>
      </c>
      <c r="G525" s="148">
        <v>398</v>
      </c>
      <c r="H525" s="189">
        <v>278.60000000000002</v>
      </c>
      <c r="I525" s="149">
        <f t="shared" si="234"/>
        <v>417.90000000000003</v>
      </c>
      <c r="J525" s="77"/>
      <c r="K525" s="89">
        <f t="shared" si="232"/>
        <v>0</v>
      </c>
      <c r="L525" s="60" t="s">
        <v>729</v>
      </c>
      <c r="M525" s="58">
        <f t="shared" si="235"/>
        <v>-30</v>
      </c>
      <c r="N525" s="129" t="s">
        <v>971</v>
      </c>
      <c r="O525" s="159" t="s">
        <v>1560</v>
      </c>
    </row>
    <row r="526" spans="1:15" ht="62.25" customHeight="1" x14ac:dyDescent="0.2">
      <c r="A526" s="84">
        <v>2825</v>
      </c>
      <c r="B526" s="75">
        <v>4630027291738</v>
      </c>
      <c r="C526" s="146" t="s">
        <v>157</v>
      </c>
      <c r="D526" s="145">
        <v>36</v>
      </c>
      <c r="E526" s="146"/>
      <c r="F526" s="146" t="s">
        <v>158</v>
      </c>
      <c r="G526" s="148">
        <v>398</v>
      </c>
      <c r="H526" s="189">
        <v>278.60000000000002</v>
      </c>
      <c r="I526" s="149">
        <f t="shared" si="234"/>
        <v>417.90000000000003</v>
      </c>
      <c r="J526" s="77"/>
      <c r="K526" s="89">
        <f t="shared" si="232"/>
        <v>0</v>
      </c>
      <c r="L526" s="60" t="s">
        <v>729</v>
      </c>
      <c r="M526" s="58">
        <f t="shared" si="235"/>
        <v>-30</v>
      </c>
      <c r="N526" s="129" t="s">
        <v>972</v>
      </c>
      <c r="O526" s="159" t="s">
        <v>1561</v>
      </c>
    </row>
    <row r="527" spans="1:15" ht="62.25" customHeight="1" x14ac:dyDescent="0.2">
      <c r="A527" s="84">
        <v>2826</v>
      </c>
      <c r="B527" s="75">
        <v>4630027291745</v>
      </c>
      <c r="C527" s="146" t="s">
        <v>159</v>
      </c>
      <c r="D527" s="145">
        <v>36</v>
      </c>
      <c r="E527" s="146"/>
      <c r="F527" s="146" t="s">
        <v>160</v>
      </c>
      <c r="G527" s="148">
        <v>398</v>
      </c>
      <c r="H527" s="189">
        <v>278.60000000000002</v>
      </c>
      <c r="I527" s="149">
        <f t="shared" si="234"/>
        <v>417.90000000000003</v>
      </c>
      <c r="J527" s="77"/>
      <c r="K527" s="89">
        <f t="shared" si="232"/>
        <v>0</v>
      </c>
      <c r="L527" s="60" t="s">
        <v>729</v>
      </c>
      <c r="M527" s="58">
        <f t="shared" si="235"/>
        <v>-30</v>
      </c>
      <c r="N527" s="129" t="s">
        <v>972</v>
      </c>
      <c r="O527" s="159" t="s">
        <v>1562</v>
      </c>
    </row>
    <row r="528" spans="1:15" ht="62.25" customHeight="1" x14ac:dyDescent="0.2">
      <c r="A528" s="84">
        <v>2827</v>
      </c>
      <c r="B528" s="75">
        <v>4630027291752</v>
      </c>
      <c r="C528" s="146" t="s">
        <v>161</v>
      </c>
      <c r="D528" s="145">
        <v>36</v>
      </c>
      <c r="E528" s="146"/>
      <c r="F528" s="146" t="s">
        <v>162</v>
      </c>
      <c r="G528" s="148">
        <v>398</v>
      </c>
      <c r="H528" s="189">
        <v>278.60000000000002</v>
      </c>
      <c r="I528" s="149">
        <f t="shared" si="234"/>
        <v>417.90000000000003</v>
      </c>
      <c r="J528" s="77"/>
      <c r="K528" s="89">
        <f t="shared" si="232"/>
        <v>0</v>
      </c>
      <c r="L528" s="60" t="s">
        <v>729</v>
      </c>
      <c r="M528" s="58">
        <f t="shared" si="235"/>
        <v>-30</v>
      </c>
      <c r="N528" s="129" t="s">
        <v>972</v>
      </c>
      <c r="O528" s="159" t="s">
        <v>1563</v>
      </c>
    </row>
    <row r="529" spans="1:15" ht="62.25" customHeight="1" x14ac:dyDescent="0.2">
      <c r="A529" s="84">
        <v>2828</v>
      </c>
      <c r="B529" s="75">
        <v>4630027291639</v>
      </c>
      <c r="C529" s="152" t="s">
        <v>163</v>
      </c>
      <c r="D529" s="145">
        <v>36</v>
      </c>
      <c r="E529" s="146"/>
      <c r="F529" s="146" t="s">
        <v>164</v>
      </c>
      <c r="G529" s="148">
        <v>398</v>
      </c>
      <c r="H529" s="189">
        <v>278.60000000000002</v>
      </c>
      <c r="I529" s="149">
        <f t="shared" si="234"/>
        <v>417.90000000000003</v>
      </c>
      <c r="J529" s="77"/>
      <c r="K529" s="89">
        <f t="shared" si="232"/>
        <v>0</v>
      </c>
      <c r="L529" s="60" t="s">
        <v>729</v>
      </c>
      <c r="M529" s="58">
        <f t="shared" si="235"/>
        <v>-30</v>
      </c>
      <c r="N529" s="129" t="s">
        <v>972</v>
      </c>
      <c r="O529" s="159" t="s">
        <v>1564</v>
      </c>
    </row>
    <row r="530" spans="1:15" ht="21.95" customHeight="1" x14ac:dyDescent="0.2">
      <c r="A530" s="74"/>
      <c r="B530" s="36"/>
      <c r="C530" s="36" t="s">
        <v>422</v>
      </c>
      <c r="D530" s="36"/>
      <c r="E530" s="36"/>
      <c r="F530" s="36"/>
      <c r="G530" s="103"/>
      <c r="H530" s="36"/>
      <c r="I530" s="154"/>
      <c r="J530" s="36"/>
      <c r="K530" s="117"/>
      <c r="L530" s="95"/>
      <c r="M530" s="53"/>
      <c r="N530" s="129"/>
      <c r="O530" s="129"/>
    </row>
    <row r="531" spans="1:15" ht="72" customHeight="1" x14ac:dyDescent="0.2">
      <c r="A531" s="84">
        <v>2762</v>
      </c>
      <c r="B531" s="75">
        <v>4630027291271</v>
      </c>
      <c r="C531" s="146" t="s">
        <v>168</v>
      </c>
      <c r="D531" s="145">
        <v>45</v>
      </c>
      <c r="E531" s="146"/>
      <c r="F531" s="146" t="s">
        <v>167</v>
      </c>
      <c r="G531" s="148">
        <v>350</v>
      </c>
      <c r="H531" s="189">
        <v>245</v>
      </c>
      <c r="I531" s="149">
        <f t="shared" ref="I531:I532" si="236">H531*1.5</f>
        <v>367.5</v>
      </c>
      <c r="J531" s="77"/>
      <c r="K531" s="89">
        <f t="shared" ref="K531:K532" si="237">H531*J531</f>
        <v>0</v>
      </c>
      <c r="L531" s="60" t="s">
        <v>729</v>
      </c>
      <c r="M531" s="58">
        <f t="shared" ref="M531:M538" si="238">(H531/G531)*100-100</f>
        <v>-30</v>
      </c>
      <c r="N531" s="129" t="s">
        <v>973</v>
      </c>
      <c r="O531" s="159" t="s">
        <v>1565</v>
      </c>
    </row>
    <row r="532" spans="1:15" ht="72" customHeight="1" x14ac:dyDescent="0.2">
      <c r="A532" s="84">
        <v>2763</v>
      </c>
      <c r="B532" s="75">
        <v>4630027291288</v>
      </c>
      <c r="C532" s="146" t="s">
        <v>166</v>
      </c>
      <c r="D532" s="145">
        <v>45</v>
      </c>
      <c r="E532" s="146"/>
      <c r="F532" s="146" t="s">
        <v>165</v>
      </c>
      <c r="G532" s="148">
        <v>350</v>
      </c>
      <c r="H532" s="189">
        <v>245</v>
      </c>
      <c r="I532" s="149">
        <f t="shared" si="236"/>
        <v>367.5</v>
      </c>
      <c r="J532" s="77"/>
      <c r="K532" s="89">
        <f t="shared" si="237"/>
        <v>0</v>
      </c>
      <c r="L532" s="60" t="s">
        <v>729</v>
      </c>
      <c r="M532" s="58">
        <f t="shared" si="238"/>
        <v>-30</v>
      </c>
      <c r="N532" s="129" t="s">
        <v>973</v>
      </c>
      <c r="O532" s="159" t="s">
        <v>1566</v>
      </c>
    </row>
    <row r="533" spans="1:15" ht="21" customHeight="1" x14ac:dyDescent="0.2">
      <c r="B533" s="66" t="s">
        <v>3</v>
      </c>
      <c r="C533" s="54" t="s">
        <v>1</v>
      </c>
      <c r="D533" s="66" t="s">
        <v>4</v>
      </c>
      <c r="E533" s="54"/>
      <c r="F533" s="54" t="s">
        <v>5</v>
      </c>
      <c r="G533" s="54" t="s">
        <v>6</v>
      </c>
      <c r="H533" s="55" t="s">
        <v>715</v>
      </c>
      <c r="I533" s="149"/>
      <c r="J533" s="6"/>
      <c r="K533" s="89"/>
      <c r="N533" s="129"/>
      <c r="O533" s="129"/>
    </row>
    <row r="534" spans="1:15" ht="18.75" customHeight="1" x14ac:dyDescent="0.2">
      <c r="B534" s="56"/>
      <c r="C534" s="56" t="s">
        <v>730</v>
      </c>
      <c r="D534" s="56"/>
      <c r="E534" s="56"/>
      <c r="F534" s="56"/>
      <c r="G534" s="113"/>
      <c r="H534" s="57"/>
      <c r="I534" s="149"/>
      <c r="J534" s="6"/>
      <c r="K534" s="88">
        <f>G534*J534</f>
        <v>0</v>
      </c>
      <c r="N534" s="129"/>
      <c r="O534" s="129"/>
    </row>
    <row r="535" spans="1:15" ht="63" customHeight="1" x14ac:dyDescent="0.2">
      <c r="A535" s="72">
        <v>303</v>
      </c>
      <c r="B535" s="75">
        <v>9785906764621</v>
      </c>
      <c r="C535" s="152" t="s">
        <v>716</v>
      </c>
      <c r="D535" s="145">
        <v>32</v>
      </c>
      <c r="E535" s="146"/>
      <c r="F535" s="146" t="s">
        <v>717</v>
      </c>
      <c r="G535" s="148">
        <v>212</v>
      </c>
      <c r="H535" s="191">
        <v>106</v>
      </c>
      <c r="I535" s="149">
        <f>H535*1.5</f>
        <v>159</v>
      </c>
      <c r="J535" s="77"/>
      <c r="K535" s="89">
        <f t="shared" ref="K535:K538" si="239">H535*J535</f>
        <v>0</v>
      </c>
      <c r="L535" s="60" t="s">
        <v>729</v>
      </c>
      <c r="M535" s="58">
        <f t="shared" si="238"/>
        <v>-50</v>
      </c>
      <c r="N535" s="129"/>
      <c r="O535" s="159" t="s">
        <v>1567</v>
      </c>
    </row>
    <row r="536" spans="1:15" ht="63" customHeight="1" x14ac:dyDescent="0.2">
      <c r="A536" s="192">
        <v>305</v>
      </c>
      <c r="B536" s="75">
        <v>9785906764584</v>
      </c>
      <c r="C536" s="152" t="s">
        <v>718</v>
      </c>
      <c r="D536" s="145">
        <v>32</v>
      </c>
      <c r="E536" s="146"/>
      <c r="F536" s="146" t="s">
        <v>719</v>
      </c>
      <c r="G536" s="148">
        <v>212</v>
      </c>
      <c r="H536" s="191">
        <v>106</v>
      </c>
      <c r="I536" s="149">
        <f t="shared" ref="I536:I538" si="240">H536*1.5</f>
        <v>159</v>
      </c>
      <c r="J536" s="77"/>
      <c r="K536" s="89">
        <f t="shared" si="239"/>
        <v>0</v>
      </c>
      <c r="L536" s="60" t="s">
        <v>729</v>
      </c>
      <c r="M536" s="58">
        <f t="shared" si="238"/>
        <v>-50</v>
      </c>
      <c r="N536" s="129"/>
      <c r="O536" s="159" t="s">
        <v>1568</v>
      </c>
    </row>
    <row r="537" spans="1:15" ht="63" customHeight="1" x14ac:dyDescent="0.2">
      <c r="A537" s="192">
        <v>308</v>
      </c>
      <c r="B537" s="75">
        <v>9785906764607</v>
      </c>
      <c r="C537" s="152" t="s">
        <v>720</v>
      </c>
      <c r="D537" s="145">
        <v>32</v>
      </c>
      <c r="E537" s="146"/>
      <c r="F537" s="146" t="s">
        <v>721</v>
      </c>
      <c r="G537" s="148">
        <v>212</v>
      </c>
      <c r="H537" s="191">
        <v>106</v>
      </c>
      <c r="I537" s="149">
        <f t="shared" si="240"/>
        <v>159</v>
      </c>
      <c r="J537" s="77"/>
      <c r="K537" s="89">
        <f t="shared" si="239"/>
        <v>0</v>
      </c>
      <c r="L537" s="60" t="s">
        <v>729</v>
      </c>
      <c r="M537" s="58">
        <f t="shared" si="238"/>
        <v>-50</v>
      </c>
      <c r="N537" s="129"/>
      <c r="O537" s="159" t="s">
        <v>1569</v>
      </c>
    </row>
    <row r="538" spans="1:15" ht="63" customHeight="1" x14ac:dyDescent="0.2">
      <c r="A538" s="192">
        <v>1792</v>
      </c>
      <c r="B538" s="75">
        <v>9785490002611</v>
      </c>
      <c r="C538" s="152" t="s">
        <v>722</v>
      </c>
      <c r="D538" s="145">
        <v>60</v>
      </c>
      <c r="E538" s="146"/>
      <c r="F538" s="146" t="s">
        <v>723</v>
      </c>
      <c r="G538" s="148">
        <v>169</v>
      </c>
      <c r="H538" s="191">
        <v>84.5</v>
      </c>
      <c r="I538" s="149">
        <f t="shared" si="240"/>
        <v>126.75</v>
      </c>
      <c r="J538" s="77"/>
      <c r="K538" s="89">
        <f t="shared" si="239"/>
        <v>0</v>
      </c>
      <c r="L538" s="60" t="s">
        <v>729</v>
      </c>
      <c r="M538" s="58">
        <f t="shared" si="238"/>
        <v>-50</v>
      </c>
      <c r="N538" s="129"/>
      <c r="O538" s="159" t="s">
        <v>1570</v>
      </c>
    </row>
  </sheetData>
  <autoFilter ref="A4:O538"/>
  <mergeCells count="9">
    <mergeCell ref="L1:N2"/>
    <mergeCell ref="D1:F2"/>
    <mergeCell ref="B19:C19"/>
    <mergeCell ref="K3:K4"/>
    <mergeCell ref="I3:I4"/>
    <mergeCell ref="A3:G3"/>
    <mergeCell ref="J3:J4"/>
    <mergeCell ref="H3:H4"/>
    <mergeCell ref="B5:C5"/>
  </mergeCells>
  <hyperlinks>
    <hyperlink ref="O52" r:id="rId1"/>
    <hyperlink ref="O38" r:id="rId2"/>
    <hyperlink ref="O20" r:id="rId3"/>
    <hyperlink ref="O21" r:id="rId4"/>
    <hyperlink ref="O22" r:id="rId5"/>
    <hyperlink ref="O23" r:id="rId6"/>
    <hyperlink ref="O25" r:id="rId7"/>
    <hyperlink ref="O24" r:id="rId8"/>
    <hyperlink ref="O26" r:id="rId9"/>
    <hyperlink ref="O27" r:id="rId10"/>
    <hyperlink ref="O28" r:id="rId11"/>
    <hyperlink ref="O29" r:id="rId12"/>
    <hyperlink ref="O30" r:id="rId13"/>
    <hyperlink ref="O56" r:id="rId14"/>
    <hyperlink ref="O81" r:id="rId15"/>
    <hyperlink ref="O105" r:id="rId16"/>
    <hyperlink ref="O112" r:id="rId17"/>
    <hyperlink ref="O113" r:id="rId18"/>
    <hyperlink ref="O116" r:id="rId19"/>
    <hyperlink ref="O120" r:id="rId20"/>
    <hyperlink ref="O125" r:id="rId21"/>
    <hyperlink ref="O126" r:id="rId22"/>
    <hyperlink ref="O129" r:id="rId23"/>
    <hyperlink ref="O130" r:id="rId24"/>
    <hyperlink ref="O136" r:id="rId25"/>
    <hyperlink ref="O141" r:id="rId26"/>
    <hyperlink ref="O148" r:id="rId27"/>
    <hyperlink ref="O164" r:id="rId28"/>
    <hyperlink ref="O166" r:id="rId29"/>
    <hyperlink ref="O167" r:id="rId30"/>
    <hyperlink ref="O168" r:id="rId31"/>
    <hyperlink ref="O171" r:id="rId32"/>
    <hyperlink ref="O201" r:id="rId33"/>
    <hyperlink ref="O203" r:id="rId34"/>
    <hyperlink ref="O206" r:id="rId35"/>
    <hyperlink ref="O208" r:id="rId36"/>
    <hyperlink ref="O212" r:id="rId37"/>
    <hyperlink ref="O214" r:id="rId38"/>
    <hyperlink ref="O218" r:id="rId39"/>
    <hyperlink ref="O222" r:id="rId40"/>
    <hyperlink ref="O223" r:id="rId41"/>
    <hyperlink ref="O224" r:id="rId42"/>
    <hyperlink ref="O226" r:id="rId43"/>
    <hyperlink ref="O227" r:id="rId44"/>
    <hyperlink ref="O229" r:id="rId45"/>
    <hyperlink ref="O231" r:id="rId46"/>
    <hyperlink ref="O232" r:id="rId47"/>
    <hyperlink ref="O233" r:id="rId48"/>
    <hyperlink ref="O235" r:id="rId49"/>
    <hyperlink ref="O236" r:id="rId50"/>
    <hyperlink ref="O238" r:id="rId51"/>
    <hyperlink ref="O239" r:id="rId52"/>
    <hyperlink ref="O240" r:id="rId53"/>
    <hyperlink ref="O241" r:id="rId54"/>
    <hyperlink ref="O244" r:id="rId55"/>
    <hyperlink ref="O245" r:id="rId56"/>
    <hyperlink ref="O246" r:id="rId57"/>
    <hyperlink ref="O247" r:id="rId58"/>
    <hyperlink ref="O248" r:id="rId59"/>
    <hyperlink ref="O249" r:id="rId60"/>
    <hyperlink ref="O250" r:id="rId61"/>
    <hyperlink ref="O252" r:id="rId62"/>
    <hyperlink ref="O255" r:id="rId63"/>
    <hyperlink ref="O256" r:id="rId64"/>
    <hyperlink ref="O258" r:id="rId65"/>
    <hyperlink ref="O259" r:id="rId66"/>
    <hyperlink ref="O261" r:id="rId67"/>
    <hyperlink ref="O262" r:id="rId68"/>
    <hyperlink ref="O263" r:id="rId69"/>
    <hyperlink ref="O265" r:id="rId70"/>
    <hyperlink ref="O266" r:id="rId71"/>
    <hyperlink ref="O268" r:id="rId72"/>
    <hyperlink ref="O269" r:id="rId73"/>
    <hyperlink ref="O270" r:id="rId74"/>
    <hyperlink ref="O273" r:id="rId75"/>
    <hyperlink ref="O275" r:id="rId76"/>
    <hyperlink ref="O276" r:id="rId77"/>
    <hyperlink ref="O277" r:id="rId78"/>
    <hyperlink ref="O278" r:id="rId79"/>
    <hyperlink ref="O279" r:id="rId80"/>
    <hyperlink ref="O280" r:id="rId81"/>
    <hyperlink ref="O281" r:id="rId82"/>
    <hyperlink ref="O282" r:id="rId83"/>
    <hyperlink ref="O283" r:id="rId84"/>
    <hyperlink ref="O285" r:id="rId85"/>
    <hyperlink ref="O286" r:id="rId86"/>
    <hyperlink ref="O288" r:id="rId87"/>
    <hyperlink ref="O290" r:id="rId88"/>
    <hyperlink ref="O291" r:id="rId89"/>
    <hyperlink ref="O292" r:id="rId90"/>
    <hyperlink ref="O293" r:id="rId91"/>
    <hyperlink ref="O294" r:id="rId92"/>
    <hyperlink ref="O295" r:id="rId93"/>
    <hyperlink ref="O296" r:id="rId94"/>
    <hyperlink ref="O297" r:id="rId95"/>
    <hyperlink ref="O298" r:id="rId96"/>
    <hyperlink ref="O299" r:id="rId97"/>
    <hyperlink ref="O300" r:id="rId98"/>
    <hyperlink ref="O301" r:id="rId99"/>
    <hyperlink ref="O302" r:id="rId100"/>
    <hyperlink ref="O303" r:id="rId101"/>
    <hyperlink ref="O305" r:id="rId102"/>
    <hyperlink ref="O306" r:id="rId103"/>
    <hyperlink ref="O307" r:id="rId104"/>
    <hyperlink ref="O309" r:id="rId105"/>
    <hyperlink ref="O310" r:id="rId106"/>
    <hyperlink ref="O311" r:id="rId107"/>
    <hyperlink ref="O312" r:id="rId108"/>
    <hyperlink ref="O313" r:id="rId109"/>
    <hyperlink ref="O314" r:id="rId110"/>
    <hyperlink ref="O315" r:id="rId111"/>
    <hyperlink ref="O316" r:id="rId112"/>
    <hyperlink ref="O317" r:id="rId113"/>
    <hyperlink ref="O318" r:id="rId114"/>
    <hyperlink ref="O319" r:id="rId115"/>
    <hyperlink ref="O320" r:id="rId116"/>
    <hyperlink ref="O321" r:id="rId117"/>
    <hyperlink ref="O322" r:id="rId118"/>
    <hyperlink ref="O323" r:id="rId119"/>
    <hyperlink ref="O325" r:id="rId120"/>
    <hyperlink ref="O326" r:id="rId121"/>
    <hyperlink ref="O327" r:id="rId122"/>
    <hyperlink ref="O329" r:id="rId123"/>
    <hyperlink ref="O330" r:id="rId124"/>
    <hyperlink ref="O331" r:id="rId125"/>
    <hyperlink ref="O332" r:id="rId126"/>
    <hyperlink ref="O333" r:id="rId127"/>
    <hyperlink ref="O334" r:id="rId128"/>
    <hyperlink ref="O335" r:id="rId129"/>
    <hyperlink ref="O336" r:id="rId130"/>
    <hyperlink ref="O337" r:id="rId131"/>
    <hyperlink ref="O338" r:id="rId132"/>
    <hyperlink ref="O340" r:id="rId133"/>
    <hyperlink ref="O341" r:id="rId134"/>
    <hyperlink ref="O342" r:id="rId135"/>
    <hyperlink ref="O343" r:id="rId136"/>
    <hyperlink ref="O345" r:id="rId137"/>
    <hyperlink ref="O346" r:id="rId138"/>
    <hyperlink ref="O347" r:id="rId139"/>
    <hyperlink ref="O348" r:id="rId140"/>
    <hyperlink ref="O349" r:id="rId141"/>
    <hyperlink ref="O351" r:id="rId142"/>
    <hyperlink ref="O352" r:id="rId143"/>
    <hyperlink ref="O353" r:id="rId144"/>
    <hyperlink ref="O354" r:id="rId145"/>
    <hyperlink ref="O355" r:id="rId146"/>
    <hyperlink ref="O356" r:id="rId147"/>
    <hyperlink ref="O357" r:id="rId148"/>
    <hyperlink ref="O358" r:id="rId149"/>
    <hyperlink ref="O359" r:id="rId150"/>
    <hyperlink ref="O360" r:id="rId151"/>
    <hyperlink ref="O361" r:id="rId152"/>
    <hyperlink ref="O362" r:id="rId153"/>
    <hyperlink ref="O364" r:id="rId154"/>
    <hyperlink ref="O365" r:id="rId155"/>
    <hyperlink ref="O366" r:id="rId156"/>
    <hyperlink ref="O367" r:id="rId157"/>
    <hyperlink ref="O369" r:id="rId158"/>
    <hyperlink ref="O370" r:id="rId159"/>
    <hyperlink ref="O372" r:id="rId160"/>
    <hyperlink ref="O374" r:id="rId161"/>
    <hyperlink ref="O375" r:id="rId162"/>
    <hyperlink ref="O376" r:id="rId163"/>
    <hyperlink ref="O377" r:id="rId164"/>
    <hyperlink ref="O379" r:id="rId165"/>
    <hyperlink ref="O380" r:id="rId166"/>
    <hyperlink ref="O381" r:id="rId167"/>
    <hyperlink ref="O382" r:id="rId168"/>
    <hyperlink ref="O383" r:id="rId169"/>
    <hyperlink ref="O385" r:id="rId170"/>
    <hyperlink ref="O386" r:id="rId171"/>
    <hyperlink ref="O387" r:id="rId172"/>
    <hyperlink ref="O388" r:id="rId173"/>
    <hyperlink ref="O390" r:id="rId174"/>
    <hyperlink ref="O391" r:id="rId175"/>
    <hyperlink ref="O392" r:id="rId176"/>
    <hyperlink ref="O393" r:id="rId177"/>
    <hyperlink ref="O394" r:id="rId178"/>
    <hyperlink ref="O396" r:id="rId179"/>
    <hyperlink ref="O397" r:id="rId180"/>
    <hyperlink ref="O398" r:id="rId181"/>
    <hyperlink ref="O400" r:id="rId182"/>
    <hyperlink ref="O401" r:id="rId183"/>
    <hyperlink ref="O402" r:id="rId184"/>
    <hyperlink ref="O403" r:id="rId185"/>
    <hyperlink ref="O404" r:id="rId186"/>
    <hyperlink ref="O405" r:id="rId187"/>
    <hyperlink ref="O407" r:id="rId188"/>
    <hyperlink ref="O409" r:id="rId189"/>
    <hyperlink ref="O411" r:id="rId190"/>
    <hyperlink ref="O412" r:id="rId191"/>
    <hyperlink ref="O413" r:id="rId192"/>
    <hyperlink ref="O414" r:id="rId193"/>
    <hyperlink ref="O415" r:id="rId194"/>
    <hyperlink ref="O416" r:id="rId195"/>
    <hyperlink ref="O417" r:id="rId196"/>
    <hyperlink ref="O419" r:id="rId197"/>
    <hyperlink ref="O420" r:id="rId198"/>
    <hyperlink ref="O421" r:id="rId199"/>
    <hyperlink ref="O423" r:id="rId200"/>
    <hyperlink ref="O424" r:id="rId201"/>
    <hyperlink ref="O426" r:id="rId202"/>
    <hyperlink ref="O428" r:id="rId203"/>
    <hyperlink ref="O429" r:id="rId204"/>
    <hyperlink ref="O430" r:id="rId205"/>
    <hyperlink ref="O431" r:id="rId206"/>
    <hyperlink ref="O432" r:id="rId207"/>
    <hyperlink ref="O433" r:id="rId208"/>
    <hyperlink ref="O435" r:id="rId209"/>
    <hyperlink ref="O436" r:id="rId210"/>
    <hyperlink ref="O437" r:id="rId211"/>
    <hyperlink ref="O439" r:id="rId212"/>
    <hyperlink ref="O440" r:id="rId213"/>
    <hyperlink ref="O441" r:id="rId214"/>
    <hyperlink ref="O442" r:id="rId215"/>
    <hyperlink ref="O443" r:id="rId216"/>
    <hyperlink ref="O444" r:id="rId217"/>
    <hyperlink ref="O446" r:id="rId218"/>
    <hyperlink ref="O447" r:id="rId219"/>
    <hyperlink ref="O448" r:id="rId220"/>
    <hyperlink ref="O449" r:id="rId221"/>
    <hyperlink ref="O450" r:id="rId222"/>
    <hyperlink ref="O451" r:id="rId223"/>
    <hyperlink ref="O452" r:id="rId224"/>
    <hyperlink ref="O453" r:id="rId225"/>
    <hyperlink ref="O454" r:id="rId226"/>
    <hyperlink ref="O456" r:id="rId227"/>
    <hyperlink ref="O457" r:id="rId228"/>
    <hyperlink ref="O458" r:id="rId229"/>
    <hyperlink ref="O459" r:id="rId230"/>
    <hyperlink ref="O460" r:id="rId231"/>
    <hyperlink ref="O461" r:id="rId232"/>
    <hyperlink ref="O462" r:id="rId233"/>
    <hyperlink ref="O463" r:id="rId234"/>
    <hyperlink ref="O464" r:id="rId235"/>
    <hyperlink ref="O465" r:id="rId236"/>
    <hyperlink ref="O466" r:id="rId237"/>
    <hyperlink ref="O467" r:id="rId238"/>
    <hyperlink ref="O468" r:id="rId239"/>
    <hyperlink ref="O469" r:id="rId240"/>
    <hyperlink ref="O470" r:id="rId241"/>
    <hyperlink ref="O471" r:id="rId242"/>
    <hyperlink ref="O472" r:id="rId243"/>
    <hyperlink ref="O473" r:id="rId244"/>
    <hyperlink ref="O474" r:id="rId245"/>
    <hyperlink ref="O475" r:id="rId246"/>
    <hyperlink ref="O476" r:id="rId247"/>
    <hyperlink ref="O477" r:id="rId248"/>
    <hyperlink ref="O478" r:id="rId249"/>
    <hyperlink ref="O479" r:id="rId250"/>
    <hyperlink ref="O481" r:id="rId251"/>
    <hyperlink ref="O482" r:id="rId252"/>
    <hyperlink ref="O483" r:id="rId253"/>
    <hyperlink ref="O485" r:id="rId254"/>
    <hyperlink ref="O484" r:id="rId255"/>
    <hyperlink ref="O486" r:id="rId256"/>
    <hyperlink ref="O487" r:id="rId257"/>
    <hyperlink ref="O488" r:id="rId258"/>
    <hyperlink ref="O489" r:id="rId259"/>
    <hyperlink ref="O490" r:id="rId260"/>
    <hyperlink ref="O491" r:id="rId261"/>
    <hyperlink ref="O492" r:id="rId262"/>
    <hyperlink ref="O494" r:id="rId263"/>
    <hyperlink ref="O496" r:id="rId264"/>
    <hyperlink ref="O495" r:id="rId265"/>
    <hyperlink ref="O497" r:id="rId266"/>
    <hyperlink ref="O493" r:id="rId267"/>
    <hyperlink ref="O499" r:id="rId268"/>
    <hyperlink ref="O500" r:id="rId269"/>
    <hyperlink ref="O502" r:id="rId270"/>
    <hyperlink ref="O503" r:id="rId271"/>
    <hyperlink ref="O504" r:id="rId272"/>
    <hyperlink ref="O505" r:id="rId273"/>
    <hyperlink ref="O506" r:id="rId274"/>
    <hyperlink ref="O507" r:id="rId275"/>
    <hyperlink ref="O508" r:id="rId276"/>
    <hyperlink ref="O509" r:id="rId277"/>
    <hyperlink ref="O510" r:id="rId278"/>
    <hyperlink ref="O511" r:id="rId279"/>
    <hyperlink ref="O512" r:id="rId280"/>
    <hyperlink ref="O513" r:id="rId281"/>
    <hyperlink ref="O515" r:id="rId282"/>
    <hyperlink ref="O516" r:id="rId283"/>
    <hyperlink ref="O514" r:id="rId284"/>
    <hyperlink ref="O518" r:id="rId285"/>
    <hyperlink ref="O520" r:id="rId286"/>
    <hyperlink ref="O521" r:id="rId287"/>
    <hyperlink ref="O523" r:id="rId288"/>
    <hyperlink ref="O524" r:id="rId289"/>
    <hyperlink ref="O522" r:id="rId290"/>
    <hyperlink ref="O525" r:id="rId291"/>
    <hyperlink ref="O528" r:id="rId292"/>
    <hyperlink ref="O527" r:id="rId293"/>
    <hyperlink ref="O526" r:id="rId294"/>
    <hyperlink ref="O529" r:id="rId295"/>
    <hyperlink ref="O531" r:id="rId296"/>
    <hyperlink ref="O532" r:id="rId297"/>
    <hyperlink ref="O535" r:id="rId298"/>
    <hyperlink ref="O536" r:id="rId299"/>
    <hyperlink ref="O537" r:id="rId300"/>
    <hyperlink ref="O538" r:id="rId301"/>
    <hyperlink ref="O183" r:id="rId302"/>
    <hyperlink ref="O184" r:id="rId303"/>
    <hyperlink ref="O191" r:id="rId304"/>
    <hyperlink ref="O192" r:id="rId305"/>
    <hyperlink ref="O107" r:id="rId306"/>
  </hyperlinks>
  <pageMargins left="0.75" right="1" top="0.75" bottom="1" header="0.5" footer="0.5"/>
  <pageSetup paperSize="9" orientation="portrait" r:id="rId307"/>
  <drawing r:id="rId3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PC8004</cp:lastModifiedBy>
  <dcterms:created xsi:type="dcterms:W3CDTF">2022-07-19T08:48:08Z</dcterms:created>
  <dcterms:modified xsi:type="dcterms:W3CDTF">2025-10-20T10:20:05Z</dcterms:modified>
</cp:coreProperties>
</file>