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-105" yWindow="-105" windowWidth="23250" windowHeight="12450"/>
  </bookViews>
  <sheets>
    <sheet name="МАК-карты" sheetId="1" r:id="rId1"/>
  </sheets>
  <calcPr calcId="191029"/>
</workbook>
</file>

<file path=xl/calcChain.xml><?xml version="1.0" encoding="utf-8"?>
<calcChain xmlns="http://schemas.openxmlformats.org/spreadsheetml/2006/main">
  <c r="G4" i="1" l="1"/>
  <c r="J4" i="1" s="1"/>
  <c r="G3" i="1"/>
  <c r="J3" i="1" s="1"/>
  <c r="K3" i="1"/>
  <c r="K4" i="1"/>
  <c r="G36" i="1"/>
  <c r="J36" i="1" s="1"/>
  <c r="K36" i="1"/>
  <c r="G56" i="1" l="1"/>
  <c r="K32" i="1" l="1"/>
  <c r="J32" i="1"/>
  <c r="K6" i="1" l="1"/>
  <c r="J6" i="1"/>
  <c r="I57" i="1"/>
  <c r="F57" i="1"/>
  <c r="K56" i="1"/>
  <c r="J56" i="1"/>
  <c r="K55" i="1"/>
  <c r="J55" i="1"/>
  <c r="K54" i="1"/>
  <c r="J54" i="1"/>
  <c r="K53" i="1"/>
  <c r="J53" i="1"/>
  <c r="K52" i="1"/>
  <c r="J52" i="1"/>
  <c r="K51" i="1"/>
  <c r="J51" i="1"/>
  <c r="K50" i="1"/>
  <c r="J50" i="1"/>
  <c r="K49" i="1"/>
  <c r="J49" i="1"/>
  <c r="K48" i="1"/>
  <c r="J48" i="1"/>
  <c r="K47" i="1"/>
  <c r="J47" i="1"/>
  <c r="K46" i="1"/>
  <c r="J46" i="1"/>
  <c r="K45" i="1"/>
  <c r="J45" i="1"/>
  <c r="K44" i="1"/>
  <c r="J44" i="1"/>
  <c r="K43" i="1"/>
  <c r="J43" i="1"/>
  <c r="K42" i="1"/>
  <c r="J42" i="1"/>
  <c r="K41" i="1"/>
  <c r="J41" i="1"/>
  <c r="K40" i="1"/>
  <c r="J40" i="1"/>
  <c r="K39" i="1"/>
  <c r="J39" i="1"/>
  <c r="K38" i="1"/>
  <c r="J38" i="1"/>
  <c r="K37" i="1"/>
  <c r="J37" i="1"/>
  <c r="K35" i="1"/>
  <c r="J35" i="1"/>
  <c r="K34" i="1"/>
  <c r="J34" i="1"/>
  <c r="K33" i="1"/>
  <c r="J33" i="1"/>
  <c r="K31" i="1"/>
  <c r="J31" i="1"/>
  <c r="K30" i="1"/>
  <c r="J30" i="1"/>
  <c r="K29" i="1"/>
  <c r="J29" i="1"/>
  <c r="K28" i="1"/>
  <c r="J28" i="1"/>
  <c r="K27" i="1"/>
  <c r="J27" i="1"/>
  <c r="K26" i="1"/>
  <c r="J26" i="1"/>
  <c r="K25" i="1"/>
  <c r="J25" i="1"/>
  <c r="K24" i="1"/>
  <c r="J24" i="1"/>
  <c r="K23" i="1"/>
  <c r="J23" i="1"/>
  <c r="K22" i="1"/>
  <c r="J22" i="1"/>
  <c r="K21" i="1"/>
  <c r="J21" i="1"/>
  <c r="K20" i="1"/>
  <c r="J20" i="1"/>
  <c r="K19" i="1"/>
  <c r="J19" i="1"/>
  <c r="K18" i="1"/>
  <c r="J18" i="1"/>
  <c r="K17" i="1"/>
  <c r="J17" i="1"/>
  <c r="K16" i="1"/>
  <c r="J16" i="1"/>
  <c r="K15" i="1"/>
  <c r="J15" i="1"/>
  <c r="K14" i="1"/>
  <c r="J14" i="1"/>
  <c r="K13" i="1"/>
  <c r="J13" i="1"/>
  <c r="K12" i="1"/>
  <c r="J12" i="1"/>
  <c r="K11" i="1"/>
  <c r="J11" i="1"/>
  <c r="K10" i="1"/>
  <c r="J10" i="1"/>
  <c r="K9" i="1"/>
  <c r="J9" i="1"/>
  <c r="K8" i="1"/>
  <c r="J8" i="1"/>
  <c r="K7" i="1"/>
  <c r="J7" i="1"/>
  <c r="K5" i="1"/>
  <c r="J5" i="1"/>
  <c r="K2" i="1"/>
  <c r="J2" i="1"/>
  <c r="J57" i="1" l="1"/>
  <c r="K57" i="1"/>
  <c r="G57" i="1"/>
</calcChain>
</file>

<file path=xl/sharedStrings.xml><?xml version="1.0" encoding="utf-8"?>
<sst xmlns="http://schemas.openxmlformats.org/spreadsheetml/2006/main" count="240" uniqueCount="238">
  <si>
    <t>Торговая марка MAK.arcanes</t>
  </si>
  <si>
    <t>Артикул</t>
  </si>
  <si>
    <t>Штрихкод (ISBN)</t>
  </si>
  <si>
    <t>Фото</t>
  </si>
  <si>
    <t>Кол-во карт</t>
  </si>
  <si>
    <t>Розничная цена/шт.</t>
  </si>
  <si>
    <t>Вес, г</t>
  </si>
  <si>
    <t>Заказать, шт.</t>
  </si>
  <si>
    <t>Стоимость заказа</t>
  </si>
  <si>
    <t>Общий вес</t>
  </si>
  <si>
    <t>Описание</t>
  </si>
  <si>
    <t>Видеообзор</t>
  </si>
  <si>
    <t xml:space="preserve"> </t>
  </si>
  <si>
    <t>Эмоции на холсте</t>
  </si>
  <si>
    <t>MK0034</t>
  </si>
  <si>
    <t>Абстрактная колода, ориентирована на исследование внутреннего мира, уникальной картины чувств и эмоций, а также на развитие интуиции и фантазии</t>
  </si>
  <si>
    <t>https://rutube.ru/video/82edf39f5b13b0458bdee6a1f4d147bd/</t>
  </si>
  <si>
    <t>Стихия</t>
  </si>
  <si>
    <t>MK0104</t>
  </si>
  <si>
    <t>Метафорические ассоциативные карты "Стихия" помогут исследовать скрытые глубины подсознания, психологические состояния, эмоциональные течения и глубинные чувства</t>
  </si>
  <si>
    <t>https://rutube.ru/video/efbc645eb19b5db32bf1367f69f7e2ed/</t>
  </si>
  <si>
    <t>Ресурсы каждого дня</t>
  </si>
  <si>
    <t>MK0200</t>
  </si>
  <si>
    <t>Метафорические ассоциативные карты "Ресурсы каждого дня" позволяют акцентировать скрытые и явные ресурсы и жизненные ценности, которые могут служить поддержкой для человека.</t>
  </si>
  <si>
    <t>https://vkvideo.ru/video-131837592_456239898</t>
  </si>
  <si>
    <t>Как в детстве</t>
  </si>
  <si>
    <t>MK0115</t>
  </si>
  <si>
    <t>Метафорические ассоциативные карты "Как в детстве" поддержат вас в сложное время, подарят позитивный настрой, помогут отыскать в себе силы и ресурсы для дальнейших свершений</t>
  </si>
  <si>
    <t>https://rutube.ru/video/885351a8c12338eaec0f446d8f997266/</t>
  </si>
  <si>
    <t>Простое счастье</t>
  </si>
  <si>
    <t>MK0145</t>
  </si>
  <si>
    <t>Метафорические ассоциативные карты "Простое счастье" помогут выявить ресурсы, источники вдохновения, позитивной энергии и положительных эмоций в жизни</t>
  </si>
  <si>
    <t>https://vkvideo.ru/video-131837592_456239883</t>
  </si>
  <si>
    <t>Resources (Ресурсы)</t>
  </si>
  <si>
    <t>MK0022</t>
  </si>
  <si>
    <t>Ресурсная колода, позволяет акцентировать скрытые и явные ресурсы и жизненные ценности, которые могут служить поддержкой для человека</t>
  </si>
  <si>
    <t>https://rutube.ru/video/0b839cc02005c371f5923e7715534a4a/</t>
  </si>
  <si>
    <t>Я чувствую. Для женщин</t>
  </si>
  <si>
    <t>MK0062</t>
  </si>
  <si>
    <t>Метафорические карты "Я чувствую. Для женщин" – колода с художественными портретами для работы с чувствами, эмоциями, состояниями и переживаниями женщины</t>
  </si>
  <si>
    <t>https://rutube.ru/video/bf0ed4067dd57c6b40c42100d095c0de/</t>
  </si>
  <si>
    <t>Я чувствую. Для мужчин</t>
  </si>
  <si>
    <t>MK0071</t>
  </si>
  <si>
    <t>Метафорические карты "Я чувствую. Для мужчин" – колода с художественными портретами для работы с чувствами, эмоциями, состояниями и переживаниями мужчины.</t>
  </si>
  <si>
    <t>https://rutube.ru/video/f30054c2d1aac3339826d1cd7b28c03d/</t>
  </si>
  <si>
    <t>Я чувствую. НАБОР</t>
  </si>
  <si>
    <t>NK0095</t>
  </si>
  <si>
    <t>2 колоды</t>
  </si>
  <si>
    <t xml:space="preserve">Метафорические карты "Я чувствую" – карты с художественными портретами для работы с чувствами, эмоциями, состояниями и переживаниями </t>
  </si>
  <si>
    <t>https://rutube.ru/video/51ddbd522604c1af42bc88e61cc4aa17/</t>
  </si>
  <si>
    <t>Любовь</t>
  </si>
  <si>
    <t>MK0187</t>
  </si>
  <si>
    <t>Метафорические ассоциативные карты "Любовь" позволяют исследовать взаимоотношения между мужчиной и женщиной: ожидания, идеализации, проблемы и пути выхода из затруднительных ситуаций</t>
  </si>
  <si>
    <t>https://rutube.ru/video/f864c97e34f4271463a924192827d148/</t>
  </si>
  <si>
    <t>3 колоды</t>
  </si>
  <si>
    <t>Мужчина глазами художника</t>
  </si>
  <si>
    <t>MK0017</t>
  </si>
  <si>
    <t>Метафорические ассоциативные карты "Мужчина глазами художника" позволяют исследовать переживания, чувства и состояния мужчины в процессе его взаимодействия с миром, а также прояснить роли и субличности в той или иной ситуации</t>
  </si>
  <si>
    <t>https://rutube.ru/video/9515956376933e59c5b13c78972a6d07/</t>
  </si>
  <si>
    <t>Женщина глазами художника</t>
  </si>
  <si>
    <t>MK0016</t>
  </si>
  <si>
    <t>Метафорические ассоциативные карты "Женщина глазами художника" позволяют исследовать переживания, чувства и состояния женщины в процессе ее взаимодействия с миром, а также прояснить различные роли и субличности женщины</t>
  </si>
  <si>
    <t>https://rutube.ru/video/b5e8a7321584e35393f5dc232cbbab84/</t>
  </si>
  <si>
    <t>Любовь глазами художника</t>
  </si>
  <si>
    <t>MK0018</t>
  </si>
  <si>
    <t>Метафорические ассоциативные карты "Любовь глазами художника" позволяют исследовать взаимоотношения между мужчиной и женщиной: ожидания, идеализации, проблемы и пути выхода из затруднительных ситуаций</t>
  </si>
  <si>
    <t>https://rutube.ru/video/e5bd8157e4de36fe02aea8fe7b32516a/</t>
  </si>
  <si>
    <t>Детство глазами художника</t>
  </si>
  <si>
    <t>MK0015</t>
  </si>
  <si>
    <t>Метафорические ассоциативные карты "Детство глазами художника" помогают исследовать детские переживания, в том числе травмы детства, взаимоотношения ребенка с окружающим миром</t>
  </si>
  <si>
    <t>https://rutube.ru/video/347af6db3f3721aa71326f1fddce1d82/</t>
  </si>
  <si>
    <t>Набор "Глазами художника"</t>
  </si>
  <si>
    <t>NK0035</t>
  </si>
  <si>
    <t>4 колоды</t>
  </si>
  <si>
    <t>Карты из набора "Глазами художника" помогут исследовать межполовые, детско-родительские, и семейные взаимоотношения</t>
  </si>
  <si>
    <t>Дружок</t>
  </si>
  <si>
    <t>MK0082</t>
  </si>
  <si>
    <t>Карты предназначены для психологической диагностики детей, для игр, развивающих эмоциональный интеллект и творческие задатки ребенка</t>
  </si>
  <si>
    <t>https://rutube.ru/video/7b4b94d808b5603e17afca8069a7665f/</t>
  </si>
  <si>
    <t>Филофософия жизни</t>
  </si>
  <si>
    <t>MK0190</t>
  </si>
  <si>
    <t>Метафорические ассоциативные карты "Философия жизни" предназначены для глубокой психологической работы и самопознания. Помогут выявить проблемные места, причины и смыслы происходящего</t>
  </si>
  <si>
    <t>https://rutube.ru/video/104f8ff22a37227aaddc35b9d5bd9a77/</t>
  </si>
  <si>
    <t>Твой путь</t>
  </si>
  <si>
    <t>MK0094</t>
  </si>
  <si>
    <t>Метафорические ассоциативные карты "Твой путь" подходят для исследования психологического состояния человека и того, как он себя ощущает в окружающей среде на период времени или в рамках какой-либо ситуации</t>
  </si>
  <si>
    <t>https://rutube.ru/video/68857fb35df9e820d47605bc3b53419c/</t>
  </si>
  <si>
    <t>Универсум</t>
  </si>
  <si>
    <t>MK0180</t>
  </si>
  <si>
    <t>Метафорические ассоциативные карты "Универсум" подходят для исследования скрытых глубин сознания и подсознания, поиска смысла происходящего и ответов на самые разные вопросы
Художник: Екатерина Смирнова-Черненок</t>
  </si>
  <si>
    <t>https://rutube.ru/video/a7b4588cce4cc29d99a72028033e6b5a/</t>
  </si>
  <si>
    <t>Рефлексия</t>
  </si>
  <si>
    <t>MK0060</t>
  </si>
  <si>
    <t>Универсальная колода, поможет проникнуть глубоко в бессознательное, понять скрытые и явные мотивы, осознать переживания и эмоциональные состояния в разных жизненных ситуациях.</t>
  </si>
  <si>
    <t>https://rutube.ru/video/551c328423da0661b70b23dd41b03e69/</t>
  </si>
  <si>
    <t>Травмы</t>
  </si>
  <si>
    <t>MK0014</t>
  </si>
  <si>
    <t>Карты для работы с травмами, предназначена для глубинной работы с травматическими переживаниями и поиском выхода из психологических негативных состояний</t>
  </si>
  <si>
    <t>https://rutube.ru/video/ec8dff1387cb6b454cfcefc273dc97d0/</t>
  </si>
  <si>
    <t>Образ травмы</t>
  </si>
  <si>
    <t>MK0076</t>
  </si>
  <si>
    <t>Метафорические ассоциативные карты "Образ травмы" предназначены для терапевтической работы с психотравмами и негативными переживаниями</t>
  </si>
  <si>
    <t>https://vkvideo.ru/video-131837592_456239899</t>
  </si>
  <si>
    <t>Фобия</t>
  </si>
  <si>
    <t>МК0102</t>
  </si>
  <si>
    <t>Метафорические ассоциативные карты "Фобия" предназначены для работы со страхами, фобиями и иными негативными переживаниями, в том числе скрытыми в подсознании</t>
  </si>
  <si>
    <t>https://rutube.ru/video/08693562632623fbdeee6e581bc4454c/</t>
  </si>
  <si>
    <t>Деловая колода</t>
  </si>
  <si>
    <t>MK0043</t>
  </si>
  <si>
    <t>Колода для коучинга, для исследования вопросов бизнеса, работы, обращения с финансовыми потоками и привлечения денег в свою жизнь</t>
  </si>
  <si>
    <t>https://rutube.ru/video/86e7f2b9222229153fed1ae2462bac09/</t>
  </si>
  <si>
    <t>Деловая + Установки: деньги. НАБОР</t>
  </si>
  <si>
    <t>NK0079</t>
  </si>
  <si>
    <t>В наборе 2 колоды. "Деловая колода" – для работы с вопросами карьеры и денег. "Установки: деньги" – текстовые карточки с установками по поводу финансов</t>
  </si>
  <si>
    <t>Портретная галерея</t>
  </si>
  <si>
    <t>МК0107</t>
  </si>
  <si>
    <t>Метафорические ассоциативные карты "Портретная галерея" помогают исследовать вопросы взаимоотношений с людьми, с собой, с окружающим миром</t>
  </si>
  <si>
    <t>https://rutube.ru/video/f348723d5f3a12b43ca97f6ebba35b07/</t>
  </si>
  <si>
    <t>Послания Золотого Дракона</t>
  </si>
  <si>
    <t>MK0143</t>
  </si>
  <si>
    <t>«Послания Золотого Дракона» – это набор карт с напутственными фразами, полученными гипнологом Алексеем Родом в измененном состоянии сознания от существа из тонкого мира – Дракона, которого зовут Ом. 
Послания исходят от Светлых Сил, к которым принадлежит Золотой Дракон Ом. 
Вы можете использовать эти карты как совет на каждый день или как помощь в сложную минуту. 
«Привет! Я золотой Дракон Ом. Я есть первый звук во Вселенной. Я есть божественное начало. Я очень долго был в одиночестве. Я искал друзей, таких людей, которые будут дарить свет и любовь всем живущим на земле. Я приглашаю вас в мир Света, Любви, Добра и Счастья. В руках у вас карты с посланиями, которые созданы мной, чтобы вы получали в нужный момент ответ от Вселенной, от золотой Божественной энергии, от меня – вашего друга. С любовью к вам, Ом».</t>
  </si>
  <si>
    <t>https://rutube.ru/video/bddc10ac823290e7351346b3d9dee04f/</t>
  </si>
  <si>
    <t>Совет и предупреждение</t>
  </si>
  <si>
    <t>MK0026</t>
  </si>
  <si>
    <t>Текстовая колода, дает мудрые советы и предупреждения на любую заданную тему</t>
  </si>
  <si>
    <t>https://rutube.ru/video/f9c2340ba40d64529ed085e867de628c/</t>
  </si>
  <si>
    <t>Игры разума</t>
  </si>
  <si>
    <t>MK0046</t>
  </si>
  <si>
    <t>Текстовая колода, можетт быть использована для поиска подсказки или совета на все случаи жизни</t>
  </si>
  <si>
    <t>https://rutube.ru/video/eb8c5b7d15cc114987600fff43079a39/</t>
  </si>
  <si>
    <t>Причины и следствия</t>
  </si>
  <si>
    <t>MK0020</t>
  </si>
  <si>
    <t>Колода для коучинга, поможет рассмотреть вопросы, связанные с целеполаганием, достижением результата и способами осуществления желаний</t>
  </si>
  <si>
    <t>https://rutube.ru/video/8d33e3c8a7ca4384409e4968c7d22508/</t>
  </si>
  <si>
    <t>Метафауна</t>
  </si>
  <si>
    <t>MK0048</t>
  </si>
  <si>
    <t>Метафорические ассоциативные карты «Метафауна» содержат изображения животных и антропоморфных существ в человеческой обстановке</t>
  </si>
  <si>
    <t>https://rutube.ru/video/8e3cdaa6a446ad952d67e7b270e73a96/</t>
  </si>
  <si>
    <t>Цель</t>
  </si>
  <si>
    <t>MK0059</t>
  </si>
  <si>
    <t>Метафорические ассоциативные карты "Цель" помогут рассмотреть вопросы постановки целей, достижения результата и осуществления желаний</t>
  </si>
  <si>
    <t>https://rutube.ru/video/ae5145f323a3d27f5aaa9a1b478fd32c/</t>
  </si>
  <si>
    <t>OkNo</t>
  </si>
  <si>
    <t>MK0047</t>
  </si>
  <si>
    <t>Метафорические ассоциативные карты «OkNo» увидеть внутренние противоречия и негативные качества, осознать их и проработать</t>
  </si>
  <si>
    <t>https://rutube.ru/video/056e4d4607a80760a85d5b87b3039664/</t>
  </si>
  <si>
    <t>Извне</t>
  </si>
  <si>
    <t>MK0050</t>
  </si>
  <si>
    <t>Метафорические ассоциативные карты "Извне" ориентированы на исследование своей роли в мире, социального взаимодействия и межличностных взаимоотношений</t>
  </si>
  <si>
    <t>https://rutube.ru/video/5ce810284787f314791cd90e6755e541/</t>
  </si>
  <si>
    <t>Коучинг: волшебные вопросы</t>
  </si>
  <si>
    <t>MK0091</t>
  </si>
  <si>
    <t>Колода подходит для коучинга, психологического консультирования, самопознания и анализа конкретных ситуаций. В этой колоде вы найдете вопросы, специально подобранные для коуч-сессий</t>
  </si>
  <si>
    <t>https://rutube.ru/video/4c6e2e3e93b440fefb86914b59071e0f/</t>
  </si>
  <si>
    <t>Позиции расклада</t>
  </si>
  <si>
    <t>MK0030</t>
  </si>
  <si>
    <t>"Позиции расклада" - это карточки с наименованиями позиций для составления универсальных раскладов для Метафорических карт, Таро и Оракулов</t>
  </si>
  <si>
    <t>https://rutube.ru/video/df00f49a1f869da6deb7c073b6c9f719/</t>
  </si>
  <si>
    <t>Психологические расклады. Схемы (Часть 1 и 2)</t>
  </si>
  <si>
    <t>MK0116</t>
  </si>
  <si>
    <t>Коллекция схем раскладов для психологической работы и проведения консультаций, для самопознания и саморазвития</t>
  </si>
  <si>
    <t>https://rutube.ru/video/81a5a676e91a0f19dc0f9d478ffe5b5f/</t>
  </si>
  <si>
    <t>Давай знакомиться</t>
  </si>
  <si>
    <t>MK0092</t>
  </si>
  <si>
    <t>Психологическая игра с вопросами предназначена для того, чтобы познакомиться с новыми людьми или узнать ближе давних знакомых.</t>
  </si>
  <si>
    <t>https://rutube.ru/video/cc13f6d075d2123cdb7b67a220c05792/</t>
  </si>
  <si>
    <t>Подсказка</t>
  </si>
  <si>
    <t>MK0025</t>
  </si>
  <si>
    <t>Вспомогательная текстовая колода, которая поможет в работе с любой другой колодой метафорических ассоциативных карт практически на любую тему</t>
  </si>
  <si>
    <t>https://rutube.ru/video/6084cd1260f8c6f294819149ae9b3f5b/</t>
  </si>
  <si>
    <t>Вопросы</t>
  </si>
  <si>
    <t>MK0052</t>
  </si>
  <si>
    <t>Вспомогательная текстовая колода, которая поможет в работе с любой колодой метафорических ассоциативных карт на любую тему</t>
  </si>
  <si>
    <t>https://rutube.ru/video/04e20e1640b954d1a077f34bc2aa38cf/</t>
  </si>
  <si>
    <t>Подсказка + Вопросы. НАБОР</t>
  </si>
  <si>
    <t>NK0057</t>
  </si>
  <si>
    <t>В наборе 2 текстовые колоды. "Подсказка" – карточки со словами и словосочетаниями. "Вопросы" – карточки с вопросами</t>
  </si>
  <si>
    <t>Установки</t>
  </si>
  <si>
    <t>MK0053</t>
  </si>
  <si>
    <t>Вспомогательная колода, которая поможет в работе с любой колодой метафорических ассоциативных карт в целях самопознания и психологической коррекции</t>
  </si>
  <si>
    <t>https://rutube.ru/video/134fc28c419276e2decc14de8195f53c/</t>
  </si>
  <si>
    <t>Установки: деньги</t>
  </si>
  <si>
    <t>MK0054</t>
  </si>
  <si>
    <t>Вспомогательная колода, которая поможет в работе с метафорическими ассоциативными картами в исследовании взаимоотношений с деньгами</t>
  </si>
  <si>
    <t>https://rutube.ru/video/af1e9b9900536fb3dd182a3f790bd2d0/</t>
  </si>
  <si>
    <t>Установки: отношения</t>
  </si>
  <si>
    <t>MK0055</t>
  </si>
  <si>
    <t>Вспомогательная колода, которая поможет в работе с метафорическими ассоциативными картами в исследовании личных взаимоотношений</t>
  </si>
  <si>
    <t>https://rutube.ru/video/ebcbb8d2d34130aeddd73c5fa664da92/</t>
  </si>
  <si>
    <t>Установки Плюс. НАБОР</t>
  </si>
  <si>
    <t>NK0056</t>
  </si>
  <si>
    <t>В наборе 3 тектовых колоды: "Установки", "Установки: деньги" и "Установки: отношения"</t>
  </si>
  <si>
    <t>Книга "Метафорические карты для начинающих"</t>
  </si>
  <si>
    <t>KN0072</t>
  </si>
  <si>
    <t>120 стр</t>
  </si>
  <si>
    <t>Книга написана простым языком, предназначена для новичков, для начинающих. В твердой ламинированной обложке формата 165х235 мм, 120 стр. с цветными иллюстрациями</t>
  </si>
  <si>
    <t>https://vkvideo.ru/video-131837592_456239542</t>
  </si>
  <si>
    <t>Книга "Психологические расклады"</t>
  </si>
  <si>
    <t>KN0073</t>
  </si>
  <si>
    <t>208 стр</t>
  </si>
  <si>
    <t>Книга в твердой ламинированной обложке формата 165х235 мм, 208 стр. 148 психологических раскладов со схемами</t>
  </si>
  <si>
    <t>https://vkvideo.ru/video-131837592_456239880</t>
  </si>
  <si>
    <t>Книга "МАК в психологическом консультировании: теория и практика"</t>
  </si>
  <si>
    <t>KN0074</t>
  </si>
  <si>
    <t>80 стр</t>
  </si>
  <si>
    <t>В настоящем пособии в комплексе теории и практики представлены методические основы применения метафорических ассоциативных карт как проективного инструмента в работе психолога. Опираясь на системный подход и исследования отечественных ученых, автор рассматривает историю возникновения и распространения метафорических карт, основные принципы работы с ними, ресурсы для использования в практике, возможности и ограничения. Отдельные разделы пособия посвящены обзору основных типов колод и описанию их потенциала в практике, примерам техник с метафорическими картами в разных направлениях работы психолога, а также возможностям онлайн-работы и интернет-ресурсам. Пособие снабжено списком литературы.
Методическое пособие написано доктором искусствоведения, практикующим психологом и арт-терапевтом, профессором МГПУ по направлению арт-терапии Е.Г. Артемовой и адресовано психологам, психотерапевтам, студентам специализированных учебных заведений, а также всем, кто интересуется психологией и ресурсами метафорических карт.</t>
  </si>
  <si>
    <t>https://vkvideo.ru/video-131837592_456239751</t>
  </si>
  <si>
    <t>Набор матриц для работы с картами А4</t>
  </si>
  <si>
    <t>MT0137</t>
  </si>
  <si>
    <t>Большая коллекция техник и раскладов для самопознания, исследования вопросов взаимоотношений, материальных вопросов, обретения женственности, правильной мотивации и ресурсов</t>
  </si>
  <si>
    <t>https://rutube.ru/video/7cf0d88797325686d47778fdd34d2f6b/</t>
  </si>
  <si>
    <t>Всего</t>
  </si>
  <si>
    <t xml:space="preserve">Скачать Каталог Издательства MAK.arcanes: </t>
  </si>
  <si>
    <t>https://mak.arcanes.ru/Katalog_mak.arcanes.ru.pdf</t>
  </si>
  <si>
    <t>Мультсовет</t>
  </si>
  <si>
    <t>MK0078</t>
  </si>
  <si>
    <t>Карты из колоды «МультСовет» ответят на вопросы «Что делать?» или «Чего не делать?» для получения желаемого результата, дадут совет, направят по верному пути, поддержат в сложную минуту</t>
  </si>
  <si>
    <t>https://vkvideo.ru/video-131837592_456239900</t>
  </si>
  <si>
    <t>Точка опоры NEW</t>
  </si>
  <si>
    <t>MK0124</t>
  </si>
  <si>
    <t>Метафорические карты "Точка опоры" ориентированы на поиск ресурсов, положительных моментов, путей выхода из затруднительных ситуаций</t>
  </si>
  <si>
    <t>Карты здоровья</t>
  </si>
  <si>
    <t>MK0064</t>
  </si>
  <si>
    <t>"Карты Здоровья" символизируют органы и системы организма человека, предназначены для психологической работы с темами психосоматики, здоровья и самочувствия</t>
  </si>
  <si>
    <t>https://vkvideo.ru/video-131837592_456240045</t>
  </si>
  <si>
    <t>https://rutube.ru/video/dac678805e985e54a7c7867fe8364e41/</t>
  </si>
  <si>
    <t>Оптовая цена (до -40%)</t>
  </si>
  <si>
    <t>Путь Воина Света</t>
  </si>
  <si>
    <t>MK0199</t>
  </si>
  <si>
    <t>«Путь Воина Света» — глубокая и мудрая колода с посланиями поможет вам советом в любой ситуации. Создана для людей, идущих путем саморазвития на основе духовных текстов</t>
  </si>
  <si>
    <t>Эмоции и состояния</t>
  </si>
  <si>
    <t>Галерея эмоций</t>
  </si>
  <si>
    <t>Метафорические карты "Галерея эмоций" ориентированы на исследование внутреннего мира, уникальной картины чувств и эмоций, а также на развитие интуиции и фантазии.</t>
  </si>
  <si>
    <t>https://vkvideo.ru/video-131837592_456240380</t>
  </si>
  <si>
    <t>MK0310</t>
  </si>
  <si>
    <t>Метафорические карты "Эмоции и состояния" представляют собой абстрактные изображения чувств, эмоций и состояний, выполненные в различных художественных техниках</t>
  </si>
  <si>
    <t>https://vkvideo.ru/video-131837592_456240382</t>
  </si>
  <si>
    <t>MK0121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</si>
</sst>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\ ?/?"/>
    <numFmt numFmtId="165" formatCode="#,##0&quot;р.&quot;"/>
    <numFmt numFmtId="166" formatCode="#,##0\ [$₽]"/>
    <numFmt numFmtId="167" formatCode="#,##0.00\ &quot;₽&quot;"/>
  </numFmts>
  <fonts count="25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sz val="12"/>
      <color rgb="FFFF0000"/>
      <name val="Calibri"/>
      <family val="2"/>
      <charset val="204"/>
      <scheme val="minor"/>
    </font>
    <font>
      <sz val="11"/>
      <color rgb="FF00B050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color rgb="FFFF0000"/>
      <name val="Calibri"/>
      <family val="2"/>
      <charset val="204"/>
      <scheme val="minor"/>
    </font>
    <font>
      <b/>
      <sz val="12"/>
      <color rgb="FF00B050"/>
      <name val="Calibri"/>
      <family val="2"/>
      <charset val="204"/>
      <scheme val="minor"/>
    </font>
    <font>
      <b/>
      <i/>
      <sz val="10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2"/>
      <color rgb="FF00B05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12"/>
      <color theme="1" tint="0.499984740745262"/>
      <name val="Calibri"/>
      <family val="2"/>
      <charset val="204"/>
      <scheme val="minor"/>
    </font>
    <font>
      <u/>
      <sz val="11"/>
      <color theme="10"/>
      <name val="Calibri"/>
    </font>
    <font>
      <u/>
      <sz val="11"/>
      <name val="Calibri"/>
      <family val="2"/>
      <charset val="204"/>
    </font>
    <font>
      <u/>
      <sz val="11"/>
      <name val="Calibri"/>
      <family val="2"/>
      <charset val="204"/>
      <scheme val="minor"/>
    </font>
    <font>
      <b/>
      <sz val="12"/>
      <color theme="4" tint="-0.249977111117893"/>
      <name val="Calibri"/>
      <family val="2"/>
      <charset val="204"/>
      <scheme val="minor"/>
    </font>
    <font>
      <sz val="12"/>
      <color theme="4" tint="-0.249977111117893"/>
      <name val="Calibri"/>
      <family val="2"/>
      <charset val="204"/>
      <scheme val="minor"/>
    </font>
    <font>
      <b/>
      <sz val="11"/>
      <color rgb="FF00B050"/>
      <name val="Calibri"/>
      <family val="2"/>
      <charset val="204"/>
      <scheme val="minor"/>
    </font>
    <font>
      <b/>
      <i/>
      <sz val="10"/>
      <color rgb="FF00B050"/>
      <name val="Calibri"/>
      <family val="2"/>
      <charset val="204"/>
      <scheme val="minor"/>
    </font>
    <font>
      <u/>
      <sz val="11"/>
      <color rgb="FF00B050"/>
      <name val="Calibri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theme="4" tint="0.79995117038483843"/>
        <bgColor indexed="65"/>
      </patternFill>
    </fill>
    <fill>
      <patternFill patternType="solid">
        <fgColor rgb="FFEBF6F9"/>
      </patternFill>
    </fill>
    <fill>
      <patternFill patternType="solid">
        <fgColor theme="8" tint="0.79995117038483843"/>
        <bgColor indexed="65"/>
      </patternFill>
    </fill>
    <fill>
      <patternFill patternType="solid">
        <fgColor rgb="FFFBFBE9"/>
      </patternFill>
    </fill>
    <fill>
      <patternFill patternType="solid">
        <fgColor rgb="FFFBF3F3"/>
      </patternFill>
    </fill>
    <fill>
      <patternFill patternType="solid">
        <fgColor rgb="FFFEF4EC"/>
      </patternFill>
    </fill>
    <fill>
      <patternFill patternType="solid">
        <fgColor rgb="FFFFFFEF"/>
      </patternFill>
    </fill>
    <fill>
      <patternFill patternType="solid">
        <fgColor rgb="FFF5FFEF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7" fillId="0" borderId="0" applyNumberFormat="0" applyFill="0" applyBorder="0" applyAlignment="0" applyProtection="0"/>
  </cellStyleXfs>
  <cellXfs count="253"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3" fillId="0" borderId="0" xfId="0" applyFont="1"/>
    <xf numFmtId="165" fontId="4" fillId="0" borderId="0" xfId="0" applyNumberFormat="1" applyFont="1" applyAlignment="1">
      <alignment horizontal="center" vertical="center"/>
    </xf>
    <xf numFmtId="166" fontId="5" fillId="0" borderId="0" xfId="0" applyNumberFormat="1" applyFont="1" applyAlignment="1">
      <alignment horizontal="center" vertical="center"/>
    </xf>
    <xf numFmtId="166" fontId="3" fillId="0" borderId="0" xfId="0" applyNumberFormat="1" applyFont="1" applyAlignment="1">
      <alignment horizontal="center" vertical="center"/>
    </xf>
    <xf numFmtId="166" fontId="6" fillId="0" borderId="0" xfId="0" applyNumberFormat="1" applyFont="1" applyAlignment="1">
      <alignment horizontal="center" vertical="center"/>
    </xf>
    <xf numFmtId="0" fontId="7" fillId="0" borderId="0" xfId="0" applyFont="1"/>
    <xf numFmtId="1" fontId="3" fillId="0" borderId="0" xfId="0" applyNumberFormat="1" applyFont="1" applyAlignment="1">
      <alignment horizontal="center" vertical="top" wrapText="1"/>
    </xf>
    <xf numFmtId="0" fontId="3" fillId="0" borderId="0" xfId="0" applyFont="1" applyAlignment="1">
      <alignment wrapText="1"/>
    </xf>
    <xf numFmtId="0" fontId="5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164" fontId="8" fillId="2" borderId="1" xfId="0" applyNumberFormat="1" applyFont="1" applyFill="1" applyBorder="1" applyAlignment="1">
      <alignment horizontal="center" vertical="center" wrapText="1"/>
    </xf>
    <xf numFmtId="165" fontId="5" fillId="2" borderId="1" xfId="0" applyNumberFormat="1" applyFont="1" applyFill="1" applyBorder="1" applyAlignment="1">
      <alignment horizontal="center" vertical="center" wrapText="1"/>
    </xf>
    <xf numFmtId="166" fontId="5" fillId="2" borderId="1" xfId="0" applyNumberFormat="1" applyFont="1" applyFill="1" applyBorder="1" applyAlignment="1">
      <alignment horizontal="center" vertical="center" wrapText="1"/>
    </xf>
    <xf numFmtId="1" fontId="8" fillId="2" borderId="1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center" vertical="center" wrapText="1"/>
    </xf>
    <xf numFmtId="164" fontId="4" fillId="3" borderId="2" xfId="0" applyNumberFormat="1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center" vertical="center"/>
    </xf>
    <xf numFmtId="166" fontId="4" fillId="3" borderId="2" xfId="0" applyNumberFormat="1" applyFont="1" applyFill="1" applyBorder="1" applyAlignment="1">
      <alignment horizontal="center" vertical="center"/>
    </xf>
    <xf numFmtId="1" fontId="4" fillId="3" borderId="2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top" wrapText="1"/>
    </xf>
    <xf numFmtId="0" fontId="12" fillId="3" borderId="2" xfId="0" applyFont="1" applyFill="1" applyBorder="1" applyAlignment="1">
      <alignment wrapText="1"/>
    </xf>
    <xf numFmtId="0" fontId="13" fillId="0" borderId="0" xfId="0" applyFont="1"/>
    <xf numFmtId="1" fontId="6" fillId="3" borderId="1" xfId="0" applyNumberFormat="1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wrapText="1"/>
    </xf>
    <xf numFmtId="0" fontId="14" fillId="3" borderId="2" xfId="0" applyFont="1" applyFill="1" applyBorder="1" applyAlignment="1">
      <alignment horizontal="center" vertical="center" wrapText="1"/>
    </xf>
    <xf numFmtId="1" fontId="14" fillId="3" borderId="2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 wrapText="1"/>
    </xf>
    <xf numFmtId="164" fontId="4" fillId="3" borderId="1" xfId="0" applyNumberFormat="1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/>
    </xf>
    <xf numFmtId="166" fontId="4" fillId="3" borderId="1" xfId="0" applyNumberFormat="1" applyFont="1" applyFill="1" applyBorder="1" applyAlignment="1">
      <alignment horizontal="center" vertical="center"/>
    </xf>
    <xf numFmtId="1" fontId="4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top" wrapText="1"/>
    </xf>
    <xf numFmtId="0" fontId="12" fillId="3" borderId="1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center" vertical="center" wrapText="1"/>
    </xf>
    <xf numFmtId="1" fontId="6" fillId="3" borderId="2" xfId="0" applyNumberFormat="1" applyFont="1" applyFill="1" applyBorder="1" applyAlignment="1">
      <alignment horizontal="center" vertical="center"/>
    </xf>
    <xf numFmtId="1" fontId="6" fillId="4" borderId="2" xfId="0" applyNumberFormat="1" applyFont="1" applyFill="1" applyBorder="1" applyAlignment="1">
      <alignment horizontal="center" vertical="center"/>
    </xf>
    <xf numFmtId="1" fontId="4" fillId="3" borderId="2" xfId="0" applyNumberFormat="1" applyFont="1" applyFill="1" applyBorder="1" applyAlignment="1">
      <alignment horizontal="center" vertical="center" wrapText="1"/>
    </xf>
    <xf numFmtId="1" fontId="14" fillId="3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center" vertical="center" wrapText="1"/>
    </xf>
    <xf numFmtId="164" fontId="4" fillId="4" borderId="1" xfId="0" applyNumberFormat="1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center" vertical="center"/>
    </xf>
    <xf numFmtId="166" fontId="4" fillId="4" borderId="1" xfId="0" applyNumberFormat="1" applyFont="1" applyFill="1" applyBorder="1" applyAlignment="1">
      <alignment horizontal="center" vertical="center"/>
    </xf>
    <xf numFmtId="1" fontId="4" fillId="4" borderId="1" xfId="0" applyNumberFormat="1" applyFont="1" applyFill="1" applyBorder="1" applyAlignment="1">
      <alignment horizontal="center" vertical="center"/>
    </xf>
    <xf numFmtId="1" fontId="4" fillId="4" borderId="1" xfId="0" applyNumberFormat="1" applyFont="1" applyFill="1" applyBorder="1" applyAlignment="1">
      <alignment horizontal="center" vertical="top" wrapText="1"/>
    </xf>
    <xf numFmtId="0" fontId="12" fillId="4" borderId="1" xfId="0" applyFont="1" applyFill="1" applyBorder="1" applyAlignment="1">
      <alignment wrapText="1"/>
    </xf>
    <xf numFmtId="0" fontId="5" fillId="6" borderId="2" xfId="0" applyFont="1" applyFill="1" applyBorder="1" applyAlignment="1">
      <alignment horizontal="left" vertical="center" wrapText="1"/>
    </xf>
    <xf numFmtId="0" fontId="4" fillId="6" borderId="2" xfId="0" applyFont="1" applyFill="1" applyBorder="1" applyAlignment="1">
      <alignment horizontal="center" vertical="center" wrapText="1"/>
    </xf>
    <xf numFmtId="164" fontId="4" fillId="6" borderId="2" xfId="0" applyNumberFormat="1" applyFont="1" applyFill="1" applyBorder="1" applyAlignment="1">
      <alignment horizontal="center" vertical="center" wrapText="1"/>
    </xf>
    <xf numFmtId="0" fontId="11" fillId="6" borderId="2" xfId="0" applyFont="1" applyFill="1" applyBorder="1" applyAlignment="1">
      <alignment horizontal="left" vertical="center" wrapText="1"/>
    </xf>
    <xf numFmtId="0" fontId="4" fillId="6" borderId="2" xfId="0" applyFont="1" applyFill="1" applyBorder="1" applyAlignment="1">
      <alignment horizontal="center" vertical="center"/>
    </xf>
    <xf numFmtId="166" fontId="4" fillId="6" borderId="2" xfId="0" applyNumberFormat="1" applyFont="1" applyFill="1" applyBorder="1" applyAlignment="1">
      <alignment horizontal="center" vertical="center"/>
    </xf>
    <xf numFmtId="1" fontId="4" fillId="6" borderId="2" xfId="0" applyNumberFormat="1" applyFont="1" applyFill="1" applyBorder="1" applyAlignment="1">
      <alignment horizontal="center" vertical="center"/>
    </xf>
    <xf numFmtId="1" fontId="4" fillId="6" borderId="2" xfId="0" applyNumberFormat="1" applyFont="1" applyFill="1" applyBorder="1" applyAlignment="1">
      <alignment horizontal="center" vertical="top" wrapText="1"/>
    </xf>
    <xf numFmtId="0" fontId="5" fillId="6" borderId="1" xfId="0" applyFont="1" applyFill="1" applyBorder="1" applyAlignment="1">
      <alignment horizontal="left" vertical="center" wrapText="1"/>
    </xf>
    <xf numFmtId="0" fontId="4" fillId="6" borderId="1" xfId="0" applyFont="1" applyFill="1" applyBorder="1" applyAlignment="1">
      <alignment horizontal="center" vertical="center" wrapText="1"/>
    </xf>
    <xf numFmtId="164" fontId="4" fillId="6" borderId="1" xfId="0" applyNumberFormat="1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/>
    </xf>
    <xf numFmtId="166" fontId="4" fillId="6" borderId="1" xfId="0" applyNumberFormat="1" applyFont="1" applyFill="1" applyBorder="1" applyAlignment="1">
      <alignment horizontal="center" vertical="center"/>
    </xf>
    <xf numFmtId="1" fontId="4" fillId="6" borderId="1" xfId="0" applyNumberFormat="1" applyFont="1" applyFill="1" applyBorder="1" applyAlignment="1">
      <alignment horizontal="center" vertical="center"/>
    </xf>
    <xf numFmtId="1" fontId="4" fillId="6" borderId="1" xfId="0" applyNumberFormat="1" applyFont="1" applyFill="1" applyBorder="1" applyAlignment="1">
      <alignment horizontal="center" vertical="top" wrapText="1"/>
    </xf>
    <xf numFmtId="0" fontId="11" fillId="6" borderId="1" xfId="0" applyFont="1" applyFill="1" applyBorder="1" applyAlignment="1">
      <alignment horizontal="left" vertical="center" wrapText="1"/>
    </xf>
    <xf numFmtId="0" fontId="5" fillId="6" borderId="3" xfId="0" applyFont="1" applyFill="1" applyBorder="1" applyAlignment="1">
      <alignment horizontal="left" vertical="center" wrapText="1"/>
    </xf>
    <xf numFmtId="0" fontId="4" fillId="6" borderId="3" xfId="0" applyFont="1" applyFill="1" applyBorder="1" applyAlignment="1">
      <alignment horizontal="center" vertical="center" wrapText="1"/>
    </xf>
    <xf numFmtId="164" fontId="4" fillId="6" borderId="3" xfId="0" applyNumberFormat="1" applyFont="1" applyFill="1" applyBorder="1" applyAlignment="1">
      <alignment horizontal="center" vertical="center" wrapText="1"/>
    </xf>
    <xf numFmtId="0" fontId="11" fillId="6" borderId="3" xfId="0" applyFont="1" applyFill="1" applyBorder="1" applyAlignment="1">
      <alignment horizontal="left" vertical="center" wrapText="1"/>
    </xf>
    <xf numFmtId="0" fontId="4" fillId="6" borderId="3" xfId="0" applyFont="1" applyFill="1" applyBorder="1" applyAlignment="1">
      <alignment horizontal="center" vertical="center"/>
    </xf>
    <xf numFmtId="166" fontId="4" fillId="6" borderId="3" xfId="0" applyNumberFormat="1" applyFont="1" applyFill="1" applyBorder="1" applyAlignment="1">
      <alignment horizontal="center" vertical="center"/>
    </xf>
    <xf numFmtId="1" fontId="4" fillId="6" borderId="3" xfId="0" applyNumberFormat="1" applyFont="1" applyFill="1" applyBorder="1" applyAlignment="1">
      <alignment horizontal="center" vertical="center"/>
    </xf>
    <xf numFmtId="1" fontId="4" fillId="6" borderId="3" xfId="0" applyNumberFormat="1" applyFont="1" applyFill="1" applyBorder="1" applyAlignment="1">
      <alignment horizontal="center" vertical="top" wrapText="1"/>
    </xf>
    <xf numFmtId="0" fontId="12" fillId="3" borderId="4" xfId="0" applyFont="1" applyFill="1" applyBorder="1" applyAlignment="1">
      <alignment wrapText="1"/>
    </xf>
    <xf numFmtId="0" fontId="5" fillId="7" borderId="2" xfId="0" applyFont="1" applyFill="1" applyBorder="1" applyAlignment="1">
      <alignment horizontal="left" vertical="center" wrapText="1"/>
    </xf>
    <xf numFmtId="0" fontId="4" fillId="7" borderId="2" xfId="0" applyFont="1" applyFill="1" applyBorder="1" applyAlignment="1">
      <alignment horizontal="center" vertical="center" wrapText="1"/>
    </xf>
    <xf numFmtId="164" fontId="4" fillId="7" borderId="2" xfId="0" applyNumberFormat="1" applyFont="1" applyFill="1" applyBorder="1" applyAlignment="1">
      <alignment horizontal="center" vertical="center" wrapText="1"/>
    </xf>
    <xf numFmtId="0" fontId="11" fillId="7" borderId="2" xfId="0" applyFont="1" applyFill="1" applyBorder="1" applyAlignment="1">
      <alignment horizontal="left" vertical="center" wrapText="1"/>
    </xf>
    <xf numFmtId="0" fontId="4" fillId="7" borderId="2" xfId="0" applyFont="1" applyFill="1" applyBorder="1" applyAlignment="1">
      <alignment horizontal="center" vertical="center"/>
    </xf>
    <xf numFmtId="166" fontId="4" fillId="7" borderId="2" xfId="0" applyNumberFormat="1" applyFont="1" applyFill="1" applyBorder="1" applyAlignment="1">
      <alignment horizontal="center" vertical="center"/>
    </xf>
    <xf numFmtId="1" fontId="4" fillId="7" borderId="2" xfId="0" applyNumberFormat="1" applyFont="1" applyFill="1" applyBorder="1" applyAlignment="1">
      <alignment horizontal="center" vertical="center"/>
    </xf>
    <xf numFmtId="1" fontId="4" fillId="7" borderId="2" xfId="0" applyNumberFormat="1" applyFont="1" applyFill="1" applyBorder="1" applyAlignment="1">
      <alignment horizontal="center" vertical="top" wrapText="1"/>
    </xf>
    <xf numFmtId="0" fontId="5" fillId="7" borderId="1" xfId="0" applyFont="1" applyFill="1" applyBorder="1" applyAlignment="1">
      <alignment horizontal="left" vertical="center" wrapText="1"/>
    </xf>
    <xf numFmtId="0" fontId="4" fillId="7" borderId="1" xfId="0" applyFont="1" applyFill="1" applyBorder="1" applyAlignment="1">
      <alignment horizontal="center" vertical="center" wrapText="1"/>
    </xf>
    <xf numFmtId="164" fontId="4" fillId="7" borderId="1" xfId="0" applyNumberFormat="1" applyFont="1" applyFill="1" applyBorder="1" applyAlignment="1">
      <alignment horizontal="center" vertical="center" wrapText="1"/>
    </xf>
    <xf numFmtId="0" fontId="11" fillId="7" borderId="1" xfId="0" applyFont="1" applyFill="1" applyBorder="1" applyAlignment="1">
      <alignment horizontal="left" vertical="center" wrapText="1"/>
    </xf>
    <xf numFmtId="0" fontId="4" fillId="7" borderId="1" xfId="0" applyFont="1" applyFill="1" applyBorder="1" applyAlignment="1">
      <alignment horizontal="center" vertical="center"/>
    </xf>
    <xf numFmtId="166" fontId="4" fillId="7" borderId="1" xfId="0" applyNumberFormat="1" applyFont="1" applyFill="1" applyBorder="1" applyAlignment="1">
      <alignment horizontal="center" vertical="center"/>
    </xf>
    <xf numFmtId="1" fontId="4" fillId="7" borderId="1" xfId="0" applyNumberFormat="1" applyFont="1" applyFill="1" applyBorder="1" applyAlignment="1">
      <alignment horizontal="center" vertical="center"/>
    </xf>
    <xf numFmtId="1" fontId="4" fillId="7" borderId="1" xfId="0" applyNumberFormat="1" applyFont="1" applyFill="1" applyBorder="1" applyAlignment="1">
      <alignment horizontal="center" vertical="top" wrapText="1"/>
    </xf>
    <xf numFmtId="0" fontId="5" fillId="8" borderId="1" xfId="0" applyFont="1" applyFill="1" applyBorder="1" applyAlignment="1">
      <alignment horizontal="left" vertical="center" wrapText="1"/>
    </xf>
    <xf numFmtId="0" fontId="4" fillId="8" borderId="1" xfId="0" applyFont="1" applyFill="1" applyBorder="1" applyAlignment="1">
      <alignment horizontal="center" vertical="center" wrapText="1"/>
    </xf>
    <xf numFmtId="164" fontId="4" fillId="8" borderId="1" xfId="0" applyNumberFormat="1" applyFont="1" applyFill="1" applyBorder="1" applyAlignment="1">
      <alignment horizontal="center" vertical="center" wrapText="1"/>
    </xf>
    <xf numFmtId="0" fontId="11" fillId="8" borderId="1" xfId="0" applyFont="1" applyFill="1" applyBorder="1" applyAlignment="1">
      <alignment horizontal="left" vertical="center" wrapText="1"/>
    </xf>
    <xf numFmtId="0" fontId="4" fillId="8" borderId="1" xfId="0" applyFont="1" applyFill="1" applyBorder="1" applyAlignment="1">
      <alignment horizontal="center" vertical="center"/>
    </xf>
    <xf numFmtId="166" fontId="4" fillId="8" borderId="1" xfId="0" applyNumberFormat="1" applyFont="1" applyFill="1" applyBorder="1" applyAlignment="1">
      <alignment horizontal="center" vertical="center"/>
    </xf>
    <xf numFmtId="1" fontId="4" fillId="8" borderId="1" xfId="0" applyNumberFormat="1" applyFont="1" applyFill="1" applyBorder="1" applyAlignment="1">
      <alignment horizontal="center" vertical="center"/>
    </xf>
    <xf numFmtId="1" fontId="4" fillId="8" borderId="1" xfId="0" applyNumberFormat="1" applyFont="1" applyFill="1" applyBorder="1" applyAlignment="1">
      <alignment horizontal="center" vertical="top" wrapText="1"/>
    </xf>
    <xf numFmtId="0" fontId="12" fillId="3" borderId="1" xfId="0" applyFont="1" applyFill="1" applyBorder="1" applyAlignment="1">
      <alignment horizontal="center" vertical="center" wrapText="1"/>
    </xf>
    <xf numFmtId="164" fontId="4" fillId="7" borderId="5" xfId="0" applyNumberFormat="1" applyFont="1" applyFill="1" applyBorder="1" applyAlignment="1">
      <alignment horizontal="center" vertical="center" wrapText="1"/>
    </xf>
    <xf numFmtId="0" fontId="5" fillId="8" borderId="2" xfId="0" applyFont="1" applyFill="1" applyBorder="1" applyAlignment="1">
      <alignment horizontal="left" vertical="center" wrapText="1"/>
    </xf>
    <xf numFmtId="0" fontId="4" fillId="8" borderId="2" xfId="0" applyFont="1" applyFill="1" applyBorder="1" applyAlignment="1">
      <alignment horizontal="center" vertical="center" wrapText="1"/>
    </xf>
    <xf numFmtId="164" fontId="4" fillId="8" borderId="2" xfId="0" applyNumberFormat="1" applyFont="1" applyFill="1" applyBorder="1" applyAlignment="1">
      <alignment horizontal="center" vertical="center" wrapText="1"/>
    </xf>
    <xf numFmtId="0" fontId="11" fillId="8" borderId="2" xfId="0" applyFont="1" applyFill="1" applyBorder="1" applyAlignment="1">
      <alignment horizontal="left" vertical="center" wrapText="1"/>
    </xf>
    <xf numFmtId="0" fontId="4" fillId="8" borderId="2" xfId="0" applyFont="1" applyFill="1" applyBorder="1" applyAlignment="1">
      <alignment horizontal="center" vertical="center"/>
    </xf>
    <xf numFmtId="166" fontId="4" fillId="8" borderId="2" xfId="0" applyNumberFormat="1" applyFont="1" applyFill="1" applyBorder="1" applyAlignment="1">
      <alignment horizontal="center" vertical="center"/>
    </xf>
    <xf numFmtId="1" fontId="4" fillId="8" borderId="2" xfId="0" applyNumberFormat="1" applyFont="1" applyFill="1" applyBorder="1" applyAlignment="1">
      <alignment horizontal="center" vertical="center"/>
    </xf>
    <xf numFmtId="1" fontId="4" fillId="8" borderId="2" xfId="0" applyNumberFormat="1" applyFont="1" applyFill="1" applyBorder="1" applyAlignment="1">
      <alignment horizontal="center" vertical="top" wrapText="1"/>
    </xf>
    <xf numFmtId="0" fontId="12" fillId="3" borderId="2" xfId="0" applyFont="1" applyFill="1" applyBorder="1" applyAlignment="1">
      <alignment horizontal="center" vertical="center" wrapText="1"/>
    </xf>
    <xf numFmtId="164" fontId="5" fillId="9" borderId="6" xfId="0" applyNumberFormat="1" applyFont="1" applyFill="1" applyBorder="1" applyAlignment="1">
      <alignment horizontal="center" vertical="center" wrapText="1"/>
    </xf>
    <xf numFmtId="164" fontId="4" fillId="9" borderId="6" xfId="0" applyNumberFormat="1" applyFont="1" applyFill="1" applyBorder="1" applyAlignment="1">
      <alignment horizontal="center" vertical="center" wrapText="1"/>
    </xf>
    <xf numFmtId="0" fontId="12" fillId="3" borderId="6" xfId="0" applyFont="1" applyFill="1" applyBorder="1" applyAlignment="1">
      <alignment wrapText="1"/>
    </xf>
    <xf numFmtId="164" fontId="4" fillId="9" borderId="2" xfId="0" applyNumberFormat="1" applyFont="1" applyFill="1" applyBorder="1" applyAlignment="1">
      <alignment horizontal="center" vertical="center" wrapText="1"/>
    </xf>
    <xf numFmtId="164" fontId="4" fillId="9" borderId="1" xfId="0" applyNumberFormat="1" applyFont="1" applyFill="1" applyBorder="1" applyAlignment="1">
      <alignment horizontal="center" vertical="center" wrapText="1"/>
    </xf>
    <xf numFmtId="0" fontId="5" fillId="9" borderId="3" xfId="0" applyFont="1" applyFill="1" applyBorder="1" applyAlignment="1">
      <alignment horizontal="left" vertical="center" wrapText="1"/>
    </xf>
    <xf numFmtId="0" fontId="4" fillId="9" borderId="3" xfId="0" applyFont="1" applyFill="1" applyBorder="1" applyAlignment="1">
      <alignment horizontal="center" vertical="center" wrapText="1"/>
    </xf>
    <xf numFmtId="164" fontId="4" fillId="9" borderId="3" xfId="0" applyNumberFormat="1" applyFont="1" applyFill="1" applyBorder="1" applyAlignment="1">
      <alignment horizontal="center" vertical="center" wrapText="1"/>
    </xf>
    <xf numFmtId="0" fontId="11" fillId="9" borderId="3" xfId="0" applyFont="1" applyFill="1" applyBorder="1" applyAlignment="1">
      <alignment horizontal="left" vertical="center" wrapText="1"/>
    </xf>
    <xf numFmtId="0" fontId="4" fillId="9" borderId="3" xfId="0" applyFont="1" applyFill="1" applyBorder="1" applyAlignment="1">
      <alignment horizontal="center" vertical="center"/>
    </xf>
    <xf numFmtId="166" fontId="4" fillId="9" borderId="3" xfId="0" applyNumberFormat="1" applyFont="1" applyFill="1" applyBorder="1" applyAlignment="1">
      <alignment horizontal="center" vertical="center"/>
    </xf>
    <xf numFmtId="1" fontId="4" fillId="9" borderId="3" xfId="0" applyNumberFormat="1" applyFont="1" applyFill="1" applyBorder="1" applyAlignment="1">
      <alignment horizontal="center" vertical="center"/>
    </xf>
    <xf numFmtId="1" fontId="4" fillId="9" borderId="3" xfId="0" applyNumberFormat="1" applyFont="1" applyFill="1" applyBorder="1" applyAlignment="1">
      <alignment horizontal="center" vertical="top" wrapText="1"/>
    </xf>
    <xf numFmtId="0" fontId="12" fillId="3" borderId="3" xfId="0" applyFont="1" applyFill="1" applyBorder="1" applyAlignment="1">
      <alignment wrapText="1"/>
    </xf>
    <xf numFmtId="0" fontId="5" fillId="0" borderId="3" xfId="0" applyFont="1" applyBorder="1" applyAlignment="1">
      <alignment horizontal="left" vertical="center"/>
    </xf>
    <xf numFmtId="0" fontId="5" fillId="0" borderId="3" xfId="0" applyFont="1" applyBorder="1" applyAlignment="1">
      <alignment horizontal="center" vertical="center"/>
    </xf>
    <xf numFmtId="164" fontId="5" fillId="0" borderId="3" xfId="0" applyNumberFormat="1" applyFont="1" applyBorder="1" applyAlignment="1">
      <alignment horizontal="center" vertical="center"/>
    </xf>
    <xf numFmtId="0" fontId="15" fillId="0" borderId="3" xfId="0" applyFont="1" applyBorder="1" applyAlignment="1">
      <alignment horizontal="right" vertical="center"/>
    </xf>
    <xf numFmtId="165" fontId="5" fillId="0" borderId="3" xfId="0" applyNumberFormat="1" applyFont="1" applyBorder="1" applyAlignment="1">
      <alignment horizontal="center" vertical="center"/>
    </xf>
    <xf numFmtId="166" fontId="5" fillId="0" borderId="3" xfId="0" applyNumberFormat="1" applyFont="1" applyBorder="1" applyAlignment="1">
      <alignment horizontal="center" vertical="center"/>
    </xf>
    <xf numFmtId="1" fontId="4" fillId="0" borderId="3" xfId="0" applyNumberFormat="1" applyFont="1" applyBorder="1" applyAlignment="1">
      <alignment horizontal="center" vertical="center"/>
    </xf>
    <xf numFmtId="1" fontId="4" fillId="0" borderId="3" xfId="0" applyNumberFormat="1" applyFont="1" applyBorder="1" applyAlignment="1">
      <alignment horizontal="center" vertical="top" wrapText="1"/>
    </xf>
    <xf numFmtId="0" fontId="8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top" wrapText="1"/>
    </xf>
    <xf numFmtId="0" fontId="4" fillId="0" borderId="0" xfId="0" applyFont="1" applyAlignment="1">
      <alignment horizontal="center" vertical="center"/>
    </xf>
    <xf numFmtId="1" fontId="14" fillId="6" borderId="1" xfId="0" applyNumberFormat="1" applyFont="1" applyFill="1" applyBorder="1" applyAlignment="1">
      <alignment horizontal="center" vertical="center"/>
    </xf>
    <xf numFmtId="1" fontId="14" fillId="5" borderId="7" xfId="0" applyNumberFormat="1" applyFont="1" applyFill="1" applyBorder="1" applyAlignment="1">
      <alignment horizontal="center" vertical="center"/>
    </xf>
    <xf numFmtId="0" fontId="5" fillId="5" borderId="9" xfId="0" applyFont="1" applyFill="1" applyBorder="1" applyAlignment="1">
      <alignment horizontal="left" vertical="center" wrapText="1"/>
    </xf>
    <xf numFmtId="0" fontId="4" fillId="5" borderId="9" xfId="0" applyFont="1" applyFill="1" applyBorder="1" applyAlignment="1">
      <alignment horizontal="center" vertical="center" wrapText="1"/>
    </xf>
    <xf numFmtId="164" fontId="4" fillId="5" borderId="9" xfId="0" applyNumberFormat="1" applyFont="1" applyFill="1" applyBorder="1" applyAlignment="1">
      <alignment horizontal="center" vertical="center" wrapText="1"/>
    </xf>
    <xf numFmtId="0" fontId="11" fillId="5" borderId="9" xfId="0" applyFont="1" applyFill="1" applyBorder="1" applyAlignment="1">
      <alignment horizontal="left" vertical="center" wrapText="1"/>
    </xf>
    <xf numFmtId="0" fontId="4" fillId="5" borderId="9" xfId="0" applyFont="1" applyFill="1" applyBorder="1" applyAlignment="1">
      <alignment horizontal="center" vertical="center"/>
    </xf>
    <xf numFmtId="166" fontId="4" fillId="5" borderId="9" xfId="0" applyNumberFormat="1" applyFont="1" applyFill="1" applyBorder="1" applyAlignment="1">
      <alignment horizontal="center" vertical="center"/>
    </xf>
    <xf numFmtId="1" fontId="4" fillId="5" borderId="9" xfId="0" applyNumberFormat="1" applyFont="1" applyFill="1" applyBorder="1" applyAlignment="1">
      <alignment horizontal="center" vertical="center"/>
    </xf>
    <xf numFmtId="0" fontId="4" fillId="5" borderId="9" xfId="0" applyFont="1" applyFill="1" applyBorder="1" applyAlignment="1">
      <alignment horizontal="center" vertical="top" wrapText="1"/>
    </xf>
    <xf numFmtId="0" fontId="12" fillId="3" borderId="9" xfId="0" applyFont="1" applyFill="1" applyBorder="1" applyAlignment="1">
      <alignment wrapText="1"/>
    </xf>
    <xf numFmtId="0" fontId="5" fillId="3" borderId="8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center" vertical="center" wrapText="1"/>
    </xf>
    <xf numFmtId="164" fontId="4" fillId="3" borderId="8" xfId="0" applyNumberFormat="1" applyFont="1" applyFill="1" applyBorder="1" applyAlignment="1">
      <alignment horizontal="center" vertical="center" wrapText="1"/>
    </xf>
    <xf numFmtId="0" fontId="11" fillId="3" borderId="8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center" vertical="center"/>
    </xf>
    <xf numFmtId="166" fontId="4" fillId="3" borderId="8" xfId="0" applyNumberFormat="1" applyFont="1" applyFill="1" applyBorder="1" applyAlignment="1">
      <alignment horizontal="center" vertical="center"/>
    </xf>
    <xf numFmtId="1" fontId="4" fillId="3" borderId="8" xfId="0" applyNumberFormat="1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top" wrapText="1"/>
    </xf>
    <xf numFmtId="0" fontId="12" fillId="3" borderId="8" xfId="0" applyFont="1" applyFill="1" applyBorder="1" applyAlignment="1">
      <alignment wrapText="1"/>
    </xf>
    <xf numFmtId="164" fontId="5" fillId="9" borderId="1" xfId="0" applyNumberFormat="1" applyFont="1" applyFill="1" applyBorder="1" applyAlignment="1">
      <alignment horizontal="left" vertical="center" wrapText="1"/>
    </xf>
    <xf numFmtId="164" fontId="5" fillId="9" borderId="2" xfId="0" applyNumberFormat="1" applyFont="1" applyFill="1" applyBorder="1" applyAlignment="1">
      <alignment horizontal="left" vertical="center" wrapText="1"/>
    </xf>
    <xf numFmtId="0" fontId="19" fillId="3" borderId="1" xfId="0" applyFont="1" applyFill="1" applyBorder="1" applyAlignment="1">
      <alignment wrapText="1"/>
    </xf>
    <xf numFmtId="0" fontId="5" fillId="4" borderId="2" xfId="0" applyFont="1" applyFill="1" applyBorder="1" applyAlignment="1">
      <alignment horizontal="left" vertical="center" wrapText="1"/>
    </xf>
    <xf numFmtId="0" fontId="4" fillId="4" borderId="2" xfId="0" applyFont="1" applyFill="1" applyBorder="1" applyAlignment="1">
      <alignment horizontal="center" vertical="center" wrapText="1"/>
    </xf>
    <xf numFmtId="164" fontId="4" fillId="4" borderId="2" xfId="0" applyNumberFormat="1" applyFont="1" applyFill="1" applyBorder="1" applyAlignment="1">
      <alignment horizontal="center" vertical="center" wrapText="1"/>
    </xf>
    <xf numFmtId="0" fontId="11" fillId="4" borderId="2" xfId="0" applyFont="1" applyFill="1" applyBorder="1" applyAlignment="1">
      <alignment horizontal="left" vertical="center" wrapText="1"/>
    </xf>
    <xf numFmtId="0" fontId="4" fillId="4" borderId="2" xfId="0" applyFont="1" applyFill="1" applyBorder="1" applyAlignment="1">
      <alignment horizontal="center" vertical="center"/>
    </xf>
    <xf numFmtId="166" fontId="4" fillId="4" borderId="2" xfId="0" applyNumberFormat="1" applyFont="1" applyFill="1" applyBorder="1" applyAlignment="1">
      <alignment horizontal="center" vertical="center"/>
    </xf>
    <xf numFmtId="1" fontId="4" fillId="4" borderId="2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top" wrapText="1"/>
    </xf>
    <xf numFmtId="0" fontId="18" fillId="3" borderId="1" xfId="1" applyNumberFormat="1" applyFont="1" applyFill="1" applyBorder="1" applyAlignment="1">
      <alignment wrapText="1"/>
    </xf>
    <xf numFmtId="1" fontId="6" fillId="4" borderId="1" xfId="0" applyNumberFormat="1" applyFont="1" applyFill="1" applyBorder="1" applyAlignment="1">
      <alignment horizontal="center" vertical="center"/>
    </xf>
    <xf numFmtId="1" fontId="6" fillId="3" borderId="8" xfId="0" applyNumberFormat="1" applyFont="1" applyFill="1" applyBorder="1" applyAlignment="1">
      <alignment horizontal="center" vertical="center"/>
    </xf>
    <xf numFmtId="1" fontId="6" fillId="5" borderId="9" xfId="0" applyNumberFormat="1" applyFont="1" applyFill="1" applyBorder="1" applyAlignment="1">
      <alignment horizontal="center" vertical="center"/>
    </xf>
    <xf numFmtId="1" fontId="6" fillId="6" borderId="2" xfId="0" applyNumberFormat="1" applyFont="1" applyFill="1" applyBorder="1" applyAlignment="1">
      <alignment horizontal="center" vertical="center"/>
    </xf>
    <xf numFmtId="1" fontId="6" fillId="6" borderId="1" xfId="0" applyNumberFormat="1" applyFont="1" applyFill="1" applyBorder="1" applyAlignment="1">
      <alignment horizontal="center" vertical="center"/>
    </xf>
    <xf numFmtId="1" fontId="6" fillId="6" borderId="3" xfId="0" applyNumberFormat="1" applyFont="1" applyFill="1" applyBorder="1" applyAlignment="1">
      <alignment horizontal="center" vertical="center"/>
    </xf>
    <xf numFmtId="1" fontId="6" fillId="7" borderId="2" xfId="0" applyNumberFormat="1" applyFont="1" applyFill="1" applyBorder="1" applyAlignment="1">
      <alignment horizontal="center" vertical="center"/>
    </xf>
    <xf numFmtId="1" fontId="6" fillId="7" borderId="1" xfId="0" applyNumberFormat="1" applyFont="1" applyFill="1" applyBorder="1" applyAlignment="1">
      <alignment horizontal="center" vertical="center"/>
    </xf>
    <xf numFmtId="1" fontId="6" fillId="8" borderId="1" xfId="0" applyNumberFormat="1" applyFont="1" applyFill="1" applyBorder="1" applyAlignment="1">
      <alignment horizontal="center" vertical="center"/>
    </xf>
    <xf numFmtId="1" fontId="6" fillId="8" borderId="2" xfId="0" applyNumberFormat="1" applyFont="1" applyFill="1" applyBorder="1" applyAlignment="1">
      <alignment horizontal="center" vertical="center"/>
    </xf>
    <xf numFmtId="164" fontId="6" fillId="9" borderId="6" xfId="0" applyNumberFormat="1" applyFont="1" applyFill="1" applyBorder="1" applyAlignment="1">
      <alignment horizontal="center" vertical="center" wrapText="1"/>
    </xf>
    <xf numFmtId="164" fontId="6" fillId="9" borderId="2" xfId="0" applyNumberFormat="1" applyFont="1" applyFill="1" applyBorder="1" applyAlignment="1">
      <alignment horizontal="center" vertical="center" wrapText="1"/>
    </xf>
    <xf numFmtId="164" fontId="6" fillId="9" borderId="1" xfId="0" applyNumberFormat="1" applyFont="1" applyFill="1" applyBorder="1" applyAlignment="1">
      <alignment horizontal="center" vertical="center" wrapText="1"/>
    </xf>
    <xf numFmtId="1" fontId="6" fillId="9" borderId="3" xfId="0" applyNumberFormat="1" applyFont="1" applyFill="1" applyBorder="1" applyAlignment="1">
      <alignment horizontal="center" vertical="center"/>
    </xf>
    <xf numFmtId="1" fontId="9" fillId="0" borderId="3" xfId="0" applyNumberFormat="1" applyFont="1" applyBorder="1" applyAlignment="1">
      <alignment horizontal="center" vertical="center"/>
    </xf>
    <xf numFmtId="1" fontId="20" fillId="2" borderId="1" xfId="0" applyNumberFormat="1" applyFont="1" applyFill="1" applyBorder="1" applyAlignment="1">
      <alignment horizontal="center" vertical="center" wrapText="1"/>
    </xf>
    <xf numFmtId="166" fontId="21" fillId="3" borderId="2" xfId="0" applyNumberFormat="1" applyFont="1" applyFill="1" applyBorder="1" applyAlignment="1">
      <alignment horizontal="center" vertical="center"/>
    </xf>
    <xf numFmtId="166" fontId="21" fillId="3" borderId="1" xfId="0" applyNumberFormat="1" applyFont="1" applyFill="1" applyBorder="1" applyAlignment="1">
      <alignment horizontal="center" vertical="center"/>
    </xf>
    <xf numFmtId="166" fontId="21" fillId="4" borderId="2" xfId="0" applyNumberFormat="1" applyFont="1" applyFill="1" applyBorder="1" applyAlignment="1">
      <alignment horizontal="center" vertical="center"/>
    </xf>
    <xf numFmtId="166" fontId="21" fillId="4" borderId="1" xfId="0" applyNumberFormat="1" applyFont="1" applyFill="1" applyBorder="1" applyAlignment="1">
      <alignment horizontal="center" vertical="center"/>
    </xf>
    <xf numFmtId="166" fontId="21" fillId="3" borderId="8" xfId="0" applyNumberFormat="1" applyFont="1" applyFill="1" applyBorder="1" applyAlignment="1">
      <alignment horizontal="center" vertical="center"/>
    </xf>
    <xf numFmtId="166" fontId="21" fillId="5" borderId="9" xfId="0" applyNumberFormat="1" applyFont="1" applyFill="1" applyBorder="1" applyAlignment="1">
      <alignment horizontal="center" vertical="center"/>
    </xf>
    <xf numFmtId="166" fontId="21" fillId="6" borderId="2" xfId="0" applyNumberFormat="1" applyFont="1" applyFill="1" applyBorder="1" applyAlignment="1">
      <alignment horizontal="center" vertical="center"/>
    </xf>
    <xf numFmtId="166" fontId="21" fillId="6" borderId="1" xfId="0" applyNumberFormat="1" applyFont="1" applyFill="1" applyBorder="1" applyAlignment="1">
      <alignment horizontal="center" vertical="center"/>
    </xf>
    <xf numFmtId="166" fontId="21" fillId="6" borderId="3" xfId="0" applyNumberFormat="1" applyFont="1" applyFill="1" applyBorder="1" applyAlignment="1">
      <alignment horizontal="center" vertical="center"/>
    </xf>
    <xf numFmtId="166" fontId="21" fillId="7" borderId="2" xfId="0" applyNumberFormat="1" applyFont="1" applyFill="1" applyBorder="1" applyAlignment="1">
      <alignment horizontal="center" vertical="center"/>
    </xf>
    <xf numFmtId="166" fontId="21" fillId="7" borderId="1" xfId="0" applyNumberFormat="1" applyFont="1" applyFill="1" applyBorder="1" applyAlignment="1">
      <alignment horizontal="center" vertical="center"/>
    </xf>
    <xf numFmtId="166" fontId="21" fillId="8" borderId="1" xfId="0" applyNumberFormat="1" applyFont="1" applyFill="1" applyBorder="1" applyAlignment="1">
      <alignment horizontal="center" vertical="center"/>
    </xf>
    <xf numFmtId="166" fontId="21" fillId="8" borderId="2" xfId="0" applyNumberFormat="1" applyFont="1" applyFill="1" applyBorder="1" applyAlignment="1">
      <alignment horizontal="center" vertical="center"/>
    </xf>
    <xf numFmtId="164" fontId="21" fillId="9" borderId="6" xfId="0" applyNumberFormat="1" applyFont="1" applyFill="1" applyBorder="1" applyAlignment="1">
      <alignment horizontal="center" vertical="center" wrapText="1"/>
    </xf>
    <xf numFmtId="164" fontId="21" fillId="9" borderId="2" xfId="0" applyNumberFormat="1" applyFont="1" applyFill="1" applyBorder="1" applyAlignment="1">
      <alignment horizontal="center" vertical="center" wrapText="1"/>
    </xf>
    <xf numFmtId="164" fontId="21" fillId="9" borderId="1" xfId="0" applyNumberFormat="1" applyFont="1" applyFill="1" applyBorder="1" applyAlignment="1">
      <alignment horizontal="center" vertical="center" wrapText="1"/>
    </xf>
    <xf numFmtId="166" fontId="21" fillId="9" borderId="3" xfId="0" applyNumberFormat="1" applyFont="1" applyFill="1" applyBorder="1" applyAlignment="1">
      <alignment horizontal="center" vertical="center"/>
    </xf>
    <xf numFmtId="166" fontId="20" fillId="0" borderId="3" xfId="0" applyNumberFormat="1" applyFont="1" applyBorder="1" applyAlignment="1">
      <alignment horizontal="center" vertical="center"/>
    </xf>
    <xf numFmtId="1" fontId="21" fillId="0" borderId="0" xfId="0" applyNumberFormat="1" applyFont="1" applyAlignment="1">
      <alignment horizontal="center" vertical="center" wrapText="1"/>
    </xf>
    <xf numFmtId="0" fontId="21" fillId="0" borderId="0" xfId="0" applyFont="1" applyAlignment="1">
      <alignment wrapText="1"/>
    </xf>
    <xf numFmtId="1" fontId="21" fillId="0" borderId="0" xfId="0" applyNumberFormat="1" applyFont="1" applyAlignment="1">
      <alignment horizontal="center" vertical="center"/>
    </xf>
    <xf numFmtId="1" fontId="14" fillId="4" borderId="2" xfId="0" applyNumberFormat="1" applyFont="1" applyFill="1" applyBorder="1" applyAlignment="1">
      <alignment horizontal="center" vertical="center"/>
    </xf>
    <xf numFmtId="1" fontId="14" fillId="4" borderId="1" xfId="0" applyNumberFormat="1" applyFont="1" applyFill="1" applyBorder="1" applyAlignment="1">
      <alignment horizontal="center" vertical="center"/>
    </xf>
    <xf numFmtId="1" fontId="14" fillId="3" borderId="8" xfId="0" applyNumberFormat="1" applyFont="1" applyFill="1" applyBorder="1" applyAlignment="1">
      <alignment horizontal="center" vertical="center"/>
    </xf>
    <xf numFmtId="1" fontId="14" fillId="5" borderId="9" xfId="0" applyNumberFormat="1" applyFont="1" applyFill="1" applyBorder="1" applyAlignment="1">
      <alignment horizontal="center" vertical="center"/>
    </xf>
    <xf numFmtId="1" fontId="14" fillId="6" borderId="2" xfId="0" applyNumberFormat="1" applyFont="1" applyFill="1" applyBorder="1" applyAlignment="1">
      <alignment horizontal="center" vertical="center"/>
    </xf>
    <xf numFmtId="1" fontId="14" fillId="6" borderId="3" xfId="0" applyNumberFormat="1" applyFont="1" applyFill="1" applyBorder="1" applyAlignment="1">
      <alignment horizontal="center" vertical="center"/>
    </xf>
    <xf numFmtId="1" fontId="14" fillId="7" borderId="2" xfId="0" applyNumberFormat="1" applyFont="1" applyFill="1" applyBorder="1" applyAlignment="1">
      <alignment horizontal="center" vertical="center"/>
    </xf>
    <xf numFmtId="1" fontId="14" fillId="7" borderId="1" xfId="0" applyNumberFormat="1" applyFont="1" applyFill="1" applyBorder="1" applyAlignment="1">
      <alignment horizontal="center" vertical="center"/>
    </xf>
    <xf numFmtId="1" fontId="14" fillId="8" borderId="1" xfId="0" applyNumberFormat="1" applyFont="1" applyFill="1" applyBorder="1" applyAlignment="1">
      <alignment horizontal="center" vertical="center"/>
    </xf>
    <xf numFmtId="1" fontId="14" fillId="8" borderId="2" xfId="0" applyNumberFormat="1" applyFont="1" applyFill="1" applyBorder="1" applyAlignment="1">
      <alignment horizontal="center" vertical="center"/>
    </xf>
    <xf numFmtId="164" fontId="14" fillId="9" borderId="6" xfId="0" applyNumberFormat="1" applyFont="1" applyFill="1" applyBorder="1" applyAlignment="1">
      <alignment horizontal="center" vertical="center" wrapText="1"/>
    </xf>
    <xf numFmtId="164" fontId="14" fillId="9" borderId="2" xfId="0" applyNumberFormat="1" applyFont="1" applyFill="1" applyBorder="1" applyAlignment="1">
      <alignment horizontal="center" vertical="center" wrapText="1"/>
    </xf>
    <xf numFmtId="164" fontId="14" fillId="9" borderId="1" xfId="0" applyNumberFormat="1" applyFont="1" applyFill="1" applyBorder="1" applyAlignment="1">
      <alignment horizontal="center" vertical="center" wrapText="1"/>
    </xf>
    <xf numFmtId="1" fontId="14" fillId="9" borderId="3" xfId="0" applyNumberFormat="1" applyFont="1" applyFill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 wrapText="1"/>
    </xf>
    <xf numFmtId="164" fontId="14" fillId="3" borderId="2" xfId="0" applyNumberFormat="1" applyFont="1" applyFill="1" applyBorder="1" applyAlignment="1">
      <alignment horizontal="center" vertical="center" wrapText="1"/>
    </xf>
    <xf numFmtId="0" fontId="23" fillId="3" borderId="2" xfId="0" applyFont="1" applyFill="1" applyBorder="1" applyAlignment="1">
      <alignment horizontal="left" vertical="center" wrapText="1"/>
    </xf>
    <xf numFmtId="0" fontId="14" fillId="3" borderId="2" xfId="0" applyFont="1" applyFill="1" applyBorder="1" applyAlignment="1">
      <alignment horizontal="center" vertical="center"/>
    </xf>
    <xf numFmtId="166" fontId="14" fillId="3" borderId="2" xfId="0" applyNumberFormat="1" applyFont="1" applyFill="1" applyBorder="1" applyAlignment="1">
      <alignment horizontal="center" vertical="center"/>
    </xf>
    <xf numFmtId="0" fontId="14" fillId="3" borderId="2" xfId="0" applyFont="1" applyFill="1" applyBorder="1" applyAlignment="1">
      <alignment horizontal="center" vertical="top" wrapText="1"/>
    </xf>
    <xf numFmtId="0" fontId="14" fillId="5" borderId="7" xfId="0" applyFont="1" applyFill="1" applyBorder="1" applyAlignment="1">
      <alignment horizontal="center" vertical="center" wrapText="1"/>
    </xf>
    <xf numFmtId="164" fontId="14" fillId="5" borderId="7" xfId="0" applyNumberFormat="1" applyFont="1" applyFill="1" applyBorder="1" applyAlignment="1">
      <alignment horizontal="center" vertical="center" wrapText="1"/>
    </xf>
    <xf numFmtId="0" fontId="23" fillId="5" borderId="7" xfId="0" applyFont="1" applyFill="1" applyBorder="1" applyAlignment="1">
      <alignment horizontal="left" vertical="center" wrapText="1"/>
    </xf>
    <xf numFmtId="0" fontId="14" fillId="5" borderId="7" xfId="0" applyFont="1" applyFill="1" applyBorder="1" applyAlignment="1">
      <alignment horizontal="center" vertical="center"/>
    </xf>
    <xf numFmtId="166" fontId="14" fillId="5" borderId="7" xfId="0" applyNumberFormat="1" applyFont="1" applyFill="1" applyBorder="1" applyAlignment="1">
      <alignment horizontal="center" vertical="center"/>
    </xf>
    <xf numFmtId="0" fontId="14" fillId="5" borderId="7" xfId="0" applyFont="1" applyFill="1" applyBorder="1" applyAlignment="1">
      <alignment horizontal="center" vertical="top" wrapText="1"/>
    </xf>
    <xf numFmtId="0" fontId="24" fillId="3" borderId="7" xfId="1" applyNumberFormat="1" applyFont="1" applyFill="1" applyBorder="1" applyAlignment="1">
      <alignment wrapText="1"/>
    </xf>
    <xf numFmtId="0" fontId="10" fillId="5" borderId="7" xfId="0" applyFont="1" applyFill="1" applyBorder="1" applyAlignment="1">
      <alignment horizontal="left" vertical="center" wrapText="1"/>
    </xf>
    <xf numFmtId="167" fontId="5" fillId="3" borderId="2" xfId="0" applyNumberFormat="1" applyFont="1" applyFill="1" applyBorder="1" applyAlignment="1">
      <alignment horizontal="center" vertical="center"/>
    </xf>
    <xf numFmtId="167" fontId="10" fillId="3" borderId="2" xfId="0" applyNumberFormat="1" applyFont="1" applyFill="1" applyBorder="1" applyAlignment="1">
      <alignment horizontal="center" vertical="center"/>
    </xf>
    <xf numFmtId="0" fontId="10" fillId="6" borderId="1" xfId="0" applyFont="1" applyFill="1" applyBorder="1" applyAlignment="1">
      <alignment horizontal="left" vertical="center" wrapText="1"/>
    </xf>
    <xf numFmtId="0" fontId="14" fillId="6" borderId="1" xfId="0" applyFont="1" applyFill="1" applyBorder="1" applyAlignment="1">
      <alignment horizontal="center" vertical="center" wrapText="1"/>
    </xf>
    <xf numFmtId="164" fontId="14" fillId="6" borderId="1" xfId="0" applyNumberFormat="1" applyFont="1" applyFill="1" applyBorder="1" applyAlignment="1">
      <alignment horizontal="center" vertical="center" wrapText="1"/>
    </xf>
    <xf numFmtId="0" fontId="23" fillId="6" borderId="2" xfId="0" applyFont="1" applyFill="1" applyBorder="1" applyAlignment="1">
      <alignment horizontal="left" vertical="center" wrapText="1"/>
    </xf>
    <xf numFmtId="0" fontId="14" fillId="6" borderId="1" xfId="0" applyFont="1" applyFill="1" applyBorder="1" applyAlignment="1">
      <alignment horizontal="center" vertical="center"/>
    </xf>
    <xf numFmtId="166" fontId="14" fillId="6" borderId="1" xfId="0" applyNumberFormat="1" applyFont="1" applyFill="1" applyBorder="1" applyAlignment="1">
      <alignment horizontal="center" vertical="center"/>
    </xf>
    <xf numFmtId="1" fontId="14" fillId="6" borderId="1" xfId="0" applyNumberFormat="1" applyFont="1" applyFill="1" applyBorder="1" applyAlignment="1">
      <alignment horizontal="center" vertical="top" wrapText="1"/>
    </xf>
    <xf numFmtId="0" fontId="17" fillId="3" borderId="2" xfId="1" applyFill="1" applyBorder="1" applyAlignment="1">
      <alignment wrapText="1"/>
    </xf>
    <xf numFmtId="0" fontId="16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eg"/><Relationship Id="rId18" Type="http://schemas.openxmlformats.org/officeDocument/2006/relationships/image" Target="../media/image18.png"/><Relationship Id="rId26" Type="http://schemas.openxmlformats.org/officeDocument/2006/relationships/image" Target="../media/image26.jpeg"/><Relationship Id="rId39" Type="http://schemas.openxmlformats.org/officeDocument/2006/relationships/image" Target="../media/image39.jpe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42" Type="http://schemas.openxmlformats.org/officeDocument/2006/relationships/image" Target="../media/image42.jpeg"/><Relationship Id="rId47" Type="http://schemas.openxmlformats.org/officeDocument/2006/relationships/image" Target="../media/image47.png"/><Relationship Id="rId50" Type="http://schemas.openxmlformats.org/officeDocument/2006/relationships/image" Target="../media/image50.jpeg"/><Relationship Id="rId55" Type="http://schemas.openxmlformats.org/officeDocument/2006/relationships/image" Target="../media/image55.pn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46" Type="http://schemas.openxmlformats.org/officeDocument/2006/relationships/image" Target="../media/image46.pn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png"/><Relationship Id="rId29" Type="http://schemas.openxmlformats.org/officeDocument/2006/relationships/image" Target="../media/image29.jpeg"/><Relationship Id="rId41" Type="http://schemas.openxmlformats.org/officeDocument/2006/relationships/image" Target="../media/image41.png"/><Relationship Id="rId54" Type="http://schemas.openxmlformats.org/officeDocument/2006/relationships/image" Target="../media/image54.pn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40" Type="http://schemas.openxmlformats.org/officeDocument/2006/relationships/image" Target="../media/image40.png"/><Relationship Id="rId45" Type="http://schemas.openxmlformats.org/officeDocument/2006/relationships/image" Target="../media/image45.jpeg"/><Relationship Id="rId53" Type="http://schemas.openxmlformats.org/officeDocument/2006/relationships/image" Target="../media/image53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png"/><Relationship Id="rId28" Type="http://schemas.openxmlformats.org/officeDocument/2006/relationships/image" Target="../media/image28.jpeg"/><Relationship Id="rId36" Type="http://schemas.openxmlformats.org/officeDocument/2006/relationships/image" Target="../media/image36.png"/><Relationship Id="rId49" Type="http://schemas.openxmlformats.org/officeDocument/2006/relationships/image" Target="../media/image49.jpeg"/><Relationship Id="rId10" Type="http://schemas.openxmlformats.org/officeDocument/2006/relationships/image" Target="../media/image10.jpe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4" Type="http://schemas.openxmlformats.org/officeDocument/2006/relationships/image" Target="../media/image44.jpeg"/><Relationship Id="rId52" Type="http://schemas.openxmlformats.org/officeDocument/2006/relationships/image" Target="../media/image52.pn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png"/><Relationship Id="rId27" Type="http://schemas.openxmlformats.org/officeDocument/2006/relationships/image" Target="../media/image27.jpe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43" Type="http://schemas.openxmlformats.org/officeDocument/2006/relationships/image" Target="../media/image43.png"/><Relationship Id="rId48" Type="http://schemas.openxmlformats.org/officeDocument/2006/relationships/image" Target="../media/image48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3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16455</xdr:colOff>
      <xdr:row>1</xdr:row>
      <xdr:rowOff>21307</xdr:rowOff>
    </xdr:from>
    <xdr:to>
      <xdr:col>3</xdr:col>
      <xdr:colOff>736455</xdr:colOff>
      <xdr:row>1</xdr:row>
      <xdr:rowOff>741307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4151011" y="613974"/>
          <a:ext cx="720000" cy="720000"/>
        </a:xfrm>
        <a:prstGeom prst="rect">
          <a:avLst/>
        </a:prstGeom>
      </xdr:spPr>
    </xdr:pic>
    <xdr:clientData/>
  </xdr:twoCellAnchor>
  <xdr:twoCellAnchor>
    <xdr:from>
      <xdr:col>3</xdr:col>
      <xdr:colOff>23513</xdr:colOff>
      <xdr:row>9</xdr:row>
      <xdr:rowOff>30620</xdr:rowOff>
    </xdr:from>
    <xdr:to>
      <xdr:col>3</xdr:col>
      <xdr:colOff>743513</xdr:colOff>
      <xdr:row>9</xdr:row>
      <xdr:rowOff>750620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4158069" y="5957287"/>
          <a:ext cx="720000" cy="720000"/>
        </a:xfrm>
        <a:prstGeom prst="rect">
          <a:avLst/>
        </a:prstGeom>
      </xdr:spPr>
    </xdr:pic>
    <xdr:clientData/>
  </xdr:twoCellAnchor>
  <xdr:twoCellAnchor>
    <xdr:from>
      <xdr:col>3</xdr:col>
      <xdr:colOff>22382</xdr:colOff>
      <xdr:row>32</xdr:row>
      <xdr:rowOff>21307</xdr:rowOff>
    </xdr:from>
    <xdr:to>
      <xdr:col>3</xdr:col>
      <xdr:colOff>742381</xdr:colOff>
      <xdr:row>32</xdr:row>
      <xdr:rowOff>741306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4156938" y="26521974"/>
          <a:ext cx="719999" cy="719999"/>
        </a:xfrm>
        <a:prstGeom prst="rect">
          <a:avLst/>
        </a:prstGeom>
      </xdr:spPr>
    </xdr:pic>
    <xdr:clientData/>
  </xdr:twoCellAnchor>
  <xdr:twoCellAnchor>
    <xdr:from>
      <xdr:col>3</xdr:col>
      <xdr:colOff>15329</xdr:colOff>
      <xdr:row>24</xdr:row>
      <xdr:rowOff>24694</xdr:rowOff>
    </xdr:from>
    <xdr:to>
      <xdr:col>3</xdr:col>
      <xdr:colOff>735329</xdr:colOff>
      <xdr:row>24</xdr:row>
      <xdr:rowOff>744694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4"/>
        <a:stretch/>
      </xdr:blipFill>
      <xdr:spPr>
        <a:xfrm>
          <a:off x="4149885" y="20429361"/>
          <a:ext cx="720000" cy="720000"/>
        </a:xfrm>
        <a:prstGeom prst="rect">
          <a:avLst/>
        </a:prstGeom>
      </xdr:spPr>
    </xdr:pic>
    <xdr:clientData/>
  </xdr:twoCellAnchor>
  <xdr:twoCellAnchor>
    <xdr:from>
      <xdr:col>3</xdr:col>
      <xdr:colOff>21820</xdr:colOff>
      <xdr:row>27</xdr:row>
      <xdr:rowOff>30622</xdr:rowOff>
    </xdr:from>
    <xdr:to>
      <xdr:col>3</xdr:col>
      <xdr:colOff>741820</xdr:colOff>
      <xdr:row>27</xdr:row>
      <xdr:rowOff>750622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4156376" y="22721289"/>
          <a:ext cx="720000" cy="720000"/>
        </a:xfrm>
        <a:prstGeom prst="rect">
          <a:avLst/>
        </a:prstGeom>
      </xdr:spPr>
    </xdr:pic>
    <xdr:clientData/>
  </xdr:twoCellAnchor>
  <xdr:twoCellAnchor>
    <xdr:from>
      <xdr:col>3</xdr:col>
      <xdr:colOff>17779</xdr:colOff>
      <xdr:row>55</xdr:row>
      <xdr:rowOff>22863</xdr:rowOff>
    </xdr:from>
    <xdr:to>
      <xdr:col>3</xdr:col>
      <xdr:colOff>737778</xdr:colOff>
      <xdr:row>55</xdr:row>
      <xdr:rowOff>742862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6"/>
        <a:stretch/>
      </xdr:blipFill>
      <xdr:spPr>
        <a:xfrm>
          <a:off x="4152335" y="44049530"/>
          <a:ext cx="719999" cy="719999"/>
        </a:xfrm>
        <a:prstGeom prst="rect">
          <a:avLst/>
        </a:prstGeom>
      </xdr:spPr>
    </xdr:pic>
    <xdr:clientData/>
  </xdr:twoCellAnchor>
  <xdr:twoCellAnchor>
    <xdr:from>
      <xdr:col>3</xdr:col>
      <xdr:colOff>22948</xdr:colOff>
      <xdr:row>23</xdr:row>
      <xdr:rowOff>24693</xdr:rowOff>
    </xdr:from>
    <xdr:to>
      <xdr:col>3</xdr:col>
      <xdr:colOff>742948</xdr:colOff>
      <xdr:row>23</xdr:row>
      <xdr:rowOff>744693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PicPr/>
      </xdr:nvPicPr>
      <xdr:blipFill>
        <a:blip xmlns:r="http://schemas.openxmlformats.org/officeDocument/2006/relationships" r:embed="rId7"/>
        <a:stretch/>
      </xdr:blipFill>
      <xdr:spPr>
        <a:xfrm>
          <a:off x="4157504" y="19667360"/>
          <a:ext cx="720000" cy="720000"/>
        </a:xfrm>
        <a:prstGeom prst="rect">
          <a:avLst/>
        </a:prstGeom>
      </xdr:spPr>
    </xdr:pic>
    <xdr:clientData/>
  </xdr:twoCellAnchor>
  <xdr:twoCellAnchor>
    <xdr:from>
      <xdr:col>3</xdr:col>
      <xdr:colOff>23707</xdr:colOff>
      <xdr:row>33</xdr:row>
      <xdr:rowOff>28504</xdr:rowOff>
    </xdr:from>
    <xdr:to>
      <xdr:col>3</xdr:col>
      <xdr:colOff>743706</xdr:colOff>
      <xdr:row>33</xdr:row>
      <xdr:rowOff>748506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PicPr/>
      </xdr:nvPicPr>
      <xdr:blipFill>
        <a:blip xmlns:r="http://schemas.openxmlformats.org/officeDocument/2006/relationships" r:embed="rId8"/>
        <a:stretch/>
      </xdr:blipFill>
      <xdr:spPr>
        <a:xfrm>
          <a:off x="4158263" y="27291171"/>
          <a:ext cx="719999" cy="720002"/>
        </a:xfrm>
        <a:prstGeom prst="rect">
          <a:avLst/>
        </a:prstGeom>
      </xdr:spPr>
    </xdr:pic>
    <xdr:clientData/>
  </xdr:twoCellAnchor>
  <xdr:twoCellAnchor>
    <xdr:from>
      <xdr:col>3</xdr:col>
      <xdr:colOff>24289</xdr:colOff>
      <xdr:row>19</xdr:row>
      <xdr:rowOff>27939</xdr:rowOff>
    </xdr:from>
    <xdr:to>
      <xdr:col>3</xdr:col>
      <xdr:colOff>744289</xdr:colOff>
      <xdr:row>19</xdr:row>
      <xdr:rowOff>747939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PicPr/>
      </xdr:nvPicPr>
      <xdr:blipFill>
        <a:blip xmlns:r="http://schemas.openxmlformats.org/officeDocument/2006/relationships" r:embed="rId9"/>
        <a:stretch/>
      </xdr:blipFill>
      <xdr:spPr>
        <a:xfrm>
          <a:off x="4158845" y="16622606"/>
          <a:ext cx="720000" cy="720000"/>
        </a:xfrm>
        <a:prstGeom prst="rect">
          <a:avLst/>
        </a:prstGeom>
      </xdr:spPr>
    </xdr:pic>
    <xdr:clientData/>
  </xdr:twoCellAnchor>
  <xdr:twoCellAnchor>
    <xdr:from>
      <xdr:col>3</xdr:col>
      <xdr:colOff>22296</xdr:colOff>
      <xdr:row>45</xdr:row>
      <xdr:rowOff>29638</xdr:rowOff>
    </xdr:from>
    <xdr:to>
      <xdr:col>3</xdr:col>
      <xdr:colOff>742295</xdr:colOff>
      <xdr:row>45</xdr:row>
      <xdr:rowOff>749637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PicPr/>
      </xdr:nvPicPr>
      <xdr:blipFill>
        <a:blip xmlns:r="http://schemas.openxmlformats.org/officeDocument/2006/relationships" r:embed="rId10"/>
        <a:stretch/>
      </xdr:blipFill>
      <xdr:spPr>
        <a:xfrm>
          <a:off x="4156852" y="36436305"/>
          <a:ext cx="719999" cy="719999"/>
        </a:xfrm>
        <a:prstGeom prst="rect">
          <a:avLst/>
        </a:prstGeom>
      </xdr:spPr>
    </xdr:pic>
    <xdr:clientData/>
  </xdr:twoCellAnchor>
  <xdr:twoCellAnchor>
    <xdr:from>
      <xdr:col>3</xdr:col>
      <xdr:colOff>22012</xdr:colOff>
      <xdr:row>46</xdr:row>
      <xdr:rowOff>21169</xdr:rowOff>
    </xdr:from>
    <xdr:to>
      <xdr:col>3</xdr:col>
      <xdr:colOff>742011</xdr:colOff>
      <xdr:row>46</xdr:row>
      <xdr:rowOff>741168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PicPr/>
      </xdr:nvPicPr>
      <xdr:blipFill>
        <a:blip xmlns:r="http://schemas.openxmlformats.org/officeDocument/2006/relationships" r:embed="rId11"/>
        <a:stretch/>
      </xdr:blipFill>
      <xdr:spPr>
        <a:xfrm>
          <a:off x="4156568" y="37189836"/>
          <a:ext cx="719999" cy="719999"/>
        </a:xfrm>
        <a:prstGeom prst="rect">
          <a:avLst/>
        </a:prstGeom>
      </xdr:spPr>
    </xdr:pic>
    <xdr:clientData/>
  </xdr:twoCellAnchor>
  <xdr:twoCellAnchor>
    <xdr:from>
      <xdr:col>3</xdr:col>
      <xdr:colOff>20884</xdr:colOff>
      <xdr:row>48</xdr:row>
      <xdr:rowOff>21734</xdr:rowOff>
    </xdr:from>
    <xdr:to>
      <xdr:col>3</xdr:col>
      <xdr:colOff>740883</xdr:colOff>
      <xdr:row>48</xdr:row>
      <xdr:rowOff>741733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PicPr/>
      </xdr:nvPicPr>
      <xdr:blipFill>
        <a:blip xmlns:r="http://schemas.openxmlformats.org/officeDocument/2006/relationships" r:embed="rId12"/>
        <a:stretch/>
      </xdr:blipFill>
      <xdr:spPr>
        <a:xfrm>
          <a:off x="4155440" y="38714401"/>
          <a:ext cx="719999" cy="719999"/>
        </a:xfrm>
        <a:prstGeom prst="rect">
          <a:avLst/>
        </a:prstGeom>
      </xdr:spPr>
    </xdr:pic>
    <xdr:clientData/>
  </xdr:twoCellAnchor>
  <xdr:twoCellAnchor>
    <xdr:from>
      <xdr:col>3</xdr:col>
      <xdr:colOff>13545</xdr:colOff>
      <xdr:row>49</xdr:row>
      <xdr:rowOff>21734</xdr:rowOff>
    </xdr:from>
    <xdr:to>
      <xdr:col>3</xdr:col>
      <xdr:colOff>733544</xdr:colOff>
      <xdr:row>49</xdr:row>
      <xdr:rowOff>741733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PicPr/>
      </xdr:nvPicPr>
      <xdr:blipFill>
        <a:blip xmlns:r="http://schemas.openxmlformats.org/officeDocument/2006/relationships" r:embed="rId13"/>
        <a:stretch/>
      </xdr:blipFill>
      <xdr:spPr>
        <a:xfrm>
          <a:off x="4148101" y="39476401"/>
          <a:ext cx="719999" cy="719999"/>
        </a:xfrm>
        <a:prstGeom prst="rect">
          <a:avLst/>
        </a:prstGeom>
      </xdr:spPr>
    </xdr:pic>
    <xdr:clientData/>
  </xdr:twoCellAnchor>
  <xdr:twoCellAnchor>
    <xdr:from>
      <xdr:col>3</xdr:col>
      <xdr:colOff>16651</xdr:colOff>
      <xdr:row>50</xdr:row>
      <xdr:rowOff>26533</xdr:rowOff>
    </xdr:from>
    <xdr:to>
      <xdr:col>3</xdr:col>
      <xdr:colOff>736650</xdr:colOff>
      <xdr:row>50</xdr:row>
      <xdr:rowOff>746532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xmlns="" id="{00000000-0008-0000-0000-000010000000}"/>
            </a:ext>
          </a:extLst>
        </xdr:cNvPr>
        <xdr:cNvPicPr/>
      </xdr:nvPicPr>
      <xdr:blipFill>
        <a:blip xmlns:r="http://schemas.openxmlformats.org/officeDocument/2006/relationships" r:embed="rId14"/>
        <a:stretch/>
      </xdr:blipFill>
      <xdr:spPr>
        <a:xfrm>
          <a:off x="4151207" y="40243200"/>
          <a:ext cx="719999" cy="719999"/>
        </a:xfrm>
        <a:prstGeom prst="rect">
          <a:avLst/>
        </a:prstGeom>
      </xdr:spPr>
    </xdr:pic>
    <xdr:clientData/>
  </xdr:twoCellAnchor>
  <xdr:twoCellAnchor>
    <xdr:from>
      <xdr:col>3</xdr:col>
      <xdr:colOff>22860</xdr:colOff>
      <xdr:row>41</xdr:row>
      <xdr:rowOff>19474</xdr:rowOff>
    </xdr:from>
    <xdr:to>
      <xdr:col>3</xdr:col>
      <xdr:colOff>742859</xdr:colOff>
      <xdr:row>41</xdr:row>
      <xdr:rowOff>739473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xmlns="" id="{00000000-0008-0000-0000-000011000000}"/>
            </a:ext>
          </a:extLst>
        </xdr:cNvPr>
        <xdr:cNvPicPr/>
      </xdr:nvPicPr>
      <xdr:blipFill>
        <a:blip xmlns:r="http://schemas.openxmlformats.org/officeDocument/2006/relationships" r:embed="rId15"/>
        <a:stretch/>
      </xdr:blipFill>
      <xdr:spPr>
        <a:xfrm>
          <a:off x="4157416" y="33378141"/>
          <a:ext cx="719999" cy="719999"/>
        </a:xfrm>
        <a:prstGeom prst="rect">
          <a:avLst/>
        </a:prstGeom>
      </xdr:spPr>
    </xdr:pic>
    <xdr:clientData/>
  </xdr:twoCellAnchor>
  <xdr:twoCellAnchor>
    <xdr:from>
      <xdr:col>3</xdr:col>
      <xdr:colOff>12135</xdr:colOff>
      <xdr:row>44</xdr:row>
      <xdr:rowOff>23992</xdr:rowOff>
    </xdr:from>
    <xdr:to>
      <xdr:col>3</xdr:col>
      <xdr:colOff>732134</xdr:colOff>
      <xdr:row>44</xdr:row>
      <xdr:rowOff>743991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xmlns="" id="{00000000-0008-0000-0000-000012000000}"/>
            </a:ext>
          </a:extLst>
        </xdr:cNvPr>
        <xdr:cNvPicPr/>
      </xdr:nvPicPr>
      <xdr:blipFill>
        <a:blip xmlns:r="http://schemas.openxmlformats.org/officeDocument/2006/relationships" r:embed="rId16"/>
        <a:stretch/>
      </xdr:blipFill>
      <xdr:spPr>
        <a:xfrm>
          <a:off x="4146691" y="35668659"/>
          <a:ext cx="719999" cy="719999"/>
        </a:xfrm>
        <a:prstGeom prst="rect">
          <a:avLst/>
        </a:prstGeom>
      </xdr:spPr>
    </xdr:pic>
    <xdr:clientData/>
  </xdr:twoCellAnchor>
  <xdr:twoCellAnchor>
    <xdr:from>
      <xdr:col>3</xdr:col>
      <xdr:colOff>12858</xdr:colOff>
      <xdr:row>26</xdr:row>
      <xdr:rowOff>23564</xdr:rowOff>
    </xdr:from>
    <xdr:to>
      <xdr:col>3</xdr:col>
      <xdr:colOff>732858</xdr:colOff>
      <xdr:row>26</xdr:row>
      <xdr:rowOff>743564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xmlns="" id="{00000000-0008-0000-0000-000013000000}"/>
            </a:ext>
          </a:extLst>
        </xdr:cNvPr>
        <xdr:cNvPicPr/>
      </xdr:nvPicPr>
      <xdr:blipFill>
        <a:blip xmlns:r="http://schemas.openxmlformats.org/officeDocument/2006/relationships" r:embed="rId17"/>
        <a:stretch/>
      </xdr:blipFill>
      <xdr:spPr>
        <a:xfrm>
          <a:off x="4147414" y="21952231"/>
          <a:ext cx="720000" cy="720000"/>
        </a:xfrm>
        <a:prstGeom prst="rect">
          <a:avLst/>
        </a:prstGeom>
      </xdr:spPr>
    </xdr:pic>
    <xdr:clientData/>
  </xdr:twoCellAnchor>
  <xdr:twoCellAnchor>
    <xdr:from>
      <xdr:col>3</xdr:col>
      <xdr:colOff>13423</xdr:colOff>
      <xdr:row>29</xdr:row>
      <xdr:rowOff>18980</xdr:rowOff>
    </xdr:from>
    <xdr:to>
      <xdr:col>3</xdr:col>
      <xdr:colOff>733423</xdr:colOff>
      <xdr:row>29</xdr:row>
      <xdr:rowOff>738980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xmlns="" id="{00000000-0008-0000-0000-000014000000}"/>
            </a:ext>
          </a:extLst>
        </xdr:cNvPr>
        <xdr:cNvPicPr/>
      </xdr:nvPicPr>
      <xdr:blipFill>
        <a:blip xmlns:r="http://schemas.openxmlformats.org/officeDocument/2006/relationships" r:embed="rId18"/>
        <a:stretch/>
      </xdr:blipFill>
      <xdr:spPr>
        <a:xfrm>
          <a:off x="4147979" y="24233647"/>
          <a:ext cx="720000" cy="720000"/>
        </a:xfrm>
        <a:prstGeom prst="rect">
          <a:avLst/>
        </a:prstGeom>
      </xdr:spPr>
    </xdr:pic>
    <xdr:clientData/>
  </xdr:twoCellAnchor>
  <xdr:twoCellAnchor>
    <xdr:from>
      <xdr:col>3</xdr:col>
      <xdr:colOff>23426</xdr:colOff>
      <xdr:row>36</xdr:row>
      <xdr:rowOff>31047</xdr:rowOff>
    </xdr:from>
    <xdr:to>
      <xdr:col>3</xdr:col>
      <xdr:colOff>743425</xdr:colOff>
      <xdr:row>36</xdr:row>
      <xdr:rowOff>751046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xmlns="" id="{00000000-0008-0000-0000-000015000000}"/>
            </a:ext>
          </a:extLst>
        </xdr:cNvPr>
        <xdr:cNvPicPr/>
      </xdr:nvPicPr>
      <xdr:blipFill>
        <a:blip xmlns:r="http://schemas.openxmlformats.org/officeDocument/2006/relationships" r:embed="rId19"/>
        <a:stretch/>
      </xdr:blipFill>
      <xdr:spPr>
        <a:xfrm>
          <a:off x="4157982" y="28817714"/>
          <a:ext cx="719999" cy="719999"/>
        </a:xfrm>
        <a:prstGeom prst="rect">
          <a:avLst/>
        </a:prstGeom>
      </xdr:spPr>
    </xdr:pic>
    <xdr:clientData/>
  </xdr:twoCellAnchor>
  <xdr:twoCellAnchor>
    <xdr:from>
      <xdr:col>3</xdr:col>
      <xdr:colOff>15896</xdr:colOff>
      <xdr:row>13</xdr:row>
      <xdr:rowOff>30622</xdr:rowOff>
    </xdr:from>
    <xdr:to>
      <xdr:col>3</xdr:col>
      <xdr:colOff>735896</xdr:colOff>
      <xdr:row>13</xdr:row>
      <xdr:rowOff>750622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xmlns="" id="{00000000-0008-0000-0000-000019000000}"/>
            </a:ext>
          </a:extLst>
        </xdr:cNvPr>
        <xdr:cNvPicPr/>
      </xdr:nvPicPr>
      <xdr:blipFill>
        <a:blip xmlns:r="http://schemas.openxmlformats.org/officeDocument/2006/relationships" r:embed="rId20"/>
        <a:stretch/>
      </xdr:blipFill>
      <xdr:spPr>
        <a:xfrm>
          <a:off x="4150452" y="11291289"/>
          <a:ext cx="720000" cy="720000"/>
        </a:xfrm>
        <a:prstGeom prst="rect">
          <a:avLst/>
        </a:prstGeom>
      </xdr:spPr>
    </xdr:pic>
    <xdr:clientData/>
  </xdr:twoCellAnchor>
  <xdr:twoCellAnchor>
    <xdr:from>
      <xdr:col>3</xdr:col>
      <xdr:colOff>13988</xdr:colOff>
      <xdr:row>22</xdr:row>
      <xdr:rowOff>29842</xdr:rowOff>
    </xdr:from>
    <xdr:to>
      <xdr:col>3</xdr:col>
      <xdr:colOff>733988</xdr:colOff>
      <xdr:row>22</xdr:row>
      <xdr:rowOff>749842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xmlns="" id="{00000000-0008-0000-0000-00001B000000}"/>
            </a:ext>
          </a:extLst>
        </xdr:cNvPr>
        <xdr:cNvPicPr/>
      </xdr:nvPicPr>
      <xdr:blipFill>
        <a:blip xmlns:r="http://schemas.openxmlformats.org/officeDocument/2006/relationships" r:embed="rId21"/>
        <a:stretch/>
      </xdr:blipFill>
      <xdr:spPr>
        <a:xfrm>
          <a:off x="4148544" y="18910509"/>
          <a:ext cx="720000" cy="720000"/>
        </a:xfrm>
        <a:prstGeom prst="rect">
          <a:avLst/>
        </a:prstGeom>
      </xdr:spPr>
    </xdr:pic>
    <xdr:clientData/>
  </xdr:twoCellAnchor>
  <xdr:twoCellAnchor>
    <xdr:from>
      <xdr:col>3</xdr:col>
      <xdr:colOff>24290</xdr:colOff>
      <xdr:row>10</xdr:row>
      <xdr:rowOff>17851</xdr:rowOff>
    </xdr:from>
    <xdr:to>
      <xdr:col>3</xdr:col>
      <xdr:colOff>744290</xdr:colOff>
      <xdr:row>10</xdr:row>
      <xdr:rowOff>737851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xmlns="" id="{00000000-0008-0000-0000-00001C000000}"/>
            </a:ext>
          </a:extLst>
        </xdr:cNvPr>
        <xdr:cNvPicPr/>
      </xdr:nvPicPr>
      <xdr:blipFill>
        <a:blip xmlns:r="http://schemas.openxmlformats.org/officeDocument/2006/relationships" r:embed="rId22"/>
        <a:stretch/>
      </xdr:blipFill>
      <xdr:spPr>
        <a:xfrm>
          <a:off x="4158846" y="7468518"/>
          <a:ext cx="720000" cy="720000"/>
        </a:xfrm>
        <a:prstGeom prst="rect">
          <a:avLst/>
        </a:prstGeom>
      </xdr:spPr>
    </xdr:pic>
    <xdr:clientData/>
  </xdr:twoCellAnchor>
  <xdr:twoCellAnchor>
    <xdr:from>
      <xdr:col>3</xdr:col>
      <xdr:colOff>15892</xdr:colOff>
      <xdr:row>11</xdr:row>
      <xdr:rowOff>23565</xdr:rowOff>
    </xdr:from>
    <xdr:to>
      <xdr:col>3</xdr:col>
      <xdr:colOff>735892</xdr:colOff>
      <xdr:row>11</xdr:row>
      <xdr:rowOff>743565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xmlns="" id="{00000000-0008-0000-0000-00001D000000}"/>
            </a:ext>
          </a:extLst>
        </xdr:cNvPr>
        <xdr:cNvPicPr/>
      </xdr:nvPicPr>
      <xdr:blipFill>
        <a:blip xmlns:r="http://schemas.openxmlformats.org/officeDocument/2006/relationships" r:embed="rId23"/>
        <a:stretch/>
      </xdr:blipFill>
      <xdr:spPr>
        <a:xfrm>
          <a:off x="4150448" y="8236232"/>
          <a:ext cx="720000" cy="720000"/>
        </a:xfrm>
        <a:prstGeom prst="rect">
          <a:avLst/>
        </a:prstGeom>
      </xdr:spPr>
    </xdr:pic>
    <xdr:clientData/>
  </xdr:twoCellAnchor>
  <xdr:twoCellAnchor>
    <xdr:from>
      <xdr:col>3</xdr:col>
      <xdr:colOff>10741</xdr:colOff>
      <xdr:row>4</xdr:row>
      <xdr:rowOff>25681</xdr:rowOff>
    </xdr:from>
    <xdr:to>
      <xdr:col>3</xdr:col>
      <xdr:colOff>730741</xdr:colOff>
      <xdr:row>4</xdr:row>
      <xdr:rowOff>745681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xmlns="" id="{00000000-0008-0000-0000-00001E000000}"/>
            </a:ext>
          </a:extLst>
        </xdr:cNvPr>
        <xdr:cNvPicPr/>
      </xdr:nvPicPr>
      <xdr:blipFill>
        <a:blip xmlns:r="http://schemas.openxmlformats.org/officeDocument/2006/relationships" r:embed="rId24"/>
        <a:stretch/>
      </xdr:blipFill>
      <xdr:spPr>
        <a:xfrm>
          <a:off x="4145297" y="2142348"/>
          <a:ext cx="720000" cy="720000"/>
        </a:xfrm>
        <a:prstGeom prst="rect">
          <a:avLst/>
        </a:prstGeom>
      </xdr:spPr>
    </xdr:pic>
    <xdr:clientData/>
  </xdr:twoCellAnchor>
  <xdr:twoCellAnchor>
    <xdr:from>
      <xdr:col>3</xdr:col>
      <xdr:colOff>23725</xdr:colOff>
      <xdr:row>21</xdr:row>
      <xdr:rowOff>20319</xdr:rowOff>
    </xdr:from>
    <xdr:to>
      <xdr:col>3</xdr:col>
      <xdr:colOff>743725</xdr:colOff>
      <xdr:row>21</xdr:row>
      <xdr:rowOff>740319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xmlns="" id="{00000000-0008-0000-0000-00001F000000}"/>
            </a:ext>
          </a:extLst>
        </xdr:cNvPr>
        <xdr:cNvPicPr/>
      </xdr:nvPicPr>
      <xdr:blipFill>
        <a:blip xmlns:r="http://schemas.openxmlformats.org/officeDocument/2006/relationships" r:embed="rId25"/>
        <a:stretch/>
      </xdr:blipFill>
      <xdr:spPr>
        <a:xfrm>
          <a:off x="4158281" y="18138986"/>
          <a:ext cx="720000" cy="720000"/>
        </a:xfrm>
        <a:prstGeom prst="rect">
          <a:avLst/>
        </a:prstGeom>
      </xdr:spPr>
    </xdr:pic>
    <xdr:clientData/>
  </xdr:twoCellAnchor>
  <xdr:twoCellAnchor>
    <xdr:from>
      <xdr:col>3</xdr:col>
      <xdr:colOff>12134</xdr:colOff>
      <xdr:row>51</xdr:row>
      <xdr:rowOff>27379</xdr:rowOff>
    </xdr:from>
    <xdr:to>
      <xdr:col>3</xdr:col>
      <xdr:colOff>732133</xdr:colOff>
      <xdr:row>51</xdr:row>
      <xdr:rowOff>747378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xmlns="" id="{00000000-0008-0000-0000-000020000000}"/>
            </a:ext>
          </a:extLst>
        </xdr:cNvPr>
        <xdr:cNvPicPr/>
      </xdr:nvPicPr>
      <xdr:blipFill>
        <a:blip xmlns:r="http://schemas.openxmlformats.org/officeDocument/2006/relationships" r:embed="rId26"/>
        <a:stretch/>
      </xdr:blipFill>
      <xdr:spPr>
        <a:xfrm>
          <a:off x="4146690" y="41006046"/>
          <a:ext cx="719999" cy="719999"/>
        </a:xfrm>
        <a:prstGeom prst="rect">
          <a:avLst/>
        </a:prstGeom>
      </xdr:spPr>
    </xdr:pic>
    <xdr:clientData/>
  </xdr:twoCellAnchor>
  <xdr:twoCellAnchor>
    <xdr:from>
      <xdr:col>3</xdr:col>
      <xdr:colOff>23141</xdr:colOff>
      <xdr:row>47</xdr:row>
      <xdr:rowOff>20888</xdr:rowOff>
    </xdr:from>
    <xdr:to>
      <xdr:col>3</xdr:col>
      <xdr:colOff>743140</xdr:colOff>
      <xdr:row>47</xdr:row>
      <xdr:rowOff>740887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xmlns="" id="{00000000-0008-0000-0000-000021000000}"/>
            </a:ext>
          </a:extLst>
        </xdr:cNvPr>
        <xdr:cNvPicPr/>
      </xdr:nvPicPr>
      <xdr:blipFill>
        <a:blip xmlns:r="http://schemas.openxmlformats.org/officeDocument/2006/relationships" r:embed="rId27"/>
        <a:stretch/>
      </xdr:blipFill>
      <xdr:spPr>
        <a:xfrm>
          <a:off x="4157697" y="37951555"/>
          <a:ext cx="719999" cy="719999"/>
        </a:xfrm>
        <a:prstGeom prst="rect">
          <a:avLst/>
        </a:prstGeom>
      </xdr:spPr>
    </xdr:pic>
    <xdr:clientData/>
  </xdr:twoCellAnchor>
  <xdr:twoCellAnchor>
    <xdr:from>
      <xdr:col>3</xdr:col>
      <xdr:colOff>16103</xdr:colOff>
      <xdr:row>28</xdr:row>
      <xdr:rowOff>20318</xdr:rowOff>
    </xdr:from>
    <xdr:to>
      <xdr:col>3</xdr:col>
      <xdr:colOff>736103</xdr:colOff>
      <xdr:row>28</xdr:row>
      <xdr:rowOff>740318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xmlns="" id="{00000000-0008-0000-0000-000022000000}"/>
            </a:ext>
          </a:extLst>
        </xdr:cNvPr>
        <xdr:cNvPicPr/>
      </xdr:nvPicPr>
      <xdr:blipFill>
        <a:blip xmlns:r="http://schemas.openxmlformats.org/officeDocument/2006/relationships" r:embed="rId28"/>
        <a:stretch/>
      </xdr:blipFill>
      <xdr:spPr>
        <a:xfrm>
          <a:off x="4150659" y="23472985"/>
          <a:ext cx="720000" cy="720000"/>
        </a:xfrm>
        <a:prstGeom prst="rect">
          <a:avLst/>
        </a:prstGeom>
      </xdr:spPr>
    </xdr:pic>
    <xdr:clientData/>
  </xdr:twoCellAnchor>
  <xdr:twoCellAnchor>
    <xdr:from>
      <xdr:col>3</xdr:col>
      <xdr:colOff>23725</xdr:colOff>
      <xdr:row>7</xdr:row>
      <xdr:rowOff>28503</xdr:rowOff>
    </xdr:from>
    <xdr:to>
      <xdr:col>3</xdr:col>
      <xdr:colOff>743725</xdr:colOff>
      <xdr:row>7</xdr:row>
      <xdr:rowOff>748503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xmlns="" id="{00000000-0008-0000-0000-000023000000}"/>
            </a:ext>
          </a:extLst>
        </xdr:cNvPr>
        <xdr:cNvPicPr/>
      </xdr:nvPicPr>
      <xdr:blipFill>
        <a:blip xmlns:r="http://schemas.openxmlformats.org/officeDocument/2006/relationships" r:embed="rId29"/>
        <a:stretch/>
      </xdr:blipFill>
      <xdr:spPr>
        <a:xfrm>
          <a:off x="4158281" y="4431170"/>
          <a:ext cx="720000" cy="720000"/>
        </a:xfrm>
        <a:prstGeom prst="rect">
          <a:avLst/>
        </a:prstGeom>
      </xdr:spPr>
    </xdr:pic>
    <xdr:clientData/>
  </xdr:twoCellAnchor>
  <xdr:twoCellAnchor>
    <xdr:from>
      <xdr:col>3</xdr:col>
      <xdr:colOff>23424</xdr:colOff>
      <xdr:row>39</xdr:row>
      <xdr:rowOff>22298</xdr:rowOff>
    </xdr:from>
    <xdr:to>
      <xdr:col>3</xdr:col>
      <xdr:colOff>743423</xdr:colOff>
      <xdr:row>39</xdr:row>
      <xdr:rowOff>742297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xmlns="" id="{00000000-0008-0000-0000-000024000000}"/>
            </a:ext>
          </a:extLst>
        </xdr:cNvPr>
        <xdr:cNvPicPr/>
      </xdr:nvPicPr>
      <xdr:blipFill>
        <a:blip xmlns:r="http://schemas.openxmlformats.org/officeDocument/2006/relationships" r:embed="rId30"/>
        <a:stretch/>
      </xdr:blipFill>
      <xdr:spPr>
        <a:xfrm>
          <a:off x="4157980" y="31094965"/>
          <a:ext cx="719999" cy="719999"/>
        </a:xfrm>
        <a:prstGeom prst="rect">
          <a:avLst/>
        </a:prstGeom>
      </xdr:spPr>
    </xdr:pic>
    <xdr:clientData/>
  </xdr:twoCellAnchor>
  <xdr:twoCellAnchor>
    <xdr:from>
      <xdr:col>3</xdr:col>
      <xdr:colOff>14957</xdr:colOff>
      <xdr:row>40</xdr:row>
      <xdr:rowOff>27945</xdr:rowOff>
    </xdr:from>
    <xdr:to>
      <xdr:col>3</xdr:col>
      <xdr:colOff>734956</xdr:colOff>
      <xdr:row>40</xdr:row>
      <xdr:rowOff>747944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xmlns="" id="{00000000-0008-0000-0000-000025000000}"/>
            </a:ext>
          </a:extLst>
        </xdr:cNvPr>
        <xdr:cNvPicPr/>
      </xdr:nvPicPr>
      <xdr:blipFill>
        <a:blip xmlns:r="http://schemas.openxmlformats.org/officeDocument/2006/relationships" r:embed="rId31"/>
        <a:stretch/>
      </xdr:blipFill>
      <xdr:spPr>
        <a:xfrm>
          <a:off x="4149513" y="31862612"/>
          <a:ext cx="719999" cy="719999"/>
        </a:xfrm>
        <a:prstGeom prst="rect">
          <a:avLst/>
        </a:prstGeom>
      </xdr:spPr>
    </xdr:pic>
    <xdr:clientData/>
  </xdr:twoCellAnchor>
  <xdr:twoCellAnchor>
    <xdr:from>
      <xdr:col>3</xdr:col>
      <xdr:colOff>15522</xdr:colOff>
      <xdr:row>38</xdr:row>
      <xdr:rowOff>26534</xdr:rowOff>
    </xdr:from>
    <xdr:to>
      <xdr:col>3</xdr:col>
      <xdr:colOff>735521</xdr:colOff>
      <xdr:row>38</xdr:row>
      <xdr:rowOff>746533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xmlns="" id="{00000000-0008-0000-0000-000026000000}"/>
            </a:ext>
          </a:extLst>
        </xdr:cNvPr>
        <xdr:cNvPicPr/>
      </xdr:nvPicPr>
      <xdr:blipFill>
        <a:blip xmlns:r="http://schemas.openxmlformats.org/officeDocument/2006/relationships" r:embed="rId32"/>
        <a:stretch/>
      </xdr:blipFill>
      <xdr:spPr>
        <a:xfrm>
          <a:off x="4150078" y="30337201"/>
          <a:ext cx="719999" cy="719999"/>
        </a:xfrm>
        <a:prstGeom prst="rect">
          <a:avLst/>
        </a:prstGeom>
      </xdr:spPr>
    </xdr:pic>
    <xdr:clientData/>
  </xdr:twoCellAnchor>
  <xdr:twoCellAnchor>
    <xdr:from>
      <xdr:col>3</xdr:col>
      <xdr:colOff>16668</xdr:colOff>
      <xdr:row>20</xdr:row>
      <xdr:rowOff>20886</xdr:rowOff>
    </xdr:from>
    <xdr:to>
      <xdr:col>3</xdr:col>
      <xdr:colOff>736668</xdr:colOff>
      <xdr:row>20</xdr:row>
      <xdr:rowOff>740886</xdr:rowOff>
    </xdr:to>
    <xdr:pic>
      <xdr:nvPicPr>
        <xdr:cNvPr id="39" name="Picture 38">
          <a:extLst>
            <a:ext uri="{FF2B5EF4-FFF2-40B4-BE49-F238E27FC236}">
              <a16:creationId xmlns:a16="http://schemas.microsoft.com/office/drawing/2014/main" xmlns="" id="{00000000-0008-0000-0000-000027000000}"/>
            </a:ext>
          </a:extLst>
        </xdr:cNvPr>
        <xdr:cNvPicPr/>
      </xdr:nvPicPr>
      <xdr:blipFill>
        <a:blip xmlns:r="http://schemas.openxmlformats.org/officeDocument/2006/relationships" r:embed="rId33"/>
        <a:stretch/>
      </xdr:blipFill>
      <xdr:spPr>
        <a:xfrm>
          <a:off x="4151224" y="17377553"/>
          <a:ext cx="720000" cy="720000"/>
        </a:xfrm>
        <a:prstGeom prst="rect">
          <a:avLst/>
        </a:prstGeom>
      </xdr:spPr>
    </xdr:pic>
    <xdr:clientData/>
  </xdr:twoCellAnchor>
  <xdr:twoCellAnchor>
    <xdr:from>
      <xdr:col>3</xdr:col>
      <xdr:colOff>14111</xdr:colOff>
      <xdr:row>37</xdr:row>
      <xdr:rowOff>27943</xdr:rowOff>
    </xdr:from>
    <xdr:to>
      <xdr:col>3</xdr:col>
      <xdr:colOff>734110</xdr:colOff>
      <xdr:row>37</xdr:row>
      <xdr:rowOff>747942</xdr:rowOff>
    </xdr:to>
    <xdr:pic>
      <xdr:nvPicPr>
        <xdr:cNvPr id="40" name="Picture 39">
          <a:extLst>
            <a:ext uri="{FF2B5EF4-FFF2-40B4-BE49-F238E27FC236}">
              <a16:creationId xmlns:a16="http://schemas.microsoft.com/office/drawing/2014/main" xmlns="" id="{00000000-0008-0000-0000-000028000000}"/>
            </a:ext>
          </a:extLst>
        </xdr:cNvPr>
        <xdr:cNvPicPr/>
      </xdr:nvPicPr>
      <xdr:blipFill>
        <a:blip xmlns:r="http://schemas.openxmlformats.org/officeDocument/2006/relationships" r:embed="rId34"/>
        <a:stretch/>
      </xdr:blipFill>
      <xdr:spPr>
        <a:xfrm>
          <a:off x="4148667" y="29576610"/>
          <a:ext cx="719999" cy="719999"/>
        </a:xfrm>
        <a:prstGeom prst="rect">
          <a:avLst/>
        </a:prstGeom>
      </xdr:spPr>
    </xdr:pic>
    <xdr:clientData/>
  </xdr:twoCellAnchor>
  <xdr:twoCellAnchor>
    <xdr:from>
      <xdr:col>3</xdr:col>
      <xdr:colOff>17234</xdr:colOff>
      <xdr:row>15</xdr:row>
      <xdr:rowOff>27376</xdr:rowOff>
    </xdr:from>
    <xdr:to>
      <xdr:col>3</xdr:col>
      <xdr:colOff>737234</xdr:colOff>
      <xdr:row>15</xdr:row>
      <xdr:rowOff>747376</xdr:rowOff>
    </xdr:to>
    <xdr:pic>
      <xdr:nvPicPr>
        <xdr:cNvPr id="41" name="Picture 40">
          <a:extLst>
            <a:ext uri="{FF2B5EF4-FFF2-40B4-BE49-F238E27FC236}">
              <a16:creationId xmlns:a16="http://schemas.microsoft.com/office/drawing/2014/main" xmlns="" id="{00000000-0008-0000-0000-000029000000}"/>
            </a:ext>
          </a:extLst>
        </xdr:cNvPr>
        <xdr:cNvPicPr/>
      </xdr:nvPicPr>
      <xdr:blipFill>
        <a:blip xmlns:r="http://schemas.openxmlformats.org/officeDocument/2006/relationships" r:embed="rId35"/>
        <a:stretch/>
      </xdr:blipFill>
      <xdr:spPr>
        <a:xfrm>
          <a:off x="4151790" y="13574043"/>
          <a:ext cx="720000" cy="720000"/>
        </a:xfrm>
        <a:prstGeom prst="rect">
          <a:avLst/>
        </a:prstGeom>
      </xdr:spPr>
    </xdr:pic>
    <xdr:clientData/>
  </xdr:twoCellAnchor>
  <xdr:twoCellAnchor>
    <xdr:from>
      <xdr:col>3</xdr:col>
      <xdr:colOff>10742</xdr:colOff>
      <xdr:row>14</xdr:row>
      <xdr:rowOff>27376</xdr:rowOff>
    </xdr:from>
    <xdr:to>
      <xdr:col>3</xdr:col>
      <xdr:colOff>730742</xdr:colOff>
      <xdr:row>14</xdr:row>
      <xdr:rowOff>747376</xdr:rowOff>
    </xdr:to>
    <xdr:pic>
      <xdr:nvPicPr>
        <xdr:cNvPr id="42" name="Picture 41">
          <a:extLst>
            <a:ext uri="{FF2B5EF4-FFF2-40B4-BE49-F238E27FC236}">
              <a16:creationId xmlns:a16="http://schemas.microsoft.com/office/drawing/2014/main" xmlns="" id="{00000000-0008-0000-0000-00002A000000}"/>
            </a:ext>
          </a:extLst>
        </xdr:cNvPr>
        <xdr:cNvPicPr/>
      </xdr:nvPicPr>
      <xdr:blipFill>
        <a:blip xmlns:r="http://schemas.openxmlformats.org/officeDocument/2006/relationships" r:embed="rId36"/>
        <a:stretch/>
      </xdr:blipFill>
      <xdr:spPr>
        <a:xfrm>
          <a:off x="4145298" y="12812043"/>
          <a:ext cx="720000" cy="720000"/>
        </a:xfrm>
        <a:prstGeom prst="rect">
          <a:avLst/>
        </a:prstGeom>
      </xdr:spPr>
    </xdr:pic>
    <xdr:clientData/>
  </xdr:twoCellAnchor>
  <xdr:twoCellAnchor>
    <xdr:from>
      <xdr:col>3</xdr:col>
      <xdr:colOff>17233</xdr:colOff>
      <xdr:row>16</xdr:row>
      <xdr:rowOff>27941</xdr:rowOff>
    </xdr:from>
    <xdr:to>
      <xdr:col>3</xdr:col>
      <xdr:colOff>737233</xdr:colOff>
      <xdr:row>16</xdr:row>
      <xdr:rowOff>747941</xdr:rowOff>
    </xdr:to>
    <xdr:pic>
      <xdr:nvPicPr>
        <xdr:cNvPr id="43" name="Picture 42">
          <a:extLst>
            <a:ext uri="{FF2B5EF4-FFF2-40B4-BE49-F238E27FC236}">
              <a16:creationId xmlns:a16="http://schemas.microsoft.com/office/drawing/2014/main" xmlns="" id="{00000000-0008-0000-0000-00002B000000}"/>
            </a:ext>
          </a:extLst>
        </xdr:cNvPr>
        <xdr:cNvPicPr/>
      </xdr:nvPicPr>
      <xdr:blipFill>
        <a:blip xmlns:r="http://schemas.openxmlformats.org/officeDocument/2006/relationships" r:embed="rId37"/>
        <a:stretch/>
      </xdr:blipFill>
      <xdr:spPr>
        <a:xfrm>
          <a:off x="4151789" y="14336608"/>
          <a:ext cx="720000" cy="720000"/>
        </a:xfrm>
        <a:prstGeom prst="rect">
          <a:avLst/>
        </a:prstGeom>
      </xdr:spPr>
    </xdr:pic>
    <xdr:clientData/>
  </xdr:twoCellAnchor>
  <xdr:twoCellAnchor>
    <xdr:from>
      <xdr:col>3</xdr:col>
      <xdr:colOff>17233</xdr:colOff>
      <xdr:row>17</xdr:row>
      <xdr:rowOff>27940</xdr:rowOff>
    </xdr:from>
    <xdr:to>
      <xdr:col>3</xdr:col>
      <xdr:colOff>737233</xdr:colOff>
      <xdr:row>17</xdr:row>
      <xdr:rowOff>747940</xdr:rowOff>
    </xdr:to>
    <xdr:pic>
      <xdr:nvPicPr>
        <xdr:cNvPr id="44" name="Picture 43">
          <a:extLst>
            <a:ext uri="{FF2B5EF4-FFF2-40B4-BE49-F238E27FC236}">
              <a16:creationId xmlns:a16="http://schemas.microsoft.com/office/drawing/2014/main" xmlns="" id="{00000000-0008-0000-0000-00002C000000}"/>
            </a:ext>
          </a:extLst>
        </xdr:cNvPr>
        <xdr:cNvPicPr/>
      </xdr:nvPicPr>
      <xdr:blipFill>
        <a:blip xmlns:r="http://schemas.openxmlformats.org/officeDocument/2006/relationships" r:embed="rId38"/>
        <a:stretch/>
      </xdr:blipFill>
      <xdr:spPr>
        <a:xfrm>
          <a:off x="4151789" y="15098607"/>
          <a:ext cx="720000" cy="720000"/>
        </a:xfrm>
        <a:prstGeom prst="rect">
          <a:avLst/>
        </a:prstGeom>
      </xdr:spPr>
    </xdr:pic>
    <xdr:clientData/>
  </xdr:twoCellAnchor>
  <xdr:twoCellAnchor>
    <xdr:from>
      <xdr:col>3</xdr:col>
      <xdr:colOff>19191</xdr:colOff>
      <xdr:row>52</xdr:row>
      <xdr:rowOff>24841</xdr:rowOff>
    </xdr:from>
    <xdr:to>
      <xdr:col>3</xdr:col>
      <xdr:colOff>738855</xdr:colOff>
      <xdr:row>52</xdr:row>
      <xdr:rowOff>744840</xdr:rowOff>
    </xdr:to>
    <xdr:pic>
      <xdr:nvPicPr>
        <xdr:cNvPr id="45" name="Picture 44">
          <a:extLst>
            <a:ext uri="{FF2B5EF4-FFF2-40B4-BE49-F238E27FC236}">
              <a16:creationId xmlns:a16="http://schemas.microsoft.com/office/drawing/2014/main" xmlns="" id="{00000000-0008-0000-0000-00002D000000}"/>
            </a:ext>
          </a:extLst>
        </xdr:cNvPr>
        <xdr:cNvPicPr/>
      </xdr:nvPicPr>
      <xdr:blipFill>
        <a:blip xmlns:r="http://schemas.openxmlformats.org/officeDocument/2006/relationships" r:embed="rId39"/>
        <a:stretch/>
      </xdr:blipFill>
      <xdr:spPr>
        <a:xfrm>
          <a:off x="4153747" y="41765508"/>
          <a:ext cx="719664" cy="719999"/>
        </a:xfrm>
        <a:prstGeom prst="rect">
          <a:avLst/>
        </a:prstGeom>
      </xdr:spPr>
    </xdr:pic>
    <xdr:clientData/>
  </xdr:twoCellAnchor>
  <xdr:twoCellAnchor>
    <xdr:from>
      <xdr:col>3</xdr:col>
      <xdr:colOff>15803</xdr:colOff>
      <xdr:row>53</xdr:row>
      <xdr:rowOff>22577</xdr:rowOff>
    </xdr:from>
    <xdr:to>
      <xdr:col>3</xdr:col>
      <xdr:colOff>735803</xdr:colOff>
      <xdr:row>53</xdr:row>
      <xdr:rowOff>742577</xdr:rowOff>
    </xdr:to>
    <xdr:pic>
      <xdr:nvPicPr>
        <xdr:cNvPr id="46" name="Picture 45">
          <a:extLst>
            <a:ext uri="{FF2B5EF4-FFF2-40B4-BE49-F238E27FC236}">
              <a16:creationId xmlns:a16="http://schemas.microsoft.com/office/drawing/2014/main" xmlns="" id="{00000000-0008-0000-0000-00002E000000}"/>
            </a:ext>
          </a:extLst>
        </xdr:cNvPr>
        <xdr:cNvPicPr/>
      </xdr:nvPicPr>
      <xdr:blipFill>
        <a:blip xmlns:r="http://schemas.openxmlformats.org/officeDocument/2006/relationships" r:embed="rId40"/>
        <a:stretch/>
      </xdr:blipFill>
      <xdr:spPr>
        <a:xfrm>
          <a:off x="4150359" y="42525244"/>
          <a:ext cx="720000" cy="720000"/>
        </a:xfrm>
        <a:prstGeom prst="rect">
          <a:avLst/>
        </a:prstGeom>
      </xdr:spPr>
    </xdr:pic>
    <xdr:clientData/>
  </xdr:twoCellAnchor>
  <xdr:twoCellAnchor>
    <xdr:from>
      <xdr:col>3</xdr:col>
      <xdr:colOff>12135</xdr:colOff>
      <xdr:row>42</xdr:row>
      <xdr:rowOff>22016</xdr:rowOff>
    </xdr:from>
    <xdr:to>
      <xdr:col>3</xdr:col>
      <xdr:colOff>732134</xdr:colOff>
      <xdr:row>42</xdr:row>
      <xdr:rowOff>742015</xdr:rowOff>
    </xdr:to>
    <xdr:pic>
      <xdr:nvPicPr>
        <xdr:cNvPr id="47" name="Picture 46">
          <a:extLst>
            <a:ext uri="{FF2B5EF4-FFF2-40B4-BE49-F238E27FC236}">
              <a16:creationId xmlns:a16="http://schemas.microsoft.com/office/drawing/2014/main" xmlns="" id="{00000000-0008-0000-0000-00002F000000}"/>
            </a:ext>
          </a:extLst>
        </xdr:cNvPr>
        <xdr:cNvPicPr/>
      </xdr:nvPicPr>
      <xdr:blipFill>
        <a:blip xmlns:r="http://schemas.openxmlformats.org/officeDocument/2006/relationships" r:embed="rId41"/>
        <a:stretch/>
      </xdr:blipFill>
      <xdr:spPr>
        <a:xfrm>
          <a:off x="4146691" y="34142683"/>
          <a:ext cx="719999" cy="719999"/>
        </a:xfrm>
        <a:prstGeom prst="rect">
          <a:avLst/>
        </a:prstGeom>
      </xdr:spPr>
    </xdr:pic>
    <xdr:clientData/>
  </xdr:twoCellAnchor>
  <xdr:twoCellAnchor>
    <xdr:from>
      <xdr:col>3</xdr:col>
      <xdr:colOff>13547</xdr:colOff>
      <xdr:row>43</xdr:row>
      <xdr:rowOff>20040</xdr:rowOff>
    </xdr:from>
    <xdr:to>
      <xdr:col>3</xdr:col>
      <xdr:colOff>733546</xdr:colOff>
      <xdr:row>43</xdr:row>
      <xdr:rowOff>740039</xdr:rowOff>
    </xdr:to>
    <xdr:pic>
      <xdr:nvPicPr>
        <xdr:cNvPr id="48" name="Picture 47">
          <a:extLst>
            <a:ext uri="{FF2B5EF4-FFF2-40B4-BE49-F238E27FC236}">
              <a16:creationId xmlns:a16="http://schemas.microsoft.com/office/drawing/2014/main" xmlns="" id="{00000000-0008-0000-0000-000030000000}"/>
            </a:ext>
          </a:extLst>
        </xdr:cNvPr>
        <xdr:cNvPicPr/>
      </xdr:nvPicPr>
      <xdr:blipFill>
        <a:blip xmlns:r="http://schemas.openxmlformats.org/officeDocument/2006/relationships" r:embed="rId42"/>
        <a:stretch/>
      </xdr:blipFill>
      <xdr:spPr>
        <a:xfrm>
          <a:off x="4148103" y="34902707"/>
          <a:ext cx="719999" cy="719999"/>
        </a:xfrm>
        <a:prstGeom prst="rect">
          <a:avLst/>
        </a:prstGeom>
      </xdr:spPr>
    </xdr:pic>
    <xdr:clientData/>
  </xdr:twoCellAnchor>
  <xdr:twoCellAnchor>
    <xdr:from>
      <xdr:col>3</xdr:col>
      <xdr:colOff>24288</xdr:colOff>
      <xdr:row>30</xdr:row>
      <xdr:rowOff>20324</xdr:rowOff>
    </xdr:from>
    <xdr:to>
      <xdr:col>3</xdr:col>
      <xdr:colOff>744288</xdr:colOff>
      <xdr:row>30</xdr:row>
      <xdr:rowOff>740324</xdr:rowOff>
    </xdr:to>
    <xdr:pic>
      <xdr:nvPicPr>
        <xdr:cNvPr id="49" name="Picture 48">
          <a:extLst>
            <a:ext uri="{FF2B5EF4-FFF2-40B4-BE49-F238E27FC236}">
              <a16:creationId xmlns:a16="http://schemas.microsoft.com/office/drawing/2014/main" xmlns="" id="{00000000-0008-0000-0000-000031000000}"/>
            </a:ext>
          </a:extLst>
        </xdr:cNvPr>
        <xdr:cNvPicPr/>
      </xdr:nvPicPr>
      <xdr:blipFill>
        <a:blip xmlns:r="http://schemas.openxmlformats.org/officeDocument/2006/relationships" r:embed="rId43"/>
        <a:stretch/>
      </xdr:blipFill>
      <xdr:spPr>
        <a:xfrm>
          <a:off x="4158844" y="24996991"/>
          <a:ext cx="720000" cy="720000"/>
        </a:xfrm>
        <a:prstGeom prst="rect">
          <a:avLst/>
        </a:prstGeom>
      </xdr:spPr>
    </xdr:pic>
    <xdr:clientData/>
  </xdr:twoCellAnchor>
  <xdr:twoCellAnchor>
    <xdr:from>
      <xdr:col>3</xdr:col>
      <xdr:colOff>24271</xdr:colOff>
      <xdr:row>54</xdr:row>
      <xdr:rowOff>26533</xdr:rowOff>
    </xdr:from>
    <xdr:to>
      <xdr:col>3</xdr:col>
      <xdr:colOff>744271</xdr:colOff>
      <xdr:row>54</xdr:row>
      <xdr:rowOff>746533</xdr:rowOff>
    </xdr:to>
    <xdr:pic>
      <xdr:nvPicPr>
        <xdr:cNvPr id="50" name="Picture 49">
          <a:extLst>
            <a:ext uri="{FF2B5EF4-FFF2-40B4-BE49-F238E27FC236}">
              <a16:creationId xmlns:a16="http://schemas.microsoft.com/office/drawing/2014/main" xmlns="" id="{00000000-0008-0000-0000-000032000000}"/>
            </a:ext>
          </a:extLst>
        </xdr:cNvPr>
        <xdr:cNvPicPr/>
      </xdr:nvPicPr>
      <xdr:blipFill>
        <a:blip xmlns:r="http://schemas.openxmlformats.org/officeDocument/2006/relationships" r:embed="rId44"/>
        <a:stretch/>
      </xdr:blipFill>
      <xdr:spPr>
        <a:xfrm>
          <a:off x="4158827" y="43291200"/>
          <a:ext cx="720000" cy="720000"/>
        </a:xfrm>
        <a:prstGeom prst="rect">
          <a:avLst/>
        </a:prstGeom>
      </xdr:spPr>
    </xdr:pic>
    <xdr:clientData/>
  </xdr:twoCellAnchor>
  <xdr:twoCellAnchor>
    <xdr:from>
      <xdr:col>3</xdr:col>
      <xdr:colOff>18362</xdr:colOff>
      <xdr:row>12</xdr:row>
      <xdr:rowOff>27375</xdr:rowOff>
    </xdr:from>
    <xdr:to>
      <xdr:col>3</xdr:col>
      <xdr:colOff>738362</xdr:colOff>
      <xdr:row>12</xdr:row>
      <xdr:rowOff>747375</xdr:rowOff>
    </xdr:to>
    <xdr:pic>
      <xdr:nvPicPr>
        <xdr:cNvPr id="51" name="Picture 50">
          <a:extLst>
            <a:ext uri="{FF2B5EF4-FFF2-40B4-BE49-F238E27FC236}">
              <a16:creationId xmlns:a16="http://schemas.microsoft.com/office/drawing/2014/main" xmlns="" id="{00000000-0008-0000-0000-000033000000}"/>
            </a:ext>
          </a:extLst>
        </xdr:cNvPr>
        <xdr:cNvPicPr/>
      </xdr:nvPicPr>
      <xdr:blipFill>
        <a:blip xmlns:r="http://schemas.openxmlformats.org/officeDocument/2006/relationships" r:embed="rId45"/>
        <a:stretch/>
      </xdr:blipFill>
      <xdr:spPr>
        <a:xfrm>
          <a:off x="4152918" y="9002042"/>
          <a:ext cx="720000" cy="720000"/>
        </a:xfrm>
        <a:prstGeom prst="rect">
          <a:avLst/>
        </a:prstGeom>
      </xdr:spPr>
    </xdr:pic>
    <xdr:clientData/>
  </xdr:twoCellAnchor>
  <xdr:twoCellAnchor>
    <xdr:from>
      <xdr:col>3</xdr:col>
      <xdr:colOff>23394</xdr:colOff>
      <xdr:row>8</xdr:row>
      <xdr:rowOff>24918</xdr:rowOff>
    </xdr:from>
    <xdr:to>
      <xdr:col>3</xdr:col>
      <xdr:colOff>743394</xdr:colOff>
      <xdr:row>8</xdr:row>
      <xdr:rowOff>744918</xdr:rowOff>
    </xdr:to>
    <xdr:pic>
      <xdr:nvPicPr>
        <xdr:cNvPr id="52" name="Picture 51">
          <a:extLst>
            <a:ext uri="{FF2B5EF4-FFF2-40B4-BE49-F238E27FC236}">
              <a16:creationId xmlns:a16="http://schemas.microsoft.com/office/drawing/2014/main" xmlns="" id="{00000000-0008-0000-0000-000034000000}"/>
            </a:ext>
          </a:extLst>
        </xdr:cNvPr>
        <xdr:cNvPicPr/>
      </xdr:nvPicPr>
      <xdr:blipFill>
        <a:blip xmlns:r="http://schemas.openxmlformats.org/officeDocument/2006/relationships" r:embed="rId46"/>
        <a:stretch/>
      </xdr:blipFill>
      <xdr:spPr>
        <a:xfrm>
          <a:off x="4157950" y="5189585"/>
          <a:ext cx="720000" cy="720000"/>
        </a:xfrm>
        <a:prstGeom prst="rect">
          <a:avLst/>
        </a:prstGeom>
      </xdr:spPr>
    </xdr:pic>
    <xdr:clientData/>
  </xdr:twoCellAnchor>
  <xdr:twoCellAnchor>
    <xdr:from>
      <xdr:col>3</xdr:col>
      <xdr:colOff>14992</xdr:colOff>
      <xdr:row>25</xdr:row>
      <xdr:rowOff>22447</xdr:rowOff>
    </xdr:from>
    <xdr:to>
      <xdr:col>3</xdr:col>
      <xdr:colOff>734992</xdr:colOff>
      <xdr:row>25</xdr:row>
      <xdr:rowOff>742447</xdr:rowOff>
    </xdr:to>
    <xdr:pic>
      <xdr:nvPicPr>
        <xdr:cNvPr id="53" name="Picture 52">
          <a:extLst>
            <a:ext uri="{FF2B5EF4-FFF2-40B4-BE49-F238E27FC236}">
              <a16:creationId xmlns:a16="http://schemas.microsoft.com/office/drawing/2014/main" xmlns="" id="{00000000-0008-0000-0000-000035000000}"/>
            </a:ext>
          </a:extLst>
        </xdr:cNvPr>
        <xdr:cNvPicPr/>
      </xdr:nvPicPr>
      <xdr:blipFill>
        <a:blip xmlns:r="http://schemas.openxmlformats.org/officeDocument/2006/relationships" r:embed="rId47"/>
        <a:stretch/>
      </xdr:blipFill>
      <xdr:spPr>
        <a:xfrm>
          <a:off x="4149548" y="21189114"/>
          <a:ext cx="720000" cy="720000"/>
        </a:xfrm>
        <a:prstGeom prst="rect">
          <a:avLst/>
        </a:prstGeom>
      </xdr:spPr>
    </xdr:pic>
    <xdr:clientData/>
  </xdr:twoCellAnchor>
  <xdr:twoCellAnchor>
    <xdr:from>
      <xdr:col>3</xdr:col>
      <xdr:colOff>16902</xdr:colOff>
      <xdr:row>18</xdr:row>
      <xdr:rowOff>26478</xdr:rowOff>
    </xdr:from>
    <xdr:to>
      <xdr:col>3</xdr:col>
      <xdr:colOff>736902</xdr:colOff>
      <xdr:row>18</xdr:row>
      <xdr:rowOff>746478</xdr:rowOff>
    </xdr:to>
    <xdr:pic>
      <xdr:nvPicPr>
        <xdr:cNvPr id="55" name="Picture 54">
          <a:extLst>
            <a:ext uri="{FF2B5EF4-FFF2-40B4-BE49-F238E27FC236}">
              <a16:creationId xmlns:a16="http://schemas.microsoft.com/office/drawing/2014/main" xmlns="" id="{00000000-0008-0000-0000-000037000000}"/>
            </a:ext>
          </a:extLst>
        </xdr:cNvPr>
        <xdr:cNvPicPr/>
      </xdr:nvPicPr>
      <xdr:blipFill>
        <a:blip xmlns:r="http://schemas.openxmlformats.org/officeDocument/2006/relationships" r:embed="rId48"/>
        <a:stretch/>
      </xdr:blipFill>
      <xdr:spPr>
        <a:xfrm>
          <a:off x="4151458" y="15859145"/>
          <a:ext cx="720000" cy="720000"/>
        </a:xfrm>
        <a:prstGeom prst="rect">
          <a:avLst/>
        </a:prstGeom>
      </xdr:spPr>
    </xdr:pic>
    <xdr:clientData/>
  </xdr:twoCellAnchor>
  <xdr:twoCellAnchor>
    <xdr:from>
      <xdr:col>3</xdr:col>
      <xdr:colOff>16902</xdr:colOff>
      <xdr:row>6</xdr:row>
      <xdr:rowOff>23220</xdr:rowOff>
    </xdr:from>
    <xdr:to>
      <xdr:col>3</xdr:col>
      <xdr:colOff>736902</xdr:colOff>
      <xdr:row>6</xdr:row>
      <xdr:rowOff>743220</xdr:rowOff>
    </xdr:to>
    <xdr:pic>
      <xdr:nvPicPr>
        <xdr:cNvPr id="56" name="Picture 55">
          <a:extLst>
            <a:ext uri="{FF2B5EF4-FFF2-40B4-BE49-F238E27FC236}">
              <a16:creationId xmlns:a16="http://schemas.microsoft.com/office/drawing/2014/main" xmlns="" id="{00000000-0008-0000-0000-000038000000}"/>
            </a:ext>
          </a:extLst>
        </xdr:cNvPr>
        <xdr:cNvPicPr/>
      </xdr:nvPicPr>
      <xdr:blipFill>
        <a:blip xmlns:r="http://schemas.openxmlformats.org/officeDocument/2006/relationships" r:embed="rId49"/>
        <a:stretch/>
      </xdr:blipFill>
      <xdr:spPr>
        <a:xfrm>
          <a:off x="4151458" y="3663887"/>
          <a:ext cx="720000" cy="720000"/>
        </a:xfrm>
        <a:prstGeom prst="rect">
          <a:avLst/>
        </a:prstGeom>
      </xdr:spPr>
    </xdr:pic>
    <xdr:clientData/>
  </xdr:twoCellAnchor>
  <xdr:twoCellAnchor>
    <xdr:from>
      <xdr:col>3</xdr:col>
      <xdr:colOff>10724</xdr:colOff>
      <xdr:row>34</xdr:row>
      <xdr:rowOff>23144</xdr:rowOff>
    </xdr:from>
    <xdr:to>
      <xdr:col>3</xdr:col>
      <xdr:colOff>730724</xdr:colOff>
      <xdr:row>34</xdr:row>
      <xdr:rowOff>743144</xdr:rowOff>
    </xdr:to>
    <xdr:pic>
      <xdr:nvPicPr>
        <xdr:cNvPr id="57" name="Picture 56">
          <a:extLst>
            <a:ext uri="{FF2B5EF4-FFF2-40B4-BE49-F238E27FC236}">
              <a16:creationId xmlns:a16="http://schemas.microsoft.com/office/drawing/2014/main" xmlns="" id="{00000000-0008-0000-0000-000039000000}"/>
            </a:ext>
          </a:extLst>
        </xdr:cNvPr>
        <xdr:cNvPicPr/>
      </xdr:nvPicPr>
      <xdr:blipFill>
        <a:blip xmlns:r="http://schemas.openxmlformats.org/officeDocument/2006/relationships" r:embed="rId50"/>
        <a:stretch/>
      </xdr:blipFill>
      <xdr:spPr>
        <a:xfrm>
          <a:off x="4145280" y="28047811"/>
          <a:ext cx="720000" cy="720000"/>
        </a:xfrm>
        <a:prstGeom prst="rect">
          <a:avLst/>
        </a:prstGeom>
      </xdr:spPr>
    </xdr:pic>
    <xdr:clientData/>
  </xdr:twoCellAnchor>
  <xdr:twoCellAnchor>
    <xdr:from>
      <xdr:col>3</xdr:col>
      <xdr:colOff>18624</xdr:colOff>
      <xdr:row>5</xdr:row>
      <xdr:rowOff>22860</xdr:rowOff>
    </xdr:from>
    <xdr:to>
      <xdr:col>3</xdr:col>
      <xdr:colOff>738624</xdr:colOff>
      <xdr:row>5</xdr:row>
      <xdr:rowOff>742860</xdr:rowOff>
    </xdr:to>
    <xdr:pic>
      <xdr:nvPicPr>
        <xdr:cNvPr id="59" name="Рисунок 58">
          <a:extLst>
            <a:ext uri="{FF2B5EF4-FFF2-40B4-BE49-F238E27FC236}">
              <a16:creationId xmlns:a16="http://schemas.microsoft.com/office/drawing/2014/main" xmlns="" id="{6660FB79-451B-4A35-B245-7569A1EF5B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53180" y="2901527"/>
          <a:ext cx="720000" cy="720000"/>
        </a:xfrm>
        <a:prstGeom prst="rect">
          <a:avLst/>
        </a:prstGeom>
      </xdr:spPr>
    </xdr:pic>
    <xdr:clientData/>
  </xdr:twoCellAnchor>
  <xdr:twoCellAnchor>
    <xdr:from>
      <xdr:col>3</xdr:col>
      <xdr:colOff>22576</xdr:colOff>
      <xdr:row>31</xdr:row>
      <xdr:rowOff>18344</xdr:rowOff>
    </xdr:from>
    <xdr:to>
      <xdr:col>3</xdr:col>
      <xdr:colOff>742243</xdr:colOff>
      <xdr:row>31</xdr:row>
      <xdr:rowOff>738011</xdr:rowOff>
    </xdr:to>
    <xdr:pic>
      <xdr:nvPicPr>
        <xdr:cNvPr id="60" name="Рисунок 59">
          <a:extLst>
            <a:ext uri="{FF2B5EF4-FFF2-40B4-BE49-F238E27FC236}">
              <a16:creationId xmlns:a16="http://schemas.microsoft.com/office/drawing/2014/main" xmlns="" id="{114B99FE-69CA-49D3-A9C0-40310AD1B6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57132" y="25757011"/>
          <a:ext cx="719667" cy="719667"/>
        </a:xfrm>
        <a:prstGeom prst="rect">
          <a:avLst/>
        </a:prstGeom>
      </xdr:spPr>
    </xdr:pic>
    <xdr:clientData/>
  </xdr:twoCellAnchor>
  <xdr:twoCellAnchor editAs="oneCell">
    <xdr:from>
      <xdr:col>3</xdr:col>
      <xdr:colOff>8466</xdr:colOff>
      <xdr:row>35</xdr:row>
      <xdr:rowOff>33868</xdr:rowOff>
    </xdr:from>
    <xdr:to>
      <xdr:col>3</xdr:col>
      <xdr:colOff>728132</xdr:colOff>
      <xdr:row>35</xdr:row>
      <xdr:rowOff>753534</xdr:rowOff>
    </xdr:to>
    <xdr:pic>
      <xdr:nvPicPr>
        <xdr:cNvPr id="22" name="Рисунок 21">
          <a:extLst>
            <a:ext uri="{FF2B5EF4-FFF2-40B4-BE49-F238E27FC236}">
              <a16:creationId xmlns:a16="http://schemas.microsoft.com/office/drawing/2014/main" xmlns="" id="{8123B69D-1BA5-4DBA-B0FC-E843056B34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63999" y="28261735"/>
          <a:ext cx="719666" cy="719666"/>
        </a:xfrm>
        <a:prstGeom prst="rect">
          <a:avLst/>
        </a:prstGeom>
      </xdr:spPr>
    </xdr:pic>
    <xdr:clientData/>
  </xdr:twoCellAnchor>
  <xdr:twoCellAnchor editAs="oneCell">
    <xdr:from>
      <xdr:col>3</xdr:col>
      <xdr:colOff>8467</xdr:colOff>
      <xdr:row>3</xdr:row>
      <xdr:rowOff>33868</xdr:rowOff>
    </xdr:from>
    <xdr:to>
      <xdr:col>3</xdr:col>
      <xdr:colOff>719667</xdr:colOff>
      <xdr:row>3</xdr:row>
      <xdr:rowOff>745068</xdr:rowOff>
    </xdr:to>
    <xdr:pic>
      <xdr:nvPicPr>
        <xdr:cNvPr id="58" name="Рисунок 57">
          <a:extLst>
            <a:ext uri="{FF2B5EF4-FFF2-40B4-BE49-F238E27FC236}">
              <a16:creationId xmlns:a16="http://schemas.microsoft.com/office/drawing/2014/main" xmlns="" id="{C6C88FEA-0958-D3D5-E9A2-5A4B568739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64000" y="2353735"/>
          <a:ext cx="711200" cy="711200"/>
        </a:xfrm>
        <a:prstGeom prst="rect">
          <a:avLst/>
        </a:prstGeom>
      </xdr:spPr>
    </xdr:pic>
    <xdr:clientData/>
  </xdr:twoCellAnchor>
  <xdr:twoCellAnchor editAs="oneCell">
    <xdr:from>
      <xdr:col>3</xdr:col>
      <xdr:colOff>16934</xdr:colOff>
      <xdr:row>2</xdr:row>
      <xdr:rowOff>33868</xdr:rowOff>
    </xdr:from>
    <xdr:to>
      <xdr:col>3</xdr:col>
      <xdr:colOff>719667</xdr:colOff>
      <xdr:row>2</xdr:row>
      <xdr:rowOff>736601</xdr:rowOff>
    </xdr:to>
    <xdr:pic>
      <xdr:nvPicPr>
        <xdr:cNvPr id="62" name="Рисунок 61">
          <a:extLst>
            <a:ext uri="{FF2B5EF4-FFF2-40B4-BE49-F238E27FC236}">
              <a16:creationId xmlns:a16="http://schemas.microsoft.com/office/drawing/2014/main" xmlns="" id="{0966295A-5E91-3AC5-F8E8-0128FEF4A8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72467" y="1591735"/>
          <a:ext cx="702733" cy="7027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rutube.ru/video/68857fb35df9e820d47605bc3b53419c/" TargetMode="External"/><Relationship Id="rId18" Type="http://schemas.openxmlformats.org/officeDocument/2006/relationships/hyperlink" Target="https://rutube.ru/video/08693562632623fbdeee6e581bc4454c/" TargetMode="External"/><Relationship Id="rId26" Type="http://schemas.openxmlformats.org/officeDocument/2006/relationships/hyperlink" Target="https://rutube.ru/video/8e3cdaa6a446ad952d67e7b270e73a96/" TargetMode="External"/><Relationship Id="rId39" Type="http://schemas.openxmlformats.org/officeDocument/2006/relationships/hyperlink" Target="https://rutube.ru/video/af1e9b9900536fb3dd182a3f790bd2d0/" TargetMode="External"/><Relationship Id="rId3" Type="http://schemas.openxmlformats.org/officeDocument/2006/relationships/hyperlink" Target="https://rutube.ru/video/f30054c2d1aac3339826d1cd7b28c03d/" TargetMode="External"/><Relationship Id="rId21" Type="http://schemas.openxmlformats.org/officeDocument/2006/relationships/hyperlink" Target="https://rutube.ru/video/bddc10ac823290e7351346b3d9dee04f/" TargetMode="External"/><Relationship Id="rId34" Type="http://schemas.openxmlformats.org/officeDocument/2006/relationships/hyperlink" Target="https://rutube.ru/video/cc13f6d075d2123cdb7b67a220c05792/" TargetMode="External"/><Relationship Id="rId42" Type="http://schemas.openxmlformats.org/officeDocument/2006/relationships/hyperlink" Target="https://vkvideo.ru/video-131837592_456239880" TargetMode="External"/><Relationship Id="rId47" Type="http://schemas.openxmlformats.org/officeDocument/2006/relationships/hyperlink" Target="https://vkvideo.ru/video-131837592_456240045" TargetMode="External"/><Relationship Id="rId50" Type="http://schemas.openxmlformats.org/officeDocument/2006/relationships/printerSettings" Target="../printerSettings/printerSettings1.bin"/><Relationship Id="rId7" Type="http://schemas.openxmlformats.org/officeDocument/2006/relationships/hyperlink" Target="https://rutube.ru/video/b5e8a7321584e35393f5dc232cbbab84/" TargetMode="External"/><Relationship Id="rId12" Type="http://schemas.openxmlformats.org/officeDocument/2006/relationships/hyperlink" Target="https://rutube.ru/video/104f8ff22a37227aaddc35b9d5bd9a77/" TargetMode="External"/><Relationship Id="rId17" Type="http://schemas.openxmlformats.org/officeDocument/2006/relationships/hyperlink" Target="https://vkvideo.ru/video-131837592_456239899" TargetMode="External"/><Relationship Id="rId25" Type="http://schemas.openxmlformats.org/officeDocument/2006/relationships/hyperlink" Target="https://rutube.ru/video/8d33e3c8a7ca4384409e4968c7d22508/" TargetMode="External"/><Relationship Id="rId33" Type="http://schemas.openxmlformats.org/officeDocument/2006/relationships/hyperlink" Target="https://rutube.ru/video/81a5a676e91a0f19dc0f9d478ffe5b5f/" TargetMode="External"/><Relationship Id="rId38" Type="http://schemas.openxmlformats.org/officeDocument/2006/relationships/hyperlink" Target="https://rutube.ru/video/134fc28c419276e2decc14de8195f53c/" TargetMode="External"/><Relationship Id="rId46" Type="http://schemas.openxmlformats.org/officeDocument/2006/relationships/hyperlink" Target="https://vkvideo.ru/video-131837592_456239883" TargetMode="External"/><Relationship Id="rId2" Type="http://schemas.openxmlformats.org/officeDocument/2006/relationships/hyperlink" Target="https://rutube.ru/video/bf0ed4067dd57c6b40c42100d095c0de/" TargetMode="External"/><Relationship Id="rId16" Type="http://schemas.openxmlformats.org/officeDocument/2006/relationships/hyperlink" Target="https://rutube.ru/video/ec8dff1387cb6b454cfcefc273dc97d0/" TargetMode="External"/><Relationship Id="rId20" Type="http://schemas.openxmlformats.org/officeDocument/2006/relationships/hyperlink" Target="https://rutube.ru/video/f348723d5f3a12b43ca97f6ebba35b07/" TargetMode="External"/><Relationship Id="rId29" Type="http://schemas.openxmlformats.org/officeDocument/2006/relationships/hyperlink" Target="https://rutube.ru/video/056e4d4607a80760a85d5b87b3039664/" TargetMode="External"/><Relationship Id="rId41" Type="http://schemas.openxmlformats.org/officeDocument/2006/relationships/hyperlink" Target="https://vkvideo.ru/video-131837592_456239542" TargetMode="External"/><Relationship Id="rId1" Type="http://schemas.openxmlformats.org/officeDocument/2006/relationships/hyperlink" Target="https://mak.arcanes.ru/Katalog_mak.arcanes.ru.pdf" TargetMode="External"/><Relationship Id="rId6" Type="http://schemas.openxmlformats.org/officeDocument/2006/relationships/hyperlink" Target="https://rutube.ru/video/9515956376933e59c5b13c78972a6d07/" TargetMode="External"/><Relationship Id="rId11" Type="http://schemas.openxmlformats.org/officeDocument/2006/relationships/hyperlink" Target="https://rutube.ru/video/7b4b94d808b5603e17afca8069a7665f/" TargetMode="External"/><Relationship Id="rId24" Type="http://schemas.openxmlformats.org/officeDocument/2006/relationships/hyperlink" Target="https://rutube.ru/video/eb8c5b7d15cc114987600fff43079a39/" TargetMode="External"/><Relationship Id="rId32" Type="http://schemas.openxmlformats.org/officeDocument/2006/relationships/hyperlink" Target="https://rutube.ru/video/df00f49a1f869da6deb7c073b6c9f719/" TargetMode="External"/><Relationship Id="rId37" Type="http://schemas.openxmlformats.org/officeDocument/2006/relationships/hyperlink" Target="https://vkvideo.ru/video-131837592_456239898" TargetMode="External"/><Relationship Id="rId40" Type="http://schemas.openxmlformats.org/officeDocument/2006/relationships/hyperlink" Target="https://rutube.ru/video/ebcbb8d2d34130aeddd73c5fa664da92/" TargetMode="External"/><Relationship Id="rId45" Type="http://schemas.openxmlformats.org/officeDocument/2006/relationships/hyperlink" Target="https://rutube.ru/video/885351a8c12338eaec0f446d8f997266/" TargetMode="External"/><Relationship Id="rId5" Type="http://schemas.openxmlformats.org/officeDocument/2006/relationships/hyperlink" Target="https://rutube.ru/video/f864c97e34f4271463a924192827d148/" TargetMode="External"/><Relationship Id="rId15" Type="http://schemas.openxmlformats.org/officeDocument/2006/relationships/hyperlink" Target="https://rutube.ru/video/551c328423da0661b70b23dd41b03e69/" TargetMode="External"/><Relationship Id="rId23" Type="http://schemas.openxmlformats.org/officeDocument/2006/relationships/hyperlink" Target="https://rutube.ru/video/eb8c5b7d15cc114987600fff43079a39/" TargetMode="External"/><Relationship Id="rId28" Type="http://schemas.openxmlformats.org/officeDocument/2006/relationships/hyperlink" Target="https://rutube.ru/video/efbc645eb19b5db32bf1367f69f7e2ed/" TargetMode="External"/><Relationship Id="rId36" Type="http://schemas.openxmlformats.org/officeDocument/2006/relationships/hyperlink" Target="https://rutube.ru/video/04e20e1640b954d1a077f34bc2aa38cf/" TargetMode="External"/><Relationship Id="rId49" Type="http://schemas.openxmlformats.org/officeDocument/2006/relationships/hyperlink" Target="https://vkvideo.ru/video-131837592_456240382" TargetMode="External"/><Relationship Id="rId10" Type="http://schemas.openxmlformats.org/officeDocument/2006/relationships/hyperlink" Target="https://rutube.ru/video/347af6db3f3721aa71326f1fddce1d82/" TargetMode="External"/><Relationship Id="rId19" Type="http://schemas.openxmlformats.org/officeDocument/2006/relationships/hyperlink" Target="https://rutube.ru/video/86e7f2b9222229153fed1ae2462bac09/" TargetMode="External"/><Relationship Id="rId31" Type="http://schemas.openxmlformats.org/officeDocument/2006/relationships/hyperlink" Target="https://rutube.ru/video/4c6e2e3e93b440fefb86914b59071e0f/" TargetMode="External"/><Relationship Id="rId44" Type="http://schemas.openxmlformats.org/officeDocument/2006/relationships/hyperlink" Target="https://rutube.ru/video/7cf0d88797325686d47778fdd34d2f6b/" TargetMode="External"/><Relationship Id="rId4" Type="http://schemas.openxmlformats.org/officeDocument/2006/relationships/hyperlink" Target="https://rutube.ru/video/51ddbd522604c1af42bc88e61cc4aa17/" TargetMode="External"/><Relationship Id="rId9" Type="http://schemas.openxmlformats.org/officeDocument/2006/relationships/hyperlink" Target="https://rutube.ru/video/82edf39f5b13b0458bdee6a1f4d147bd/" TargetMode="External"/><Relationship Id="rId14" Type="http://schemas.openxmlformats.org/officeDocument/2006/relationships/hyperlink" Target="https://rutube.ru/video/a7b4588cce4cc29d99a72028033e6b5a/" TargetMode="External"/><Relationship Id="rId22" Type="http://schemas.openxmlformats.org/officeDocument/2006/relationships/hyperlink" Target="https://rutube.ru/video/f9c2340ba40d64529ed085e867de628c/" TargetMode="External"/><Relationship Id="rId27" Type="http://schemas.openxmlformats.org/officeDocument/2006/relationships/hyperlink" Target="https://rutube.ru/video/ae5145f323a3d27f5aaa9a1b478fd32c/" TargetMode="External"/><Relationship Id="rId30" Type="http://schemas.openxmlformats.org/officeDocument/2006/relationships/hyperlink" Target="https://rutube.ru/video/5ce810284787f314791cd90e6755e541/" TargetMode="External"/><Relationship Id="rId35" Type="http://schemas.openxmlformats.org/officeDocument/2006/relationships/hyperlink" Target="https://rutube.ru/video/6084cd1260f8c6f294819149ae9b3f5b/" TargetMode="External"/><Relationship Id="rId43" Type="http://schemas.openxmlformats.org/officeDocument/2006/relationships/hyperlink" Target="https://vkvideo.ru/video-131837592_456239751" TargetMode="External"/><Relationship Id="rId48" Type="http://schemas.openxmlformats.org/officeDocument/2006/relationships/hyperlink" Target="https://rutube.ru/video/dac678805e985e54a7c7867fe8364e41/" TargetMode="External"/><Relationship Id="rId8" Type="http://schemas.openxmlformats.org/officeDocument/2006/relationships/hyperlink" Target="https://rutube.ru/video/e5bd8157e4de36fe02aea8fe7b32516a/" TargetMode="External"/><Relationship Id="rId5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4"/>
  <sheetViews>
    <sheetView tabSelected="1" zoomScale="90" zoomScaleNormal="90" workbookViewId="0">
      <pane ySplit="1" topLeftCell="A2" activePane="bottomLeft" state="frozen"/>
      <selection pane="bottomLeft" activeCell="A15" sqref="A15:XFD15"/>
    </sheetView>
  </sheetViews>
  <sheetFormatPr defaultColWidth="9.140625" defaultRowHeight="15.75" x14ac:dyDescent="0.25"/>
  <cols>
    <col min="1" max="1" width="25.42578125" style="1" bestFit="1" customWidth="1"/>
    <col min="2" max="2" width="10.5703125" style="2" bestFit="1" customWidth="1"/>
    <col min="3" max="3" width="23.140625" style="3" customWidth="1"/>
    <col min="4" max="4" width="10.7109375" customWidth="1"/>
    <col min="5" max="5" width="9.85546875" style="4" customWidth="1"/>
    <col min="6" max="6" width="9.42578125" style="5" bestFit="1" customWidth="1"/>
    <col min="7" max="7" width="13.140625" style="6" bestFit="1" customWidth="1"/>
    <col min="8" max="8" width="9.5703125" style="7" bestFit="1" customWidth="1"/>
    <col min="9" max="9" width="10.5703125" style="8" bestFit="1" customWidth="1"/>
    <col min="10" max="10" width="11.5703125" style="210" bestFit="1" customWidth="1"/>
    <col min="11" max="11" width="9.140625" style="9" bestFit="1" customWidth="1"/>
    <col min="12" max="12" width="56.85546875" style="10" customWidth="1"/>
    <col min="13" max="13" width="24.42578125" style="11" bestFit="1" customWidth="1"/>
  </cols>
  <sheetData>
    <row r="1" spans="1:15" ht="63" x14ac:dyDescent="0.25">
      <c r="A1" s="12" t="s">
        <v>0</v>
      </c>
      <c r="B1" s="13" t="s">
        <v>1</v>
      </c>
      <c r="C1" s="14" t="s">
        <v>2</v>
      </c>
      <c r="D1" s="13" t="s">
        <v>3</v>
      </c>
      <c r="E1" s="13" t="s">
        <v>4</v>
      </c>
      <c r="F1" s="15" t="s">
        <v>5</v>
      </c>
      <c r="G1" s="16" t="s">
        <v>226</v>
      </c>
      <c r="H1" s="17" t="s">
        <v>6</v>
      </c>
      <c r="I1" s="18" t="s">
        <v>7</v>
      </c>
      <c r="J1" s="189" t="s">
        <v>8</v>
      </c>
      <c r="K1" s="19" t="s">
        <v>9</v>
      </c>
      <c r="L1" s="17" t="s">
        <v>10</v>
      </c>
      <c r="M1" s="13" t="s">
        <v>11</v>
      </c>
      <c r="O1" t="s">
        <v>12</v>
      </c>
    </row>
    <row r="2" spans="1:15" ht="60" customHeight="1" x14ac:dyDescent="0.25">
      <c r="A2" s="20" t="s">
        <v>13</v>
      </c>
      <c r="B2" s="21" t="s">
        <v>14</v>
      </c>
      <c r="C2" s="22">
        <v>9785001509387</v>
      </c>
      <c r="D2" s="23"/>
      <c r="E2" s="24">
        <v>100</v>
      </c>
      <c r="F2" s="25">
        <v>1250</v>
      </c>
      <c r="G2" s="240">
        <v>750</v>
      </c>
      <c r="H2" s="26">
        <v>275</v>
      </c>
      <c r="I2" s="44"/>
      <c r="J2" s="190">
        <f t="shared" ref="J2:J32" si="0">I2*G2</f>
        <v>0</v>
      </c>
      <c r="K2" s="33">
        <f t="shared" ref="K2:K32" si="1">I2*H2</f>
        <v>0</v>
      </c>
      <c r="L2" s="27" t="s">
        <v>15</v>
      </c>
      <c r="M2" s="28" t="s">
        <v>16</v>
      </c>
    </row>
    <row r="3" spans="1:15" ht="60" customHeight="1" x14ac:dyDescent="0.25">
      <c r="A3" s="20" t="s">
        <v>230</v>
      </c>
      <c r="B3" s="21" t="s">
        <v>237</v>
      </c>
      <c r="C3" s="22">
        <v>4673744598438</v>
      </c>
      <c r="D3" s="23"/>
      <c r="E3" s="24">
        <v>100</v>
      </c>
      <c r="F3" s="25">
        <v>1300</v>
      </c>
      <c r="G3" s="240">
        <f>60%*F3</f>
        <v>780</v>
      </c>
      <c r="H3" s="26">
        <v>260</v>
      </c>
      <c r="I3" s="44"/>
      <c r="J3" s="190">
        <f t="shared" ref="J3:J4" si="2">I3*G3</f>
        <v>0</v>
      </c>
      <c r="K3" s="33">
        <f t="shared" ref="K3:K4" si="3">I3*H3</f>
        <v>0</v>
      </c>
      <c r="L3" s="27" t="s">
        <v>235</v>
      </c>
      <c r="M3" s="249" t="s">
        <v>236</v>
      </c>
    </row>
    <row r="4" spans="1:15" ht="60" customHeight="1" x14ac:dyDescent="0.25">
      <c r="A4" s="20" t="s">
        <v>231</v>
      </c>
      <c r="B4" s="21" t="s">
        <v>234</v>
      </c>
      <c r="C4" s="22">
        <v>4673744598384</v>
      </c>
      <c r="D4" s="23"/>
      <c r="E4" s="24">
        <v>100</v>
      </c>
      <c r="F4" s="25">
        <v>1300</v>
      </c>
      <c r="G4" s="240">
        <f>60%*F4</f>
        <v>780</v>
      </c>
      <c r="H4" s="26">
        <v>260</v>
      </c>
      <c r="I4" s="44"/>
      <c r="J4" s="190">
        <f t="shared" si="2"/>
        <v>0</v>
      </c>
      <c r="K4" s="33">
        <f t="shared" si="3"/>
        <v>0</v>
      </c>
      <c r="L4" s="27" t="s">
        <v>232</v>
      </c>
      <c r="M4" s="28" t="s">
        <v>233</v>
      </c>
    </row>
    <row r="5" spans="1:15" s="1" customFormat="1" ht="60" customHeight="1" x14ac:dyDescent="0.25">
      <c r="A5" s="20" t="s">
        <v>17</v>
      </c>
      <c r="B5" s="21" t="s">
        <v>18</v>
      </c>
      <c r="C5" s="22">
        <v>4603789589269</v>
      </c>
      <c r="D5" s="23"/>
      <c r="E5" s="24">
        <v>80</v>
      </c>
      <c r="F5" s="25">
        <v>1150</v>
      </c>
      <c r="G5" s="240">
        <v>690</v>
      </c>
      <c r="H5" s="26">
        <v>190</v>
      </c>
      <c r="I5" s="44"/>
      <c r="J5" s="190">
        <f t="shared" si="0"/>
        <v>0</v>
      </c>
      <c r="K5" s="33">
        <f t="shared" si="1"/>
        <v>0</v>
      </c>
      <c r="L5" s="27" t="s">
        <v>19</v>
      </c>
      <c r="M5" s="164" t="s">
        <v>20</v>
      </c>
    </row>
    <row r="6" spans="1:15" s="1" customFormat="1" ht="60" customHeight="1" x14ac:dyDescent="0.25">
      <c r="A6" s="226" t="s">
        <v>218</v>
      </c>
      <c r="B6" s="32" t="s">
        <v>219</v>
      </c>
      <c r="C6" s="227">
        <v>4673744598322</v>
      </c>
      <c r="D6" s="228"/>
      <c r="E6" s="229">
        <v>80</v>
      </c>
      <c r="F6" s="230">
        <v>1250</v>
      </c>
      <c r="G6" s="241">
        <v>750</v>
      </c>
      <c r="H6" s="33">
        <v>230</v>
      </c>
      <c r="I6" s="33"/>
      <c r="J6" s="230">
        <f t="shared" si="0"/>
        <v>0</v>
      </c>
      <c r="K6" s="33">
        <f t="shared" si="1"/>
        <v>0</v>
      </c>
      <c r="L6" s="231" t="s">
        <v>220</v>
      </c>
      <c r="M6" s="173" t="s">
        <v>225</v>
      </c>
    </row>
    <row r="7" spans="1:15" s="1" customFormat="1" ht="60" customHeight="1" x14ac:dyDescent="0.25">
      <c r="A7" s="226" t="s">
        <v>21</v>
      </c>
      <c r="B7" s="32" t="s">
        <v>22</v>
      </c>
      <c r="C7" s="227">
        <v>4673744598261</v>
      </c>
      <c r="D7" s="228"/>
      <c r="E7" s="229">
        <v>64</v>
      </c>
      <c r="F7" s="230">
        <v>1000</v>
      </c>
      <c r="G7" s="241">
        <v>600</v>
      </c>
      <c r="H7" s="33">
        <v>165</v>
      </c>
      <c r="I7" s="33"/>
      <c r="J7" s="230">
        <f t="shared" si="0"/>
        <v>0</v>
      </c>
      <c r="K7" s="33">
        <f t="shared" si="1"/>
        <v>0</v>
      </c>
      <c r="L7" s="231" t="s">
        <v>23</v>
      </c>
      <c r="M7" s="164" t="s">
        <v>24</v>
      </c>
    </row>
    <row r="8" spans="1:15" s="1" customFormat="1" ht="60" customHeight="1" x14ac:dyDescent="0.25">
      <c r="A8" s="20" t="s">
        <v>25</v>
      </c>
      <c r="B8" s="21" t="s">
        <v>26</v>
      </c>
      <c r="C8" s="22">
        <v>4673744598117</v>
      </c>
      <c r="D8" s="23"/>
      <c r="E8" s="24">
        <v>100</v>
      </c>
      <c r="F8" s="25">
        <v>1300</v>
      </c>
      <c r="G8" s="240">
        <v>780</v>
      </c>
      <c r="H8" s="26">
        <v>260</v>
      </c>
      <c r="I8" s="44"/>
      <c r="J8" s="190">
        <f t="shared" si="0"/>
        <v>0</v>
      </c>
      <c r="K8" s="33">
        <f t="shared" si="1"/>
        <v>0</v>
      </c>
      <c r="L8" s="27" t="s">
        <v>27</v>
      </c>
      <c r="M8" s="164" t="s">
        <v>28</v>
      </c>
    </row>
    <row r="9" spans="1:15" s="1" customFormat="1" ht="60" customHeight="1" x14ac:dyDescent="0.25">
      <c r="A9" s="20" t="s">
        <v>29</v>
      </c>
      <c r="B9" s="21" t="s">
        <v>30</v>
      </c>
      <c r="C9" s="22">
        <v>4673744598230</v>
      </c>
      <c r="D9" s="23"/>
      <c r="E9" s="24">
        <v>80</v>
      </c>
      <c r="F9" s="25">
        <v>1200</v>
      </c>
      <c r="G9" s="240">
        <v>720</v>
      </c>
      <c r="H9" s="26">
        <v>250</v>
      </c>
      <c r="I9" s="44"/>
      <c r="J9" s="190">
        <f t="shared" si="0"/>
        <v>0</v>
      </c>
      <c r="K9" s="33">
        <f t="shared" si="1"/>
        <v>0</v>
      </c>
      <c r="L9" s="27" t="s">
        <v>31</v>
      </c>
      <c r="M9" s="164" t="s">
        <v>32</v>
      </c>
    </row>
    <row r="10" spans="1:15" ht="60" customHeight="1" x14ac:dyDescent="0.25">
      <c r="A10" s="34" t="s">
        <v>33</v>
      </c>
      <c r="B10" s="35" t="s">
        <v>34</v>
      </c>
      <c r="C10" s="36">
        <v>9785001509486</v>
      </c>
      <c r="D10" s="37"/>
      <c r="E10" s="38">
        <v>80</v>
      </c>
      <c r="F10" s="39">
        <v>1100</v>
      </c>
      <c r="G10" s="240">
        <v>660</v>
      </c>
      <c r="H10" s="40">
        <v>195</v>
      </c>
      <c r="I10" s="30"/>
      <c r="J10" s="191">
        <f t="shared" si="0"/>
        <v>0</v>
      </c>
      <c r="K10" s="47">
        <f t="shared" si="1"/>
        <v>0</v>
      </c>
      <c r="L10" s="41" t="s">
        <v>35</v>
      </c>
      <c r="M10" s="42" t="s">
        <v>36</v>
      </c>
    </row>
    <row r="11" spans="1:15" s="1" customFormat="1" ht="60" customHeight="1" x14ac:dyDescent="0.25">
      <c r="A11" s="20" t="s">
        <v>37</v>
      </c>
      <c r="B11" s="21" t="s">
        <v>38</v>
      </c>
      <c r="C11" s="22">
        <v>4603789589481</v>
      </c>
      <c r="D11" s="23"/>
      <c r="E11" s="24">
        <v>110</v>
      </c>
      <c r="F11" s="25">
        <v>1250</v>
      </c>
      <c r="G11" s="240">
        <v>750</v>
      </c>
      <c r="H11" s="26">
        <v>250</v>
      </c>
      <c r="I11" s="44"/>
      <c r="J11" s="190">
        <f t="shared" si="0"/>
        <v>0</v>
      </c>
      <c r="K11" s="33">
        <f t="shared" si="1"/>
        <v>0</v>
      </c>
      <c r="L11" s="27" t="s">
        <v>39</v>
      </c>
      <c r="M11" s="164" t="s">
        <v>40</v>
      </c>
    </row>
    <row r="12" spans="1:15" s="1" customFormat="1" ht="60" customHeight="1" x14ac:dyDescent="0.25">
      <c r="A12" s="20" t="s">
        <v>41</v>
      </c>
      <c r="B12" s="21" t="s">
        <v>42</v>
      </c>
      <c r="C12" s="22">
        <v>4603789589498</v>
      </c>
      <c r="D12" s="23"/>
      <c r="E12" s="24">
        <v>110</v>
      </c>
      <c r="F12" s="25">
        <v>1250</v>
      </c>
      <c r="G12" s="240">
        <v>750</v>
      </c>
      <c r="H12" s="26">
        <v>250</v>
      </c>
      <c r="I12" s="44"/>
      <c r="J12" s="190">
        <f t="shared" si="0"/>
        <v>0</v>
      </c>
      <c r="K12" s="33">
        <f t="shared" si="1"/>
        <v>0</v>
      </c>
      <c r="L12" s="27" t="s">
        <v>43</v>
      </c>
      <c r="M12" s="164" t="s">
        <v>44</v>
      </c>
    </row>
    <row r="13" spans="1:15" s="1" customFormat="1" ht="60" customHeight="1" x14ac:dyDescent="0.25">
      <c r="A13" s="165" t="s">
        <v>45</v>
      </c>
      <c r="B13" s="166" t="s">
        <v>46</v>
      </c>
      <c r="C13" s="167">
        <v>4673744598001</v>
      </c>
      <c r="D13" s="168"/>
      <c r="E13" s="169" t="s">
        <v>47</v>
      </c>
      <c r="F13" s="170">
        <v>2300</v>
      </c>
      <c r="G13" s="240">
        <v>1380</v>
      </c>
      <c r="H13" s="171">
        <v>550</v>
      </c>
      <c r="I13" s="45"/>
      <c r="J13" s="192">
        <f t="shared" si="0"/>
        <v>0</v>
      </c>
      <c r="K13" s="211">
        <f t="shared" si="1"/>
        <v>0</v>
      </c>
      <c r="L13" s="172" t="s">
        <v>48</v>
      </c>
      <c r="M13" s="164" t="s">
        <v>49</v>
      </c>
    </row>
    <row r="14" spans="1:15" s="9" customFormat="1" ht="60" customHeight="1" x14ac:dyDescent="0.25">
      <c r="A14" s="20" t="s">
        <v>50</v>
      </c>
      <c r="B14" s="21" t="s">
        <v>51</v>
      </c>
      <c r="C14" s="46">
        <v>4603789589320</v>
      </c>
      <c r="D14" s="23"/>
      <c r="E14" s="21">
        <v>80</v>
      </c>
      <c r="F14" s="25">
        <v>1250</v>
      </c>
      <c r="G14" s="240">
        <v>750</v>
      </c>
      <c r="H14" s="21">
        <v>215</v>
      </c>
      <c r="I14" s="43"/>
      <c r="J14" s="190">
        <f t="shared" si="0"/>
        <v>0</v>
      </c>
      <c r="K14" s="32">
        <f t="shared" si="1"/>
        <v>0</v>
      </c>
      <c r="L14" s="27" t="s">
        <v>52</v>
      </c>
      <c r="M14" s="31" t="s">
        <v>53</v>
      </c>
    </row>
    <row r="15" spans="1:15" s="9" customFormat="1" ht="60" customHeight="1" x14ac:dyDescent="0.25">
      <c r="A15" s="20" t="s">
        <v>55</v>
      </c>
      <c r="B15" s="21" t="s">
        <v>56</v>
      </c>
      <c r="C15" s="46">
        <v>4673744598049</v>
      </c>
      <c r="D15" s="23"/>
      <c r="E15" s="21">
        <v>110</v>
      </c>
      <c r="F15" s="25">
        <v>1250</v>
      </c>
      <c r="G15" s="240">
        <v>750</v>
      </c>
      <c r="H15" s="21">
        <v>255</v>
      </c>
      <c r="I15" s="43"/>
      <c r="J15" s="190">
        <f t="shared" si="0"/>
        <v>0</v>
      </c>
      <c r="K15" s="32">
        <f t="shared" si="1"/>
        <v>0</v>
      </c>
      <c r="L15" s="27" t="s">
        <v>57</v>
      </c>
      <c r="M15" s="31" t="s">
        <v>58</v>
      </c>
    </row>
    <row r="16" spans="1:15" s="9" customFormat="1" ht="60" customHeight="1" x14ac:dyDescent="0.25">
      <c r="A16" s="20" t="s">
        <v>59</v>
      </c>
      <c r="B16" s="21" t="s">
        <v>60</v>
      </c>
      <c r="C16" s="46">
        <v>4673744598032</v>
      </c>
      <c r="D16" s="23"/>
      <c r="E16" s="21">
        <v>110</v>
      </c>
      <c r="F16" s="25">
        <v>1250</v>
      </c>
      <c r="G16" s="240">
        <v>750</v>
      </c>
      <c r="H16" s="21">
        <v>255</v>
      </c>
      <c r="I16" s="43"/>
      <c r="J16" s="190">
        <f t="shared" si="0"/>
        <v>0</v>
      </c>
      <c r="K16" s="32">
        <f t="shared" si="1"/>
        <v>0</v>
      </c>
      <c r="L16" s="27" t="s">
        <v>61</v>
      </c>
      <c r="M16" s="31" t="s">
        <v>62</v>
      </c>
    </row>
    <row r="17" spans="1:13" s="9" customFormat="1" ht="60" customHeight="1" x14ac:dyDescent="0.25">
      <c r="A17" s="20" t="s">
        <v>63</v>
      </c>
      <c r="B17" s="21" t="s">
        <v>64</v>
      </c>
      <c r="C17" s="46">
        <v>4673744598056</v>
      </c>
      <c r="D17" s="23"/>
      <c r="E17" s="21">
        <v>110</v>
      </c>
      <c r="F17" s="25">
        <v>1250</v>
      </c>
      <c r="G17" s="240">
        <v>750</v>
      </c>
      <c r="H17" s="21">
        <v>255</v>
      </c>
      <c r="I17" s="43"/>
      <c r="J17" s="190">
        <f t="shared" si="0"/>
        <v>0</v>
      </c>
      <c r="K17" s="32">
        <f t="shared" si="1"/>
        <v>0</v>
      </c>
      <c r="L17" s="27" t="s">
        <v>65</v>
      </c>
      <c r="M17" s="31" t="s">
        <v>66</v>
      </c>
    </row>
    <row r="18" spans="1:13" s="9" customFormat="1" ht="60" customHeight="1" x14ac:dyDescent="0.25">
      <c r="A18" s="20" t="s">
        <v>67</v>
      </c>
      <c r="B18" s="21" t="s">
        <v>68</v>
      </c>
      <c r="C18" s="46">
        <v>4673744598025</v>
      </c>
      <c r="D18" s="23"/>
      <c r="E18" s="21">
        <v>110</v>
      </c>
      <c r="F18" s="25">
        <v>1250</v>
      </c>
      <c r="G18" s="240">
        <v>750</v>
      </c>
      <c r="H18" s="21">
        <v>275</v>
      </c>
      <c r="I18" s="43"/>
      <c r="J18" s="190">
        <f t="shared" si="0"/>
        <v>0</v>
      </c>
      <c r="K18" s="32">
        <f t="shared" si="1"/>
        <v>0</v>
      </c>
      <c r="L18" s="27" t="s">
        <v>69</v>
      </c>
      <c r="M18" s="31" t="s">
        <v>70</v>
      </c>
    </row>
    <row r="19" spans="1:13" s="9" customFormat="1" ht="60" customHeight="1" x14ac:dyDescent="0.25">
      <c r="A19" s="20" t="s">
        <v>71</v>
      </c>
      <c r="B19" s="21" t="s">
        <v>72</v>
      </c>
      <c r="C19" s="46">
        <v>4673744598063</v>
      </c>
      <c r="D19" s="23"/>
      <c r="E19" s="21" t="s">
        <v>73</v>
      </c>
      <c r="F19" s="25">
        <v>4400</v>
      </c>
      <c r="G19" s="240">
        <v>2640</v>
      </c>
      <c r="H19" s="21">
        <v>1050</v>
      </c>
      <c r="I19" s="43"/>
      <c r="J19" s="190">
        <f t="shared" si="0"/>
        <v>0</v>
      </c>
      <c r="K19" s="32">
        <f t="shared" si="1"/>
        <v>0</v>
      </c>
      <c r="L19" s="27" t="s">
        <v>74</v>
      </c>
      <c r="M19" s="31"/>
    </row>
    <row r="20" spans="1:13" ht="60" customHeight="1" x14ac:dyDescent="0.25">
      <c r="A20" s="34" t="s">
        <v>75</v>
      </c>
      <c r="B20" s="35" t="s">
        <v>76</v>
      </c>
      <c r="C20" s="36">
        <v>9785604526620</v>
      </c>
      <c r="D20" s="37"/>
      <c r="E20" s="38">
        <v>80</v>
      </c>
      <c r="F20" s="39">
        <v>1150</v>
      </c>
      <c r="G20" s="240">
        <v>690</v>
      </c>
      <c r="H20" s="40">
        <v>195</v>
      </c>
      <c r="I20" s="30"/>
      <c r="J20" s="191">
        <f t="shared" si="0"/>
        <v>0</v>
      </c>
      <c r="K20" s="47">
        <f t="shared" si="1"/>
        <v>0</v>
      </c>
      <c r="L20" s="41" t="s">
        <v>77</v>
      </c>
      <c r="M20" s="31" t="s">
        <v>78</v>
      </c>
    </row>
    <row r="21" spans="1:13" ht="60" customHeight="1" x14ac:dyDescent="0.25">
      <c r="A21" s="34" t="s">
        <v>79</v>
      </c>
      <c r="B21" s="35" t="s">
        <v>80</v>
      </c>
      <c r="C21" s="36">
        <v>4673744598100</v>
      </c>
      <c r="D21" s="37"/>
      <c r="E21" s="38">
        <v>100</v>
      </c>
      <c r="F21" s="39">
        <v>1250</v>
      </c>
      <c r="G21" s="240">
        <v>750</v>
      </c>
      <c r="H21" s="40">
        <v>235</v>
      </c>
      <c r="I21" s="30"/>
      <c r="J21" s="191">
        <f t="shared" si="0"/>
        <v>0</v>
      </c>
      <c r="K21" s="47">
        <f t="shared" si="1"/>
        <v>0</v>
      </c>
      <c r="L21" s="41" t="s">
        <v>81</v>
      </c>
      <c r="M21" s="31" t="s">
        <v>82</v>
      </c>
    </row>
    <row r="22" spans="1:13" ht="60" customHeight="1" x14ac:dyDescent="0.25">
      <c r="A22" s="34" t="s">
        <v>83</v>
      </c>
      <c r="B22" s="35" t="s">
        <v>84</v>
      </c>
      <c r="C22" s="36">
        <v>4673744598018</v>
      </c>
      <c r="D22" s="37"/>
      <c r="E22" s="38">
        <v>80</v>
      </c>
      <c r="F22" s="39">
        <v>1250</v>
      </c>
      <c r="G22" s="240">
        <v>750</v>
      </c>
      <c r="H22" s="40">
        <v>215</v>
      </c>
      <c r="I22" s="30"/>
      <c r="J22" s="191">
        <f t="shared" si="0"/>
        <v>0</v>
      </c>
      <c r="K22" s="47">
        <f t="shared" si="1"/>
        <v>0</v>
      </c>
      <c r="L22" s="41" t="s">
        <v>85</v>
      </c>
      <c r="M22" s="31" t="s">
        <v>86</v>
      </c>
    </row>
    <row r="23" spans="1:13" ht="60" customHeight="1" x14ac:dyDescent="0.25">
      <c r="A23" s="34" t="s">
        <v>87</v>
      </c>
      <c r="B23" s="35" t="s">
        <v>88</v>
      </c>
      <c r="C23" s="36">
        <v>4603789589474</v>
      </c>
      <c r="D23" s="37"/>
      <c r="E23" s="38">
        <v>80</v>
      </c>
      <c r="F23" s="39">
        <v>1250</v>
      </c>
      <c r="G23" s="240">
        <v>750</v>
      </c>
      <c r="H23" s="40">
        <v>215</v>
      </c>
      <c r="I23" s="30"/>
      <c r="J23" s="191">
        <f t="shared" si="0"/>
        <v>0</v>
      </c>
      <c r="K23" s="47">
        <f t="shared" si="1"/>
        <v>0</v>
      </c>
      <c r="L23" s="41" t="s">
        <v>89</v>
      </c>
      <c r="M23" s="31" t="s">
        <v>90</v>
      </c>
    </row>
    <row r="24" spans="1:13" ht="60" customHeight="1" x14ac:dyDescent="0.25">
      <c r="A24" s="34" t="s">
        <v>91</v>
      </c>
      <c r="B24" s="35" t="s">
        <v>92</v>
      </c>
      <c r="C24" s="36">
        <v>9785604526613</v>
      </c>
      <c r="D24" s="37"/>
      <c r="E24" s="38">
        <v>64</v>
      </c>
      <c r="F24" s="39">
        <v>1400</v>
      </c>
      <c r="G24" s="240">
        <v>840</v>
      </c>
      <c r="H24" s="40">
        <v>175</v>
      </c>
      <c r="I24" s="30"/>
      <c r="J24" s="191">
        <f t="shared" si="0"/>
        <v>0</v>
      </c>
      <c r="K24" s="47">
        <f t="shared" si="1"/>
        <v>0</v>
      </c>
      <c r="L24" s="41" t="s">
        <v>93</v>
      </c>
      <c r="M24" s="31" t="s">
        <v>94</v>
      </c>
    </row>
    <row r="25" spans="1:13" ht="60" customHeight="1" x14ac:dyDescent="0.25">
      <c r="A25" s="34" t="s">
        <v>95</v>
      </c>
      <c r="B25" s="35" t="s">
        <v>96</v>
      </c>
      <c r="C25" s="36">
        <v>9785001509493</v>
      </c>
      <c r="D25" s="37"/>
      <c r="E25" s="38">
        <v>110</v>
      </c>
      <c r="F25" s="39">
        <v>1200</v>
      </c>
      <c r="G25" s="240">
        <v>720</v>
      </c>
      <c r="H25" s="40">
        <v>350</v>
      </c>
      <c r="I25" s="30"/>
      <c r="J25" s="191">
        <f t="shared" si="0"/>
        <v>0</v>
      </c>
      <c r="K25" s="47">
        <f t="shared" si="1"/>
        <v>0</v>
      </c>
      <c r="L25" s="41" t="s">
        <v>97</v>
      </c>
      <c r="M25" s="31" t="s">
        <v>98</v>
      </c>
    </row>
    <row r="26" spans="1:13" s="1" customFormat="1" ht="60" customHeight="1" x14ac:dyDescent="0.25">
      <c r="A26" s="34" t="s">
        <v>99</v>
      </c>
      <c r="B26" s="35" t="s">
        <v>100</v>
      </c>
      <c r="C26" s="36">
        <v>4673744598254</v>
      </c>
      <c r="D26" s="37"/>
      <c r="E26" s="38">
        <v>80</v>
      </c>
      <c r="F26" s="39">
        <v>1250</v>
      </c>
      <c r="G26" s="240">
        <v>750</v>
      </c>
      <c r="H26" s="40">
        <v>215</v>
      </c>
      <c r="I26" s="30"/>
      <c r="J26" s="191">
        <f t="shared" si="0"/>
        <v>0</v>
      </c>
      <c r="K26" s="47">
        <f t="shared" si="1"/>
        <v>0</v>
      </c>
      <c r="L26" s="41" t="s">
        <v>101</v>
      </c>
      <c r="M26" s="164" t="s">
        <v>102</v>
      </c>
    </row>
    <row r="27" spans="1:13" s="29" customFormat="1" ht="60" customHeight="1" x14ac:dyDescent="0.25">
      <c r="A27" s="34" t="s">
        <v>103</v>
      </c>
      <c r="B27" s="35" t="s">
        <v>104</v>
      </c>
      <c r="C27" s="36">
        <v>4603789589245</v>
      </c>
      <c r="D27" s="37"/>
      <c r="E27" s="38">
        <v>100</v>
      </c>
      <c r="F27" s="39">
        <v>1150</v>
      </c>
      <c r="G27" s="240">
        <v>690</v>
      </c>
      <c r="H27" s="40">
        <v>235</v>
      </c>
      <c r="I27" s="30"/>
      <c r="J27" s="191">
        <f t="shared" si="0"/>
        <v>0</v>
      </c>
      <c r="K27" s="47">
        <f t="shared" si="1"/>
        <v>0</v>
      </c>
      <c r="L27" s="41" t="s">
        <v>105</v>
      </c>
      <c r="M27" s="31" t="s">
        <v>106</v>
      </c>
    </row>
    <row r="28" spans="1:13" ht="60" customHeight="1" x14ac:dyDescent="0.25">
      <c r="A28" s="34" t="s">
        <v>107</v>
      </c>
      <c r="B28" s="35" t="s">
        <v>108</v>
      </c>
      <c r="C28" s="36">
        <v>4603789589009</v>
      </c>
      <c r="D28" s="37"/>
      <c r="E28" s="38">
        <v>100</v>
      </c>
      <c r="F28" s="39">
        <v>1250</v>
      </c>
      <c r="G28" s="240">
        <v>750</v>
      </c>
      <c r="H28" s="40">
        <v>230</v>
      </c>
      <c r="I28" s="30"/>
      <c r="J28" s="191">
        <f t="shared" si="0"/>
        <v>0</v>
      </c>
      <c r="K28" s="47">
        <f t="shared" si="1"/>
        <v>0</v>
      </c>
      <c r="L28" s="41" t="s">
        <v>109</v>
      </c>
      <c r="M28" s="31" t="s">
        <v>110</v>
      </c>
    </row>
    <row r="29" spans="1:13" ht="60" customHeight="1" x14ac:dyDescent="0.25">
      <c r="A29" s="48" t="s">
        <v>111</v>
      </c>
      <c r="B29" s="49" t="s">
        <v>112</v>
      </c>
      <c r="C29" s="50">
        <v>4603789589146</v>
      </c>
      <c r="D29" s="51"/>
      <c r="E29" s="52" t="s">
        <v>47</v>
      </c>
      <c r="F29" s="53">
        <v>1770</v>
      </c>
      <c r="G29" s="240">
        <v>1062</v>
      </c>
      <c r="H29" s="54">
        <v>335</v>
      </c>
      <c r="I29" s="174"/>
      <c r="J29" s="193">
        <f t="shared" si="0"/>
        <v>0</v>
      </c>
      <c r="K29" s="212">
        <f t="shared" si="1"/>
        <v>0</v>
      </c>
      <c r="L29" s="55" t="s">
        <v>113</v>
      </c>
      <c r="M29" s="56"/>
    </row>
    <row r="30" spans="1:13" s="9" customFormat="1" ht="60" customHeight="1" thickBot="1" x14ac:dyDescent="0.3">
      <c r="A30" s="153" t="s">
        <v>114</v>
      </c>
      <c r="B30" s="154" t="s">
        <v>115</v>
      </c>
      <c r="C30" s="155">
        <v>4603789589283</v>
      </c>
      <c r="D30" s="156"/>
      <c r="E30" s="157">
        <v>100</v>
      </c>
      <c r="F30" s="158">
        <v>1300</v>
      </c>
      <c r="G30" s="240">
        <v>780</v>
      </c>
      <c r="H30" s="159">
        <v>225</v>
      </c>
      <c r="I30" s="175"/>
      <c r="J30" s="194">
        <f t="shared" si="0"/>
        <v>0</v>
      </c>
      <c r="K30" s="213">
        <f t="shared" si="1"/>
        <v>0</v>
      </c>
      <c r="L30" s="160" t="s">
        <v>116</v>
      </c>
      <c r="M30" s="161" t="s">
        <v>117</v>
      </c>
    </row>
    <row r="31" spans="1:13" s="1" customFormat="1" ht="60" customHeight="1" x14ac:dyDescent="0.25">
      <c r="A31" s="144" t="s">
        <v>118</v>
      </c>
      <c r="B31" s="145" t="s">
        <v>119</v>
      </c>
      <c r="C31" s="146">
        <v>4673744598223</v>
      </c>
      <c r="D31" s="147"/>
      <c r="E31" s="148">
        <v>36</v>
      </c>
      <c r="F31" s="149">
        <v>800</v>
      </c>
      <c r="G31" s="240">
        <v>500</v>
      </c>
      <c r="H31" s="150">
        <v>130</v>
      </c>
      <c r="I31" s="176"/>
      <c r="J31" s="195">
        <f t="shared" si="0"/>
        <v>0</v>
      </c>
      <c r="K31" s="214">
        <f t="shared" si="1"/>
        <v>0</v>
      </c>
      <c r="L31" s="151" t="s">
        <v>120</v>
      </c>
      <c r="M31" s="152" t="s">
        <v>121</v>
      </c>
    </row>
    <row r="32" spans="1:13" s="1" customFormat="1" ht="60" customHeight="1" thickBot="1" x14ac:dyDescent="0.3">
      <c r="A32" s="239" t="s">
        <v>221</v>
      </c>
      <c r="B32" s="232" t="s">
        <v>222</v>
      </c>
      <c r="C32" s="233">
        <v>4673744598339</v>
      </c>
      <c r="D32" s="234"/>
      <c r="E32" s="235">
        <v>36</v>
      </c>
      <c r="F32" s="236">
        <v>800</v>
      </c>
      <c r="G32" s="241">
        <v>500</v>
      </c>
      <c r="H32" s="143">
        <v>135</v>
      </c>
      <c r="I32" s="143"/>
      <c r="J32" s="236">
        <f t="shared" si="0"/>
        <v>0</v>
      </c>
      <c r="K32" s="143">
        <f t="shared" si="1"/>
        <v>0</v>
      </c>
      <c r="L32" s="237" t="s">
        <v>223</v>
      </c>
      <c r="M32" s="238" t="s">
        <v>224</v>
      </c>
    </row>
    <row r="33" spans="1:13" ht="60" customHeight="1" x14ac:dyDescent="0.25">
      <c r="A33" s="57" t="s">
        <v>122</v>
      </c>
      <c r="B33" s="58" t="s">
        <v>123</v>
      </c>
      <c r="C33" s="59">
        <v>4603789589085</v>
      </c>
      <c r="D33" s="60"/>
      <c r="E33" s="61">
        <v>80</v>
      </c>
      <c r="F33" s="62">
        <v>1150</v>
      </c>
      <c r="G33" s="240">
        <v>690</v>
      </c>
      <c r="H33" s="63">
        <v>205</v>
      </c>
      <c r="I33" s="177"/>
      <c r="J33" s="196">
        <f t="shared" ref="J33:J56" si="4">I33*G33</f>
        <v>0</v>
      </c>
      <c r="K33" s="215">
        <f t="shared" ref="K33:K56" si="5">I33*H33</f>
        <v>0</v>
      </c>
      <c r="L33" s="64" t="s">
        <v>124</v>
      </c>
      <c r="M33" s="28" t="s">
        <v>125</v>
      </c>
    </row>
    <row r="34" spans="1:13" ht="60" customHeight="1" x14ac:dyDescent="0.25">
      <c r="A34" s="65" t="s">
        <v>126</v>
      </c>
      <c r="B34" s="66" t="s">
        <v>127</v>
      </c>
      <c r="C34" s="67">
        <v>9785001710196</v>
      </c>
      <c r="D34" s="60"/>
      <c r="E34" s="68">
        <v>80</v>
      </c>
      <c r="F34" s="69">
        <v>1100</v>
      </c>
      <c r="G34" s="240">
        <v>660</v>
      </c>
      <c r="H34" s="70">
        <v>195</v>
      </c>
      <c r="I34" s="178"/>
      <c r="J34" s="197">
        <f t="shared" si="4"/>
        <v>0</v>
      </c>
      <c r="K34" s="142">
        <f t="shared" si="5"/>
        <v>0</v>
      </c>
      <c r="L34" s="71" t="s">
        <v>128</v>
      </c>
      <c r="M34" s="31" t="s">
        <v>129</v>
      </c>
    </row>
    <row r="35" spans="1:13" s="1" customFormat="1" ht="60" customHeight="1" x14ac:dyDescent="0.25">
      <c r="A35" s="65" t="s">
        <v>214</v>
      </c>
      <c r="B35" s="66" t="s">
        <v>215</v>
      </c>
      <c r="C35" s="67">
        <v>4673744598247</v>
      </c>
      <c r="D35" s="60"/>
      <c r="E35" s="68">
        <v>64</v>
      </c>
      <c r="F35" s="69">
        <v>1150</v>
      </c>
      <c r="G35" s="240">
        <v>690</v>
      </c>
      <c r="H35" s="70">
        <v>205</v>
      </c>
      <c r="I35" s="178"/>
      <c r="J35" s="197">
        <f t="shared" si="4"/>
        <v>0</v>
      </c>
      <c r="K35" s="142">
        <f t="shared" si="5"/>
        <v>0</v>
      </c>
      <c r="L35" s="71" t="s">
        <v>216</v>
      </c>
      <c r="M35" s="164" t="s">
        <v>217</v>
      </c>
    </row>
    <row r="36" spans="1:13" s="1" customFormat="1" ht="60" customHeight="1" x14ac:dyDescent="0.25">
      <c r="A36" s="242" t="s">
        <v>227</v>
      </c>
      <c r="B36" s="243" t="s">
        <v>228</v>
      </c>
      <c r="C36" s="244">
        <v>4673744598346</v>
      </c>
      <c r="D36" s="245"/>
      <c r="E36" s="246">
        <v>80</v>
      </c>
      <c r="F36" s="247">
        <v>900</v>
      </c>
      <c r="G36" s="241">
        <f>60%*F36</f>
        <v>540</v>
      </c>
      <c r="H36" s="142">
        <v>215</v>
      </c>
      <c r="I36" s="142"/>
      <c r="J36" s="247">
        <f t="shared" ref="J36" si="6">I36*G36</f>
        <v>0</v>
      </c>
      <c r="K36" s="142">
        <f t="shared" ref="K36" si="7">I36*H36</f>
        <v>0</v>
      </c>
      <c r="L36" s="248" t="s">
        <v>229</v>
      </c>
      <c r="M36" s="164"/>
    </row>
    <row r="37" spans="1:13" s="1" customFormat="1" ht="60" customHeight="1" x14ac:dyDescent="0.25">
      <c r="A37" s="65" t="s">
        <v>130</v>
      </c>
      <c r="B37" s="66" t="s">
        <v>131</v>
      </c>
      <c r="C37" s="67">
        <v>9785001710219</v>
      </c>
      <c r="D37" s="60"/>
      <c r="E37" s="68">
        <v>100</v>
      </c>
      <c r="F37" s="69">
        <v>1150</v>
      </c>
      <c r="G37" s="240">
        <v>690</v>
      </c>
      <c r="H37" s="70">
        <v>265</v>
      </c>
      <c r="I37" s="178"/>
      <c r="J37" s="197">
        <f t="shared" si="4"/>
        <v>0</v>
      </c>
      <c r="K37" s="142">
        <f t="shared" si="5"/>
        <v>0</v>
      </c>
      <c r="L37" s="71" t="s">
        <v>132</v>
      </c>
      <c r="M37" s="31" t="s">
        <v>133</v>
      </c>
    </row>
    <row r="38" spans="1:13" s="1" customFormat="1" ht="60" customHeight="1" x14ac:dyDescent="0.25">
      <c r="A38" s="65" t="s">
        <v>134</v>
      </c>
      <c r="B38" s="66" t="s">
        <v>135</v>
      </c>
      <c r="C38" s="67">
        <v>4673744598070</v>
      </c>
      <c r="D38" s="60"/>
      <c r="E38" s="68">
        <v>100</v>
      </c>
      <c r="F38" s="69">
        <v>1150</v>
      </c>
      <c r="G38" s="240">
        <v>690</v>
      </c>
      <c r="H38" s="70">
        <v>235</v>
      </c>
      <c r="I38" s="178"/>
      <c r="J38" s="197">
        <f t="shared" si="4"/>
        <v>0</v>
      </c>
      <c r="K38" s="142">
        <f t="shared" si="5"/>
        <v>0</v>
      </c>
      <c r="L38" s="71" t="s">
        <v>136</v>
      </c>
      <c r="M38" s="31" t="s">
        <v>137</v>
      </c>
    </row>
    <row r="39" spans="1:13" s="1" customFormat="1" ht="60" customHeight="1" x14ac:dyDescent="0.25">
      <c r="A39" s="65" t="s">
        <v>138</v>
      </c>
      <c r="B39" s="66" t="s">
        <v>139</v>
      </c>
      <c r="C39" s="67">
        <v>4673744598094</v>
      </c>
      <c r="D39" s="60"/>
      <c r="E39" s="68">
        <v>100</v>
      </c>
      <c r="F39" s="69">
        <v>1150</v>
      </c>
      <c r="G39" s="240">
        <v>690</v>
      </c>
      <c r="H39" s="70">
        <v>235</v>
      </c>
      <c r="I39" s="178"/>
      <c r="J39" s="197">
        <f t="shared" si="4"/>
        <v>0</v>
      </c>
      <c r="K39" s="142">
        <f t="shared" si="5"/>
        <v>0</v>
      </c>
      <c r="L39" s="71" t="s">
        <v>140</v>
      </c>
      <c r="M39" s="31" t="s">
        <v>141</v>
      </c>
    </row>
    <row r="40" spans="1:13" s="1" customFormat="1" ht="60" customHeight="1" x14ac:dyDescent="0.25">
      <c r="A40" s="65" t="s">
        <v>142</v>
      </c>
      <c r="B40" s="66" t="s">
        <v>143</v>
      </c>
      <c r="C40" s="67">
        <v>9785001710202</v>
      </c>
      <c r="D40" s="60"/>
      <c r="E40" s="68">
        <v>100</v>
      </c>
      <c r="F40" s="69">
        <v>1150</v>
      </c>
      <c r="G40" s="240">
        <v>690</v>
      </c>
      <c r="H40" s="70">
        <v>265</v>
      </c>
      <c r="I40" s="178"/>
      <c r="J40" s="197">
        <f t="shared" si="4"/>
        <v>0</v>
      </c>
      <c r="K40" s="142">
        <f t="shared" si="5"/>
        <v>0</v>
      </c>
      <c r="L40" s="71" t="s">
        <v>144</v>
      </c>
      <c r="M40" s="31" t="s">
        <v>145</v>
      </c>
    </row>
    <row r="41" spans="1:13" s="1" customFormat="1" ht="60" customHeight="1" x14ac:dyDescent="0.25">
      <c r="A41" s="65" t="s">
        <v>146</v>
      </c>
      <c r="B41" s="66" t="s">
        <v>147</v>
      </c>
      <c r="C41" s="67">
        <v>4673744598087</v>
      </c>
      <c r="D41" s="60"/>
      <c r="E41" s="68">
        <v>100</v>
      </c>
      <c r="F41" s="69">
        <v>1150</v>
      </c>
      <c r="G41" s="240">
        <v>690</v>
      </c>
      <c r="H41" s="70">
        <v>235</v>
      </c>
      <c r="I41" s="178"/>
      <c r="J41" s="197">
        <f t="shared" si="4"/>
        <v>0</v>
      </c>
      <c r="K41" s="142">
        <f t="shared" si="5"/>
        <v>0</v>
      </c>
      <c r="L41" s="71" t="s">
        <v>148</v>
      </c>
      <c r="M41" s="31" t="s">
        <v>149</v>
      </c>
    </row>
    <row r="42" spans="1:13" ht="60" customHeight="1" x14ac:dyDescent="0.25">
      <c r="A42" s="65" t="s">
        <v>150</v>
      </c>
      <c r="B42" s="66" t="s">
        <v>151</v>
      </c>
      <c r="C42" s="67">
        <v>4603789589184</v>
      </c>
      <c r="D42" s="72"/>
      <c r="E42" s="68">
        <v>80</v>
      </c>
      <c r="F42" s="69">
        <v>1150</v>
      </c>
      <c r="G42" s="240">
        <v>690</v>
      </c>
      <c r="H42" s="70">
        <v>205</v>
      </c>
      <c r="I42" s="178"/>
      <c r="J42" s="197">
        <f t="shared" si="4"/>
        <v>0</v>
      </c>
      <c r="K42" s="142">
        <f t="shared" si="5"/>
        <v>0</v>
      </c>
      <c r="L42" s="71" t="s">
        <v>152</v>
      </c>
      <c r="M42" s="31" t="s">
        <v>153</v>
      </c>
    </row>
    <row r="43" spans="1:13" ht="60" customHeight="1" x14ac:dyDescent="0.25">
      <c r="A43" s="65" t="s">
        <v>154</v>
      </c>
      <c r="B43" s="66" t="s">
        <v>155</v>
      </c>
      <c r="C43" s="67">
        <v>4673744598155</v>
      </c>
      <c r="D43" s="72"/>
      <c r="E43" s="68">
        <v>80</v>
      </c>
      <c r="F43" s="69">
        <v>750</v>
      </c>
      <c r="G43" s="240">
        <v>450</v>
      </c>
      <c r="H43" s="70">
        <v>205</v>
      </c>
      <c r="I43" s="178"/>
      <c r="J43" s="197">
        <f t="shared" si="4"/>
        <v>0</v>
      </c>
      <c r="K43" s="142">
        <f t="shared" si="5"/>
        <v>0</v>
      </c>
      <c r="L43" s="71" t="s">
        <v>156</v>
      </c>
      <c r="M43" s="31" t="s">
        <v>157</v>
      </c>
    </row>
    <row r="44" spans="1:13" ht="60" customHeight="1" x14ac:dyDescent="0.25">
      <c r="A44" s="65" t="s">
        <v>158</v>
      </c>
      <c r="B44" s="66" t="s">
        <v>159</v>
      </c>
      <c r="C44" s="67">
        <v>4673744598216</v>
      </c>
      <c r="D44" s="72"/>
      <c r="E44" s="68">
        <v>2</v>
      </c>
      <c r="F44" s="69">
        <v>1150</v>
      </c>
      <c r="G44" s="240">
        <v>690</v>
      </c>
      <c r="H44" s="70">
        <v>460</v>
      </c>
      <c r="I44" s="178"/>
      <c r="J44" s="197">
        <f t="shared" si="4"/>
        <v>0</v>
      </c>
      <c r="K44" s="142">
        <f t="shared" si="5"/>
        <v>0</v>
      </c>
      <c r="L44" s="71" t="s">
        <v>160</v>
      </c>
      <c r="M44" s="31" t="s">
        <v>161</v>
      </c>
    </row>
    <row r="45" spans="1:13" s="1" customFormat="1" ht="60" customHeight="1" thickBot="1" x14ac:dyDescent="0.3">
      <c r="A45" s="73" t="s">
        <v>162</v>
      </c>
      <c r="B45" s="74" t="s">
        <v>163</v>
      </c>
      <c r="C45" s="75">
        <v>4603789589184</v>
      </c>
      <c r="D45" s="76"/>
      <c r="E45" s="77">
        <v>80</v>
      </c>
      <c r="F45" s="78">
        <v>1000</v>
      </c>
      <c r="G45" s="240">
        <v>600</v>
      </c>
      <c r="H45" s="79">
        <v>205</v>
      </c>
      <c r="I45" s="179"/>
      <c r="J45" s="198">
        <f t="shared" si="4"/>
        <v>0</v>
      </c>
      <c r="K45" s="216">
        <f t="shared" si="5"/>
        <v>0</v>
      </c>
      <c r="L45" s="80" t="s">
        <v>164</v>
      </c>
      <c r="M45" s="81" t="s">
        <v>165</v>
      </c>
    </row>
    <row r="46" spans="1:13" ht="60" customHeight="1" x14ac:dyDescent="0.25">
      <c r="A46" s="82" t="s">
        <v>166</v>
      </c>
      <c r="B46" s="83" t="s">
        <v>167</v>
      </c>
      <c r="C46" s="84">
        <v>4603789589108</v>
      </c>
      <c r="D46" s="85"/>
      <c r="E46" s="86">
        <v>105</v>
      </c>
      <c r="F46" s="87">
        <v>620</v>
      </c>
      <c r="G46" s="240">
        <v>434</v>
      </c>
      <c r="H46" s="88">
        <v>100</v>
      </c>
      <c r="I46" s="180"/>
      <c r="J46" s="199">
        <f t="shared" si="4"/>
        <v>0</v>
      </c>
      <c r="K46" s="217">
        <f t="shared" si="5"/>
        <v>0</v>
      </c>
      <c r="L46" s="89" t="s">
        <v>168</v>
      </c>
      <c r="M46" s="28" t="s">
        <v>169</v>
      </c>
    </row>
    <row r="47" spans="1:13" ht="60" customHeight="1" x14ac:dyDescent="0.25">
      <c r="A47" s="90" t="s">
        <v>170</v>
      </c>
      <c r="B47" s="91" t="s">
        <v>171</v>
      </c>
      <c r="C47" s="92">
        <v>4603789589092</v>
      </c>
      <c r="D47" s="93"/>
      <c r="E47" s="94">
        <v>105</v>
      </c>
      <c r="F47" s="95">
        <v>620</v>
      </c>
      <c r="G47" s="240">
        <v>434</v>
      </c>
      <c r="H47" s="96">
        <v>105</v>
      </c>
      <c r="I47" s="181"/>
      <c r="J47" s="200">
        <f t="shared" si="4"/>
        <v>0</v>
      </c>
      <c r="K47" s="218">
        <f t="shared" si="5"/>
        <v>0</v>
      </c>
      <c r="L47" s="97" t="s">
        <v>172</v>
      </c>
      <c r="M47" s="31" t="s">
        <v>173</v>
      </c>
    </row>
    <row r="48" spans="1:13" ht="60" customHeight="1" x14ac:dyDescent="0.25">
      <c r="A48" s="98" t="s">
        <v>174</v>
      </c>
      <c r="B48" s="99" t="s">
        <v>175</v>
      </c>
      <c r="C48" s="100">
        <v>4603789589153</v>
      </c>
      <c r="D48" s="101"/>
      <c r="E48" s="102" t="s">
        <v>47</v>
      </c>
      <c r="F48" s="103">
        <v>1050</v>
      </c>
      <c r="G48" s="240">
        <v>700</v>
      </c>
      <c r="H48" s="104">
        <v>210</v>
      </c>
      <c r="I48" s="182"/>
      <c r="J48" s="201">
        <f t="shared" si="4"/>
        <v>0</v>
      </c>
      <c r="K48" s="219">
        <f t="shared" si="5"/>
        <v>0</v>
      </c>
      <c r="L48" s="105" t="s">
        <v>176</v>
      </c>
      <c r="M48" s="106"/>
    </row>
    <row r="49" spans="1:15" ht="60" customHeight="1" x14ac:dyDescent="0.25">
      <c r="A49" s="90" t="s">
        <v>177</v>
      </c>
      <c r="B49" s="91" t="s">
        <v>178</v>
      </c>
      <c r="C49" s="107">
        <v>4603789589115</v>
      </c>
      <c r="D49" s="93"/>
      <c r="E49" s="94">
        <v>105</v>
      </c>
      <c r="F49" s="95">
        <v>620</v>
      </c>
      <c r="G49" s="240">
        <v>434</v>
      </c>
      <c r="H49" s="96">
        <v>105</v>
      </c>
      <c r="I49" s="181"/>
      <c r="J49" s="200">
        <f t="shared" si="4"/>
        <v>0</v>
      </c>
      <c r="K49" s="218">
        <f t="shared" si="5"/>
        <v>0</v>
      </c>
      <c r="L49" s="97" t="s">
        <v>179</v>
      </c>
      <c r="M49" s="31" t="s">
        <v>180</v>
      </c>
    </row>
    <row r="50" spans="1:15" ht="60" customHeight="1" x14ac:dyDescent="0.25">
      <c r="A50" s="90" t="s">
        <v>181</v>
      </c>
      <c r="B50" s="91" t="s">
        <v>182</v>
      </c>
      <c r="C50" s="92">
        <v>4603789589122</v>
      </c>
      <c r="D50" s="93"/>
      <c r="E50" s="94">
        <v>105</v>
      </c>
      <c r="F50" s="95">
        <v>620</v>
      </c>
      <c r="G50" s="240">
        <v>434</v>
      </c>
      <c r="H50" s="96">
        <v>100</v>
      </c>
      <c r="I50" s="181"/>
      <c r="J50" s="200">
        <f t="shared" si="4"/>
        <v>0</v>
      </c>
      <c r="K50" s="218">
        <f t="shared" si="5"/>
        <v>0</v>
      </c>
      <c r="L50" s="97" t="s">
        <v>183</v>
      </c>
      <c r="M50" s="31" t="s">
        <v>184</v>
      </c>
    </row>
    <row r="51" spans="1:15" ht="60" customHeight="1" x14ac:dyDescent="0.25">
      <c r="A51" s="90" t="s">
        <v>185</v>
      </c>
      <c r="B51" s="91" t="s">
        <v>186</v>
      </c>
      <c r="C51" s="92">
        <v>4603789589139</v>
      </c>
      <c r="D51" s="93"/>
      <c r="E51" s="94">
        <v>105</v>
      </c>
      <c r="F51" s="95">
        <v>620</v>
      </c>
      <c r="G51" s="240">
        <v>434</v>
      </c>
      <c r="H51" s="96">
        <v>100</v>
      </c>
      <c r="I51" s="181"/>
      <c r="J51" s="200">
        <f t="shared" si="4"/>
        <v>0</v>
      </c>
      <c r="K51" s="218">
        <f t="shared" si="5"/>
        <v>0</v>
      </c>
      <c r="L51" s="97" t="s">
        <v>187</v>
      </c>
      <c r="M51" s="31" t="s">
        <v>188</v>
      </c>
    </row>
    <row r="52" spans="1:15" ht="60" customHeight="1" thickBot="1" x14ac:dyDescent="0.3">
      <c r="A52" s="108" t="s">
        <v>189</v>
      </c>
      <c r="B52" s="109" t="s">
        <v>190</v>
      </c>
      <c r="C52" s="110">
        <v>4603789589160</v>
      </c>
      <c r="D52" s="111"/>
      <c r="E52" s="112" t="s">
        <v>54</v>
      </c>
      <c r="F52" s="113">
        <v>1550</v>
      </c>
      <c r="G52" s="240">
        <v>930</v>
      </c>
      <c r="H52" s="114">
        <v>315</v>
      </c>
      <c r="I52" s="183"/>
      <c r="J52" s="202">
        <f t="shared" si="4"/>
        <v>0</v>
      </c>
      <c r="K52" s="220">
        <f t="shared" si="5"/>
        <v>0</v>
      </c>
      <c r="L52" s="115" t="s">
        <v>191</v>
      </c>
      <c r="M52" s="116"/>
    </row>
    <row r="53" spans="1:15" ht="60" customHeight="1" x14ac:dyDescent="0.25">
      <c r="A53" s="117" t="s">
        <v>192</v>
      </c>
      <c r="B53" s="118" t="s">
        <v>193</v>
      </c>
      <c r="C53" s="118">
        <v>9785604969526</v>
      </c>
      <c r="D53" s="118"/>
      <c r="E53" s="118" t="s">
        <v>194</v>
      </c>
      <c r="F53" s="118">
        <v>600</v>
      </c>
      <c r="G53" s="240">
        <v>400</v>
      </c>
      <c r="H53" s="118">
        <v>324</v>
      </c>
      <c r="I53" s="184"/>
      <c r="J53" s="203">
        <f t="shared" si="4"/>
        <v>0</v>
      </c>
      <c r="K53" s="221">
        <f t="shared" si="5"/>
        <v>0</v>
      </c>
      <c r="L53" s="118" t="s">
        <v>195</v>
      </c>
      <c r="M53" s="119" t="s">
        <v>196</v>
      </c>
    </row>
    <row r="54" spans="1:15" ht="60" customHeight="1" x14ac:dyDescent="0.25">
      <c r="A54" s="163" t="s">
        <v>197</v>
      </c>
      <c r="B54" s="120" t="s">
        <v>198</v>
      </c>
      <c r="C54" s="120">
        <v>4673744598186</v>
      </c>
      <c r="D54" s="120"/>
      <c r="E54" s="120" t="s">
        <v>199</v>
      </c>
      <c r="F54" s="120">
        <v>600</v>
      </c>
      <c r="G54" s="240">
        <v>400</v>
      </c>
      <c r="H54" s="120">
        <v>470</v>
      </c>
      <c r="I54" s="185"/>
      <c r="J54" s="204">
        <f t="shared" si="4"/>
        <v>0</v>
      </c>
      <c r="K54" s="222">
        <f t="shared" si="5"/>
        <v>0</v>
      </c>
      <c r="L54" s="120" t="s">
        <v>200</v>
      </c>
      <c r="M54" s="28" t="s">
        <v>201</v>
      </c>
    </row>
    <row r="55" spans="1:15" s="1" customFormat="1" ht="60" customHeight="1" x14ac:dyDescent="0.25">
      <c r="A55" s="162" t="s">
        <v>202</v>
      </c>
      <c r="B55" s="120" t="s">
        <v>203</v>
      </c>
      <c r="C55" s="121">
        <v>9785604969540</v>
      </c>
      <c r="D55" s="121"/>
      <c r="E55" s="121" t="s">
        <v>204</v>
      </c>
      <c r="F55" s="121">
        <v>270</v>
      </c>
      <c r="G55" s="240">
        <v>180</v>
      </c>
      <c r="H55" s="121">
        <v>140</v>
      </c>
      <c r="I55" s="186"/>
      <c r="J55" s="205">
        <f t="shared" si="4"/>
        <v>0</v>
      </c>
      <c r="K55" s="223">
        <f t="shared" si="5"/>
        <v>0</v>
      </c>
      <c r="L55" s="121" t="s">
        <v>205</v>
      </c>
      <c r="M55" s="31" t="s">
        <v>206</v>
      </c>
    </row>
    <row r="56" spans="1:15" ht="60" customHeight="1" thickBot="1" x14ac:dyDescent="0.3">
      <c r="A56" s="122" t="s">
        <v>207</v>
      </c>
      <c r="B56" s="123" t="s">
        <v>208</v>
      </c>
      <c r="C56" s="124">
        <v>4603789589047</v>
      </c>
      <c r="D56" s="125"/>
      <c r="E56" s="126">
        <v>1</v>
      </c>
      <c r="F56" s="127">
        <v>700</v>
      </c>
      <c r="G56" s="240">
        <f>70%*F56</f>
        <v>489.99999999999994</v>
      </c>
      <c r="H56" s="128">
        <v>445</v>
      </c>
      <c r="I56" s="187"/>
      <c r="J56" s="206">
        <f t="shared" si="4"/>
        <v>0</v>
      </c>
      <c r="K56" s="224">
        <f t="shared" si="5"/>
        <v>0</v>
      </c>
      <c r="L56" s="129" t="s">
        <v>209</v>
      </c>
      <c r="M56" s="130" t="s">
        <v>210</v>
      </c>
      <c r="O56" s="29"/>
    </row>
    <row r="57" spans="1:15" ht="26.25" customHeight="1" thickBot="1" x14ac:dyDescent="0.3">
      <c r="A57" s="131" t="s">
        <v>211</v>
      </c>
      <c r="B57" s="132"/>
      <c r="C57" s="133"/>
      <c r="D57" s="134"/>
      <c r="E57" s="132"/>
      <c r="F57" s="135">
        <f>SUM(F2:F56)</f>
        <v>64090</v>
      </c>
      <c r="G57" s="136">
        <f>SUM(G2:G56)</f>
        <v>39042</v>
      </c>
      <c r="H57" s="137"/>
      <c r="I57" s="188">
        <f>SUM(I2:I56)</f>
        <v>0</v>
      </c>
      <c r="J57" s="207">
        <f>SUM(J2:J56)</f>
        <v>0</v>
      </c>
      <c r="K57" s="225">
        <f>SUM(K2:K56)</f>
        <v>0</v>
      </c>
      <c r="L57" s="138"/>
      <c r="M57" s="139"/>
    </row>
    <row r="58" spans="1:15" x14ac:dyDescent="0.25">
      <c r="J58" s="208"/>
      <c r="L58" s="140"/>
    </row>
    <row r="59" spans="1:15" ht="31.5" customHeight="1" x14ac:dyDescent="0.25">
      <c r="A59" s="250" t="s">
        <v>212</v>
      </c>
      <c r="B59" s="250"/>
      <c r="C59" s="250"/>
      <c r="D59" s="250"/>
      <c r="E59" s="250"/>
      <c r="F59" s="251" t="s">
        <v>213</v>
      </c>
      <c r="G59" s="251"/>
      <c r="H59" s="251"/>
      <c r="I59" s="251"/>
      <c r="J59" s="209"/>
      <c r="L59" s="140"/>
    </row>
    <row r="60" spans="1:15" x14ac:dyDescent="0.25">
      <c r="A60" s="252"/>
      <c r="B60" s="252"/>
      <c r="C60" s="252"/>
      <c r="D60" s="252"/>
      <c r="E60" s="252"/>
      <c r="F60" s="251"/>
      <c r="G60" s="251"/>
      <c r="H60" s="251"/>
      <c r="I60" s="251"/>
      <c r="J60" s="209"/>
      <c r="L60" s="140"/>
    </row>
    <row r="61" spans="1:15" x14ac:dyDescent="0.25">
      <c r="F61" s="141"/>
      <c r="J61" s="209"/>
      <c r="L61" s="140"/>
    </row>
    <row r="62" spans="1:15" x14ac:dyDescent="0.25">
      <c r="F62" s="141"/>
      <c r="L62" s="140"/>
    </row>
    <row r="63" spans="1:15" x14ac:dyDescent="0.25">
      <c r="F63" s="141"/>
      <c r="L63" s="140"/>
    </row>
    <row r="64" spans="1:15" x14ac:dyDescent="0.25">
      <c r="F64" s="141"/>
      <c r="L64" s="140"/>
    </row>
    <row r="65" spans="6:12" x14ac:dyDescent="0.25">
      <c r="F65" s="141"/>
      <c r="L65" s="140"/>
    </row>
    <row r="66" spans="6:12" x14ac:dyDescent="0.25">
      <c r="F66" s="141"/>
      <c r="L66" s="140"/>
    </row>
    <row r="67" spans="6:12" x14ac:dyDescent="0.25">
      <c r="F67" s="141"/>
      <c r="L67" s="140"/>
    </row>
    <row r="68" spans="6:12" x14ac:dyDescent="0.25">
      <c r="F68" s="141"/>
      <c r="L68" s="140"/>
    </row>
    <row r="69" spans="6:12" x14ac:dyDescent="0.25">
      <c r="F69" s="141"/>
      <c r="L69" s="140"/>
    </row>
    <row r="70" spans="6:12" x14ac:dyDescent="0.25">
      <c r="F70" s="141"/>
      <c r="L70" s="140"/>
    </row>
    <row r="71" spans="6:12" x14ac:dyDescent="0.25">
      <c r="F71" s="141"/>
      <c r="L71" s="140"/>
    </row>
    <row r="72" spans="6:12" x14ac:dyDescent="0.25">
      <c r="F72" s="141"/>
      <c r="L72" s="140"/>
    </row>
    <row r="73" spans="6:12" x14ac:dyDescent="0.25">
      <c r="F73" s="141"/>
      <c r="L73" s="140"/>
    </row>
    <row r="74" spans="6:12" x14ac:dyDescent="0.25">
      <c r="F74" s="141"/>
      <c r="L74" s="140"/>
    </row>
    <row r="75" spans="6:12" x14ac:dyDescent="0.25">
      <c r="F75" s="141"/>
      <c r="L75" s="140"/>
    </row>
    <row r="76" spans="6:12" x14ac:dyDescent="0.25">
      <c r="F76" s="141"/>
      <c r="L76" s="140"/>
    </row>
    <row r="77" spans="6:12" x14ac:dyDescent="0.25">
      <c r="F77" s="141"/>
      <c r="L77" s="140"/>
    </row>
    <row r="78" spans="6:12" x14ac:dyDescent="0.25">
      <c r="F78" s="141"/>
      <c r="L78" s="140"/>
    </row>
    <row r="79" spans="6:12" x14ac:dyDescent="0.25">
      <c r="F79" s="141"/>
      <c r="L79" s="140"/>
    </row>
    <row r="80" spans="6:12" x14ac:dyDescent="0.25">
      <c r="F80" s="141"/>
      <c r="L80" s="140"/>
    </row>
    <row r="81" spans="6:12" x14ac:dyDescent="0.25">
      <c r="F81" s="141"/>
      <c r="L81" s="140"/>
    </row>
    <row r="82" spans="6:12" x14ac:dyDescent="0.25">
      <c r="F82" s="141"/>
      <c r="L82" s="140"/>
    </row>
    <row r="83" spans="6:12" x14ac:dyDescent="0.25">
      <c r="F83" s="141"/>
      <c r="L83" s="140"/>
    </row>
    <row r="84" spans="6:12" x14ac:dyDescent="0.25">
      <c r="F84" s="141"/>
      <c r="L84" s="140"/>
    </row>
  </sheetData>
  <mergeCells count="4">
    <mergeCell ref="A59:E59"/>
    <mergeCell ref="F59:I59"/>
    <mergeCell ref="A60:E60"/>
    <mergeCell ref="F60:I60"/>
  </mergeCells>
  <hyperlinks>
    <hyperlink ref="F59" r:id="rId1"/>
    <hyperlink ref="M11" r:id="rId2"/>
    <hyperlink ref="M12" r:id="rId3"/>
    <hyperlink ref="M13" r:id="rId4"/>
    <hyperlink ref="M14" r:id="rId5"/>
    <hyperlink ref="M15" r:id="rId6"/>
    <hyperlink ref="M16" r:id="rId7"/>
    <hyperlink ref="M17" r:id="rId8"/>
    <hyperlink ref="M2" r:id="rId9"/>
    <hyperlink ref="M18" r:id="rId10"/>
    <hyperlink ref="M20" r:id="rId11"/>
    <hyperlink ref="M21" r:id="rId12"/>
    <hyperlink ref="M22" r:id="rId13"/>
    <hyperlink ref="M23" r:id="rId14"/>
    <hyperlink ref="M24" r:id="rId15"/>
    <hyperlink ref="M25" r:id="rId16"/>
    <hyperlink ref="M26" r:id="rId17"/>
    <hyperlink ref="M27" r:id="rId18"/>
    <hyperlink ref="M28" r:id="rId19"/>
    <hyperlink ref="M30" r:id="rId20"/>
    <hyperlink ref="M31" r:id="rId21"/>
    <hyperlink ref="M33" r:id="rId22"/>
    <hyperlink ref="M34" r:id="rId23"/>
    <hyperlink ref="M35" r:id="rId24" display="https://rutube.ru/video/eb8c5b7d15cc114987600fff43079a39/"/>
    <hyperlink ref="M37" r:id="rId25"/>
    <hyperlink ref="M38" r:id="rId26"/>
    <hyperlink ref="M39" r:id="rId27"/>
    <hyperlink ref="M5" r:id="rId28"/>
    <hyperlink ref="M40" r:id="rId29"/>
    <hyperlink ref="M41" r:id="rId30"/>
    <hyperlink ref="M42" r:id="rId31"/>
    <hyperlink ref="M43" r:id="rId32"/>
    <hyperlink ref="M44" r:id="rId33"/>
    <hyperlink ref="M45" r:id="rId34"/>
    <hyperlink ref="M46" r:id="rId35"/>
    <hyperlink ref="M47" r:id="rId36"/>
    <hyperlink ref="M7" r:id="rId37"/>
    <hyperlink ref="M49" r:id="rId38"/>
    <hyperlink ref="M50" r:id="rId39"/>
    <hyperlink ref="M51" r:id="rId40"/>
    <hyperlink ref="M53" r:id="rId41"/>
    <hyperlink ref="M54" r:id="rId42"/>
    <hyperlink ref="M55" r:id="rId43"/>
    <hyperlink ref="M56" r:id="rId44"/>
    <hyperlink ref="M8" r:id="rId45"/>
    <hyperlink ref="M9" r:id="rId46"/>
    <hyperlink ref="M32" r:id="rId47"/>
    <hyperlink ref="M6" r:id="rId48"/>
    <hyperlink ref="M3" r:id="rId49"/>
  </hyperlinks>
  <pageMargins left="0.70000004768371604" right="0.70000004768371604" top="0.75" bottom="0.75" header="0.30000001192092901" footer="0.30000001192092901"/>
  <pageSetup paperSize="9" fitToWidth="0" fitToHeight="0" orientation="portrait" r:id="rId50"/>
  <drawing r:id="rId5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МАК-карты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Ирина</dc:creator>
  <cp:lastModifiedBy>PC8004</cp:lastModifiedBy>
  <dcterms:created xsi:type="dcterms:W3CDTF">2025-09-29T12:07:51Z</dcterms:created>
  <dcterms:modified xsi:type="dcterms:W3CDTF">2026-01-22T13:47:18Z</dcterms:modified>
</cp:coreProperties>
</file>