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3250" windowHeight="12450" tabRatio="250"/>
  </bookViews>
  <sheets>
    <sheet name="Прайс" sheetId="3" r:id="rId1"/>
  </sheets>
  <definedNames>
    <definedName name="_xlnm._FilterDatabase" localSheetId="0" hidden="1">Прайс!$B$5:$X$37</definedName>
  </definedNames>
  <calcPr calcId="191029"/>
</workbook>
</file>

<file path=xl/calcChain.xml><?xml version="1.0" encoding="utf-8"?>
<calcChain xmlns="http://schemas.openxmlformats.org/spreadsheetml/2006/main">
  <c r="N8" i="3" l="1"/>
  <c r="N9" i="3"/>
  <c r="N11" i="3" l="1"/>
  <c r="N10" i="3"/>
  <c r="N12" i="3"/>
  <c r="N13" i="3"/>
  <c r="J11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2" i="3"/>
  <c r="L31" i="3" l="1"/>
  <c r="L32" i="3"/>
  <c r="N33" i="3"/>
  <c r="N34" i="3"/>
  <c r="N35" i="3"/>
  <c r="I32" i="3"/>
  <c r="I33" i="3"/>
  <c r="I34" i="3"/>
  <c r="I35" i="3"/>
  <c r="N14" i="3"/>
  <c r="L16" i="3"/>
  <c r="L17" i="3"/>
  <c r="N18" i="3"/>
  <c r="N19" i="3"/>
  <c r="N20" i="3"/>
  <c r="L21" i="3"/>
  <c r="L22" i="3"/>
  <c r="L23" i="3"/>
  <c r="N24" i="3"/>
  <c r="L25" i="3"/>
  <c r="N26" i="3"/>
  <c r="N27" i="3"/>
  <c r="L28" i="3"/>
  <c r="N15" i="3"/>
  <c r="I16" i="3"/>
  <c r="I17" i="3"/>
  <c r="I18" i="3"/>
  <c r="I20" i="3"/>
  <c r="I30" i="3"/>
  <c r="I31" i="3"/>
  <c r="I21" i="3"/>
  <c r="I22" i="3"/>
  <c r="I23" i="3"/>
  <c r="I24" i="3"/>
  <c r="I25" i="3"/>
  <c r="I26" i="3"/>
  <c r="I27" i="3"/>
  <c r="I28" i="3"/>
  <c r="I19" i="3"/>
  <c r="L35" i="3" l="1"/>
  <c r="L18" i="3"/>
  <c r="L19" i="3"/>
  <c r="L34" i="3"/>
  <c r="L26" i="3"/>
  <c r="L33" i="3"/>
  <c r="L20" i="3"/>
  <c r="L24" i="3"/>
  <c r="N32" i="3"/>
  <c r="L30" i="3"/>
  <c r="N28" i="3"/>
  <c r="N31" i="3"/>
  <c r="L27" i="3"/>
  <c r="N25" i="3"/>
  <c r="N23" i="3"/>
  <c r="N17" i="3"/>
  <c r="N22" i="3"/>
  <c r="N16" i="3"/>
  <c r="N21" i="3"/>
</calcChain>
</file>

<file path=xl/sharedStrings.xml><?xml version="1.0" encoding="utf-8"?>
<sst xmlns="http://schemas.openxmlformats.org/spreadsheetml/2006/main" count="370" uniqueCount="212">
  <si>
    <t>Серия</t>
  </si>
  <si>
    <t>Автор</t>
  </si>
  <si>
    <t>Аннотация</t>
  </si>
  <si>
    <t>Год издания</t>
  </si>
  <si>
    <t>Число
стр.</t>
  </si>
  <si>
    <t>Формат</t>
  </si>
  <si>
    <t>ISBN</t>
  </si>
  <si>
    <t>6+</t>
  </si>
  <si>
    <t>ООО "Издательство 40 Книг"</t>
  </si>
  <si>
    <t>И.Рябцева</t>
  </si>
  <si>
    <t>Самое любимое Платье</t>
  </si>
  <si>
    <t>978-5-6044767-0-3</t>
  </si>
  <si>
    <t>Бумага</t>
  </si>
  <si>
    <t>Мелованная</t>
  </si>
  <si>
    <t>60*84/8</t>
  </si>
  <si>
    <t>60*90/8</t>
  </si>
  <si>
    <t>Вне серии</t>
  </si>
  <si>
    <t xml:space="preserve">   У каждой вещи свой характер и своя судьба - некоторым вещам суждено стать самыми любимыми, и расставаться с ними не хочется ни при каких обстоятельствах. Трогательная история необыкновенной дружбы Девочки и Платья простыми словами рассказывает о главном: важно не то, насколько ты красив и где ты находишься, а то, насколько ты нужен.</t>
  </si>
  <si>
    <t>Контактное лицо: Елена Пальцева +7-916-085-50-20</t>
  </si>
  <si>
    <t>И.Зартайская</t>
  </si>
  <si>
    <t>Где Дипика?</t>
  </si>
  <si>
    <t>Для чего дети играют в прятки? Для того, чтобы их нашли — ведь нет ничего прекраснее, чем быть найденным. Вот и малышка Дипика прячется в укромных уголках маленькой индийской деревушки, пропитанной запахами специй. И торговец рыбой, и сборщик риса, и седовласый мудрец — все помогают маме найти Дипику.</t>
  </si>
  <si>
    <t>220/210</t>
  </si>
  <si>
    <t>978-5-6044767-2-7</t>
  </si>
  <si>
    <t>Один такой барашек</t>
  </si>
  <si>
    <t>Что делать, если ты не похож на других? Ответ прост: оставаться собой. Вдохновляющая история об одном барашке, который был не таким, как все.</t>
  </si>
  <si>
    <t>978-5-6044767-3-4</t>
  </si>
  <si>
    <t>Иллюстратор</t>
  </si>
  <si>
    <t>Э.Галяутдинова</t>
  </si>
  <si>
    <t>Я.Седова</t>
  </si>
  <si>
    <t>Е.Третьякова</t>
  </si>
  <si>
    <t>Д/Ш/В</t>
  </si>
  <si>
    <t>205/290/6</t>
  </si>
  <si>
    <t>210/220/6</t>
  </si>
  <si>
    <t>Вес</t>
  </si>
  <si>
    <t>Н.Демьяненко</t>
  </si>
  <si>
    <t>Очень рассеянная мышка</t>
  </si>
  <si>
    <t>Офсетная</t>
  </si>
  <si>
    <t>Ю.Весова</t>
  </si>
  <si>
    <t>И.Верещагина</t>
  </si>
  <si>
    <t>Бумажная Лотта</t>
  </si>
  <si>
    <t>978-5-6044767-5-8</t>
  </si>
  <si>
    <t>Быть или не быть, вот в чём вопрос. Самой рассеянной на свете мышке неожиданно предлагают роль в спектакле. Сможет ли она выучить текст, если порой забывает даже собственное имя?</t>
  </si>
  <si>
    <t>У Милы не просто кукла, бумажная Лотта — настоящая подружка. Она заливисто смеётся, поёт весёлые песни и носит необыкновенные наряды: панамку-тыкву, футболку с крыльями бабочки, платье из рыбьей чешуи. Но однажды бумажная Лотта решает увидеть море, и Мила не может ей отказать…</t>
  </si>
  <si>
    <t>978-5-6044767-4-1</t>
  </si>
  <si>
    <t>268/214/8</t>
  </si>
  <si>
    <t>Озорная и одновременно трогательная книга, в которой пожилой пират, скучающий по своей бурной, наполненной путешествиями и приключениями молодости, узнаёт, что кумиры современных детей — Человек-паук, трансформеры и монстры, а старых добрых пиратов уже никто не уважает. Даже надувной пиратский корабль в парке развлечений пустует. Непорядок! Мун решает доказать детям, что пиратов рано списывать со счетов: он легко расправляется со скелетом из комнаты страха, побеждает кровожадную акулу и учит детей весёлой пиратской песенке. Вуаля — пираты снова в моде!</t>
  </si>
  <si>
    <t>Комментарии</t>
  </si>
  <si>
    <t>Название</t>
  </si>
  <si>
    <t>Заказ</t>
  </si>
  <si>
    <t>Тип обложки</t>
  </si>
  <si>
    <t>Маркировка 
по N436-ФЗ</t>
  </si>
  <si>
    <t>0+</t>
  </si>
  <si>
    <t>3-9 лет</t>
  </si>
  <si>
    <t>4-9 лет</t>
  </si>
  <si>
    <t>0-4 года</t>
  </si>
  <si>
    <t>3-6 лет</t>
  </si>
  <si>
    <t>Пираты снова в моде!</t>
  </si>
  <si>
    <t>А.Гундер</t>
  </si>
  <si>
    <t>Е.Баренбаум</t>
  </si>
  <si>
    <t>4-8 лет</t>
  </si>
  <si>
    <t>Сумма вашего заказа (формула)</t>
  </si>
  <si>
    <t>Волшебный луна-парк мадам Перепрыг</t>
  </si>
  <si>
    <t>К.Горбунова</t>
  </si>
  <si>
    <t>Е.Костина-Ващинская</t>
  </si>
  <si>
    <t>А.Зенькова</t>
  </si>
  <si>
    <t>Ю.Прохоцкая</t>
  </si>
  <si>
    <t>Рекомендация издательства</t>
  </si>
  <si>
    <t>Твердая</t>
  </si>
  <si>
    <t>195/210/6</t>
  </si>
  <si>
    <t>sorokknig@gmail.com</t>
  </si>
  <si>
    <t>195/210</t>
  </si>
  <si>
    <t>978-5-6044767-7-2</t>
  </si>
  <si>
    <t>Команда ПШИК и остров Кабаноса</t>
  </si>
  <si>
    <t>А. Бабчук</t>
  </si>
  <si>
    <t>Вырастить динозавра</t>
  </si>
  <si>
    <t>Е.Шашкина</t>
  </si>
  <si>
    <t>Что творится у Агаты на кухне?</t>
  </si>
  <si>
    <t>5-10 лет</t>
  </si>
  <si>
    <t>Книга с конвертом</t>
  </si>
  <si>
    <t>Диплом "Образ книги 2022", Финалист конкурса иллюстраций Болонской книжной ярмарки 2021 г.</t>
  </si>
  <si>
    <t>Лауреат премии "Образ книги 2021", Каталог "100 лучших новых детских книг России", 2022</t>
  </si>
  <si>
    <t>978-5-6044767-8-9</t>
  </si>
  <si>
    <t xml:space="preserve">У Агаты на кухне не бывает скучно: здесь рады любым гостям, будь то гордая Пыжесть, Ленивая Молли, злой Барбадун, жадный Дон Скупердон, подхалим Хлюст, завистливый Жулимар или прожорливый Грызопус. Попадая на чаепитие к Агате, каждый становится чуточку лучше. А семь историй, случившихся на этой необыкновенной кухне, рассказывают о семи человеческих слабостях и их преодолении.  </t>
  </si>
  <si>
    <t>268/214/12</t>
  </si>
  <si>
    <t>Оптовая цена, руб.</t>
  </si>
  <si>
    <t>У Миши из игрушечного яйца вылупился НАСТОЯЩИЙ динозавр! И тут же пропал. Остались только мокрые следы под окном. Миша бросился во двор. Под горкой — нет, на дереве — нет, в беседке — пусто!
В незнакомом городе малышу одному опасно, даже если он динозавр. Что его ждёт на шумных улицах, отыщет ли его Миша и где он будет жить, когда станет огромным, как грузовик?</t>
  </si>
  <si>
    <t>978-5-6044767-6-5</t>
  </si>
  <si>
    <t>Раскраска по мотивам книги "Очень рассеянная мышка"</t>
  </si>
  <si>
    <t>Долой стресс, рисуют все! Раскраска для детей и взрослых — с театральным настроением, интересными заданиями и простором для творчества.</t>
  </si>
  <si>
    <t>Стикеры "Очень рассеянная мышка"</t>
  </si>
  <si>
    <t>Стикеры по мотивам книги И.Зартайской "Очень рассеянная мышка"</t>
  </si>
  <si>
    <t>6-10 лет</t>
  </si>
  <si>
    <t>Мягкая</t>
  </si>
  <si>
    <t>268/214/2</t>
  </si>
  <si>
    <t>В.Царинная</t>
  </si>
  <si>
    <t>Елена Гончарова</t>
  </si>
  <si>
    <t>З.Стадник</t>
  </si>
  <si>
    <t xml:space="preserve">А вы уже были в луна-парке мадам Перепрыг?
Там на сахарном облаке летают гномы. В Комнате страха живут кентавры и ведьмы. Весёлые горки превращаются в дракона. Обыкновенные троллейбусы взлетают. Да что там! Вы и сами будете парить в воздухе, если попробуете лимонад!
Где же находится такой парк?
Он может возникнуть где угодно. На площади, у вас во дворе или даже на крыше дома. 
Внимательно посмотрите вокруг. Вдруг он уже появился на соседней улице? Принюхайтесь. Не витает ли в воздухе запах сахарной ваты?
Но будьте осторожны! Каждый, кто хотя бы раз побывает в этом луна-парке, меняется навсегда! </t>
  </si>
  <si>
    <t>978-5-6048279-0-1</t>
  </si>
  <si>
    <t>978-5-6044767-9-6</t>
  </si>
  <si>
    <t>Как Домик искал Хозяина</t>
  </si>
  <si>
    <t>Е.Сафро (Панфилова)</t>
  </si>
  <si>
    <t xml:space="preserve">Жил-был самый обыкновенный Домик: два окна, входная дверь, крыша, которая не течёт, и тёплая печка. Но внутри у него было пусто. И решил Домик отправиться в путь, чтобы найти Хозяина. </t>
  </si>
  <si>
    <t>3-5 лет</t>
  </si>
  <si>
    <t>978-5-6048279-1-8</t>
  </si>
  <si>
    <t>А.Юдина</t>
  </si>
  <si>
    <t>Розничная цена, без НДС (10%)</t>
  </si>
  <si>
    <t>Оптовая цена без НДС (10%)</t>
  </si>
  <si>
    <t>С НДС (10%)</t>
  </si>
  <si>
    <t>Воробьи и синицы - любимые птицы</t>
  </si>
  <si>
    <t xml:space="preserve">В оригинально оформленной и очень информативной книге автора и иллюстратора Анны Юдиной собрано множество интересных фактов о воробьях и синицах — маленьких, но незаменимых для экосистемы птицах. Автор рассказывает, где эти птицы живут, как устроены их гнёзда, чем они питаются, как ведут себя в тех или иных условиях.
 Благодаря подробным описаниям и реалистичным иллюстрациям читатели научатся различать разные виды воробьёв и синиц, а также познакомятся с самыми редкими видами этих, казалось бы, распространённых птиц. Книга будет интересна всем, кто интересуется миром живой природы, и станет хорошим подспорьем в школьном курсе биологии. </t>
  </si>
  <si>
    <t>220/290/6</t>
  </si>
  <si>
    <t>60/90/8</t>
  </si>
  <si>
    <t>978-5-6048279-7-0</t>
  </si>
  <si>
    <t>268/214/10</t>
  </si>
  <si>
    <t xml:space="preserve"> Сад дядюшки Ульви – особенный, здесь растут самые необыкновенные деревья. У каждого дерева здесь свой талант: синоптик расскажет о погоде, футболист станет украшением спортивной команды, дерево-переводчик раскроет тайны языка животных. А не хотите получить билетик? Куда? В театр, на море, на Луну... Исполним любое желание! В конце прогулки пиццевое дерево восстановит ваши силы свежей выпечкой, а вязальщик подарит носки — теплые и очень красивые.
 Трогательная лирическая сказка Виктории Царинной, рассказывающая, как важно любить место, в котором ты живешь, и заботиться буквально о каждом деревце и каждой травинке. История, которая учит детей внимательно и бережно относиться к природе, замечать красоту вокруг, делать мир лучше и добрее…</t>
  </si>
  <si>
    <t>978-5-6048279-3-2</t>
  </si>
  <si>
    <t>Диплом "Образ книги 2023", Каталог "100 новых лучших.."</t>
  </si>
  <si>
    <t>Е. Мириленко</t>
  </si>
  <si>
    <t>0-4</t>
  </si>
  <si>
    <t>Забавный и очень любознательный рыжий пёс по имени Абрикос ни минуты не сидит на месте: изучает цвета и формы, учится считать и рисовать, знакомится с правилами дорожного движения, узнает новые вкусы, запоминает названия предметов, заводит друзей, ходит в гости —
одним словом, активно познает мир и предлагает учиться новому вместе.</t>
  </si>
  <si>
    <t>978-5-6048279-4-9</t>
  </si>
  <si>
    <t>Пес Абрикос изучает и запоминает</t>
  </si>
  <si>
    <t>А.Михайлова</t>
  </si>
  <si>
    <t>5-10лет</t>
  </si>
  <si>
    <t xml:space="preserve">Юный изобретатель Шустрик попадает в новую экспедиционную команду. Здесь серьёзная и неразговорчивая Ива, кабинетный зануда Пяткин и разжалованный в дворники лётчик-весельчак Куча. А ещё отважный бобропёс Бувер! 
Впереди ждут полёты на виталёте (не путать с вертолётом!), путешествие на таинственный остров, встреча с одиноким маячником Джо и обаятельной Пирателлой, драматическое столкновение с грозным Кабаносом и спасение жизни целого народа. Пристегните ремни, приключение начинается! </t>
  </si>
  <si>
    <t>978-5-6048279-2-5</t>
  </si>
  <si>
    <t>Необыкновенный сад дядюшки Ульви</t>
  </si>
  <si>
    <t>Топ-лист NF24, Лонг лист премии "Большая Сказка 2024"</t>
  </si>
  <si>
    <t>Пеликан Жорж на страже природы</t>
  </si>
  <si>
    <t>Д.Федорова</t>
  </si>
  <si>
    <t>М.Халиуллина</t>
  </si>
  <si>
    <t>Пеликан Жорж приглашает в путешествие: с высоты птичьего полета вы увидите, насколько красива наша планета и узнаете, как помочь ей оставаться такой же зеленой. Научитесь сортировать мусор, дарить вторую жизнь вещам и вести экологический образ жизни. В этой книге вас ждут увлекательные стихи, полезные советы, занимательные игры и яркие иллюстрации с элементами виммельбуха.</t>
  </si>
  <si>
    <t>2-7 лет</t>
  </si>
  <si>
    <t>978-5-6048279-8-7</t>
  </si>
  <si>
    <t>Особенности</t>
  </si>
  <si>
    <t>1. История в стихах. 2.  Познавательныя часть: игры, лайфхаки, поделки.               3.Одобрено экологами</t>
  </si>
  <si>
    <t>Приключения</t>
  </si>
  <si>
    <t>Игровые элементы и задания</t>
  </si>
  <si>
    <t>Конверт с куклой для вырезания и комплектом одежды</t>
  </si>
  <si>
    <t>В книге есть рецепт сырных булочек</t>
  </si>
  <si>
    <t>В книге есть глоссарий индийских терминов.  Раскрытие культуры Индии</t>
  </si>
  <si>
    <t>Конверт с бумажным конструктором: 6 динозавров</t>
  </si>
  <si>
    <t>Творческие задания</t>
  </si>
  <si>
    <t>Забавная пиратская лексика</t>
  </si>
  <si>
    <t>КНИГИ</t>
  </si>
  <si>
    <t>ПРОЧАЯ ПРОДУКЦИЯ</t>
  </si>
  <si>
    <t>По мотивам книги</t>
  </si>
  <si>
    <t>Стикеры</t>
  </si>
  <si>
    <t>Раскраска</t>
  </si>
  <si>
    <t>Аппликация</t>
  </si>
  <si>
    <t>Отель у овечек : Пришельцы</t>
  </si>
  <si>
    <t>Отель у овечек : Семья овечек</t>
  </si>
  <si>
    <t>Отель у овечек : Новогодние желания</t>
  </si>
  <si>
    <t>Отель у овечек : Приведение</t>
  </si>
  <si>
    <t>Материалы для вырезания и приклеивания</t>
  </si>
  <si>
    <t>978-5-6050814-3-2</t>
  </si>
  <si>
    <t>978-5-6050814-2-5</t>
  </si>
  <si>
    <t xml:space="preserve"> 978-5-6050814-1-8</t>
  </si>
  <si>
    <t xml:space="preserve"> 978-5-6050814-0-1</t>
  </si>
  <si>
    <t>60/84/16</t>
  </si>
  <si>
    <t>Лицензионная продукция</t>
  </si>
  <si>
    <t>148/210/2</t>
  </si>
  <si>
    <t>Книга-аппликация по мотивам мультсериала "Отель у Овечек"</t>
  </si>
  <si>
    <t>ТопЛист Nfзима, каталог 100 Новых Лучших</t>
  </si>
  <si>
    <t>Новинка!</t>
  </si>
  <si>
    <t>Детский детектив</t>
  </si>
  <si>
    <t>А.Хворост</t>
  </si>
  <si>
    <t>Е.Шилина</t>
  </si>
  <si>
    <t>Гривы нет - тушите свет, или похищение в Сафари-парке</t>
  </si>
  <si>
    <t>978-5-6048279-6-3</t>
  </si>
  <si>
    <t>Детективная история с нобычной и смешной развязкой</t>
  </si>
  <si>
    <t>Однажды утром лев Цитрус проснулся без гривы. Кто из обитателей Сафари-парка мог совершить столь дерзкую кражу? Разоблачить похитителя предстоит знаменитому сыщику Ворону. Расследование начинается! 
Остроумный детектив Александры Хворост о том, как важно оставаться собой в любых обстоятельствах.</t>
  </si>
  <si>
    <t>60х90/16</t>
  </si>
  <si>
    <t>215/145/6</t>
  </si>
  <si>
    <t xml:space="preserve"> каталог 100 Новых Лучших, Лонг лист Нац.литПремии, Короткий список премии К.Чуковского</t>
  </si>
  <si>
    <t>БУМСТРИКИ - бумажные монстры</t>
  </si>
  <si>
    <t>Уши королевы Берты</t>
  </si>
  <si>
    <t>А.Никольская</t>
  </si>
  <si>
    <t>И.Августинович</t>
  </si>
  <si>
    <t xml:space="preserve">   У любой уважающей себя королевы должна быть тайна. Но что делать, если однажды всё тайное становится явным? Волшебная новогодняя сказка о том, как важно принимать себя целиком и полностью — до кончиков ушей.</t>
  </si>
  <si>
    <t>978-5-6044767-1-0</t>
  </si>
  <si>
    <t>Новогодняя история</t>
  </si>
  <si>
    <t>Когда не получается делать что-то по инструкции, можно отойти от правил, доверяя фантазии и вдохновению. У мальчика Мити на уроке оригами никак не складывается бумажный журавлик, но неожиданно он придумывает яркого и озорного монстрика Бумстрика, который поможет ему найти новых друзей и стать настоящим волшебником!</t>
  </si>
  <si>
    <t>978-5-6050814-8-7</t>
  </si>
  <si>
    <t>Книга с конвертом для поделок - монстры из бумаги</t>
  </si>
  <si>
    <t>ТопЛист Nfвесна (24 г.)</t>
  </si>
  <si>
    <t>СЛОН-СЫНОЧЕК</t>
  </si>
  <si>
    <t>Ю.Симбирская</t>
  </si>
  <si>
    <t>Е. Наумова</t>
  </si>
  <si>
    <t>Жизнь малыша-слонёнка наполнена ежедневными открытиями о мире и о себе самом. Оказывается, взмахом ушей он может создавать прохладный ветерок; топотом — передавать сигналы бабушке и дедушке на другом конце саванны; а хоботом обнимать своих родных. И даже когда он вырастет большим-пребольшим, для него всегда найдётся место в сердце его любимой мамы. 
Нежная и трогательная книга Юлии Симбирской: для самых маленьких о самом главном.</t>
  </si>
  <si>
    <t>Подходит для чтения перед сном</t>
  </si>
  <si>
    <t>2-5 лет</t>
  </si>
  <si>
    <t>978-5-6048279-9-4</t>
  </si>
  <si>
    <t>Городская Азбука (в стихах)</t>
  </si>
  <si>
    <t>А.Люлина</t>
  </si>
  <si>
    <t>К.Трефилова</t>
  </si>
  <si>
    <t>Виммельбух.</t>
  </si>
  <si>
    <t>220/290/8</t>
  </si>
  <si>
    <t>Кто такой фармацевт и зачем нужен ломбард? От чего устал банкомат и чем заняты сотрудники издательства? Об этом и многом другом расскажет виммельбух «Городская азбука», знакомящий детей с жизнью большого современного города и его обитателей. Остроумные четверостишия Анны Люлиной сопровождают иллюстрации Ксении Трефиловой с большим количеством любопытных деталей и запоминающихся персонажей.</t>
  </si>
  <si>
    <t>978-5-6050814-7-0</t>
  </si>
  <si>
    <t>нет в продаже</t>
  </si>
  <si>
    <t>Финалист премии "Большая Сказка" 2024 г., Специальный диплом "Детского Радио", ТопЛист Nfвесна (24 г.),</t>
  </si>
  <si>
    <t>Прайс-лист 2025, апрель-май</t>
  </si>
  <si>
    <t>В.Васягина</t>
  </si>
  <si>
    <t>П.Клементьев</t>
  </si>
  <si>
    <t>Бирюзовый Атлантический океан, бамбуковые бунгало и ритмы латины. Владелец прибрежного кафе Краб жарит яичницу на обжигающем песке, долгожительница Игуана занимается йогой, Чайка-серфингистка седлает волну за волной, байкер Варан бороздит остров Коко на своем мотоцикле. Райское место, не правда ли? Но именно здесь происходит дерзкая кража: пропадает Золотой кокос, подарок знаменитого музыканта Тукана. Мэр Попугай в ужасе, и на остров немедленно приглашается гениальный детектив Трубкозуб. Под подозрением буквально все!</t>
  </si>
  <si>
    <t>Детективная история с классными героями и необычной развязкой</t>
  </si>
  <si>
    <t>215/145/8</t>
  </si>
  <si>
    <t xml:space="preserve"> 978-5-6051916-1-2</t>
  </si>
  <si>
    <t>Детектив Трубкозуб и тайна золотого кокоса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</si>
</sst>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#"/>
  </numFmts>
  <fonts count="11" x14ac:knownFonts="1">
    <font>
      <sz val="8"/>
      <color indexed="8"/>
      <name val="Arial"/>
      <charset val="204"/>
    </font>
    <font>
      <b/>
      <sz val="9"/>
      <name val="Arial Narrow"/>
      <family val="2"/>
      <charset val="204"/>
    </font>
    <font>
      <u/>
      <sz val="8"/>
      <color theme="10"/>
      <name val="Arial"/>
      <family val="2"/>
      <charset val="204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u/>
      <sz val="9"/>
      <color theme="10"/>
      <name val="Arial"/>
      <family val="2"/>
      <charset val="204"/>
    </font>
    <font>
      <sz val="9"/>
      <color theme="0" tint="-0.499984740745262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8"/>
      <color indexed="8"/>
      <name val="Arial"/>
      <family val="2"/>
      <charset val="204"/>
    </font>
    <font>
      <b/>
      <sz val="9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justify" wrapText="1"/>
    </xf>
    <xf numFmtId="0" fontId="4" fillId="0" borderId="0" xfId="0" applyFont="1"/>
    <xf numFmtId="0" fontId="5" fillId="0" borderId="0" xfId="1" applyNumberFormat="1" applyFont="1" applyAlignment="1">
      <alignment horizontal="justify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3" fillId="0" borderId="1" xfId="0" applyNumberFormat="1" applyFont="1" applyBorder="1" applyAlignment="1">
      <alignment horizontal="justify" wrapText="1"/>
    </xf>
    <xf numFmtId="0" fontId="0" fillId="0" borderId="1" xfId="0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B6F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rokkni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39"/>
  <sheetViews>
    <sheetView tabSelected="1"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M1" sqref="M1"/>
    </sheetView>
  </sheetViews>
  <sheetFormatPr defaultColWidth="9.1640625" defaultRowHeight="13.5" x14ac:dyDescent="0.25"/>
  <cols>
    <col min="1" max="1" width="2.5" style="13" customWidth="1"/>
    <col min="2" max="2" width="16.83203125" style="13" customWidth="1"/>
    <col min="3" max="3" width="16" style="13" customWidth="1"/>
    <col min="4" max="4" width="21.83203125" style="2" bestFit="1" customWidth="1"/>
    <col min="5" max="5" width="15.33203125" style="13" customWidth="1"/>
    <col min="6" max="6" width="15" style="13" customWidth="1"/>
    <col min="7" max="7" width="75.83203125" style="10" customWidth="1"/>
    <col min="8" max="8" width="45.83203125" style="10" customWidth="1"/>
    <col min="9" max="10" width="16.5" style="10" hidden="1" customWidth="1"/>
    <col min="11" max="11" width="15.5" style="9" customWidth="1"/>
    <col min="12" max="12" width="15.5" style="9" hidden="1" customWidth="1"/>
    <col min="13" max="15" width="14.6640625" style="9" customWidth="1"/>
    <col min="16" max="16" width="17.5" style="9" customWidth="1"/>
    <col min="17" max="17" width="16.5" style="9" customWidth="1"/>
    <col min="18" max="18" width="12" style="9" bestFit="1" customWidth="1"/>
    <col min="19" max="19" width="11" style="9" customWidth="1"/>
    <col min="20" max="20" width="10.5" style="9" bestFit="1" customWidth="1"/>
    <col min="21" max="22" width="10.5" style="9" customWidth="1"/>
    <col min="23" max="23" width="17.5" style="9" bestFit="1" customWidth="1"/>
    <col min="24" max="24" width="14.83203125" style="9" customWidth="1"/>
    <col min="25" max="26" width="12.83203125" style="9" customWidth="1"/>
    <col min="27" max="27" width="12" style="9" customWidth="1"/>
    <col min="28" max="28" width="15.83203125" style="9" customWidth="1"/>
    <col min="29" max="29" width="2.33203125" style="9" customWidth="1"/>
    <col min="30" max="30" width="9.1640625" style="9"/>
    <col min="31" max="31" width="22.1640625" style="9" customWidth="1"/>
    <col min="32" max="32" width="9.1640625" style="9"/>
    <col min="33" max="33" width="22.1640625" style="9" customWidth="1"/>
    <col min="34" max="34" width="9.1640625" style="9"/>
    <col min="35" max="35" width="22.1640625" style="9" customWidth="1"/>
    <col min="36" max="16384" width="9.1640625" style="9"/>
  </cols>
  <sheetData>
    <row r="1" spans="1:35" s="8" customFormat="1" ht="16.5" x14ac:dyDescent="0.3">
      <c r="B1" s="36" t="s">
        <v>8</v>
      </c>
      <c r="C1" s="9"/>
      <c r="D1" s="1"/>
      <c r="E1" s="9"/>
      <c r="F1" s="9"/>
      <c r="G1" s="10"/>
      <c r="H1" s="10"/>
      <c r="I1" s="10"/>
      <c r="J1" s="1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s="8" customFormat="1" ht="16.5" x14ac:dyDescent="0.3">
      <c r="B2" s="36"/>
      <c r="C2" s="9"/>
      <c r="D2" s="1"/>
      <c r="E2" s="9"/>
      <c r="F2" s="9"/>
      <c r="G2" s="11" t="s">
        <v>18</v>
      </c>
      <c r="H2" s="11"/>
      <c r="I2" s="11"/>
      <c r="J2" s="11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ht="16.5" x14ac:dyDescent="0.3">
      <c r="A3" s="9"/>
      <c r="B3" s="37" t="s">
        <v>204</v>
      </c>
      <c r="C3" s="9"/>
      <c r="D3" s="1"/>
      <c r="E3" s="9"/>
      <c r="F3" s="9"/>
      <c r="G3" s="12" t="s">
        <v>70</v>
      </c>
      <c r="H3" s="12"/>
    </row>
    <row r="4" spans="1:35" s="15" customFormat="1" x14ac:dyDescent="0.25">
      <c r="A4" s="2"/>
      <c r="B4" s="13"/>
      <c r="C4" s="13"/>
      <c r="D4" s="2"/>
      <c r="E4" s="13"/>
      <c r="F4" s="13"/>
      <c r="G4" s="10"/>
      <c r="H4" s="10"/>
      <c r="I4" s="10"/>
      <c r="J4" s="10"/>
      <c r="K4" s="35" t="s">
        <v>109</v>
      </c>
      <c r="L4" s="13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40.5" x14ac:dyDescent="0.25">
      <c r="B5" s="7" t="s">
        <v>47</v>
      </c>
      <c r="C5" s="5" t="s">
        <v>0</v>
      </c>
      <c r="D5" s="5" t="s">
        <v>48</v>
      </c>
      <c r="E5" s="5" t="s">
        <v>1</v>
      </c>
      <c r="F5" s="5" t="s">
        <v>27</v>
      </c>
      <c r="G5" s="7" t="s">
        <v>2</v>
      </c>
      <c r="H5" s="7" t="s">
        <v>136</v>
      </c>
      <c r="I5" s="7" t="s">
        <v>107</v>
      </c>
      <c r="J5" s="7"/>
      <c r="K5" s="7" t="s">
        <v>85</v>
      </c>
      <c r="L5" s="7" t="s">
        <v>108</v>
      </c>
      <c r="M5" s="7" t="s">
        <v>49</v>
      </c>
      <c r="N5" s="7" t="s">
        <v>61</v>
      </c>
      <c r="O5" s="7" t="s">
        <v>51</v>
      </c>
      <c r="P5" s="7" t="s">
        <v>67</v>
      </c>
      <c r="Q5" s="5" t="s">
        <v>50</v>
      </c>
      <c r="R5" s="5" t="s">
        <v>12</v>
      </c>
      <c r="S5" s="7" t="s">
        <v>4</v>
      </c>
      <c r="T5" s="5" t="s">
        <v>5</v>
      </c>
      <c r="U5" s="5" t="s">
        <v>31</v>
      </c>
      <c r="V5" s="5" t="s">
        <v>34</v>
      </c>
      <c r="W5" s="5" t="s">
        <v>6</v>
      </c>
      <c r="X5" s="7" t="s">
        <v>3</v>
      </c>
    </row>
    <row r="6" spans="1:35" s="15" customFormat="1" x14ac:dyDescent="0.25">
      <c r="A6" s="3"/>
      <c r="B6" s="16"/>
      <c r="C6" s="17"/>
      <c r="D6" s="6"/>
      <c r="E6" s="18"/>
      <c r="F6" s="18"/>
      <c r="G6" s="19"/>
      <c r="H6" s="19"/>
      <c r="I6" s="19"/>
      <c r="J6" s="19"/>
      <c r="K6" s="20"/>
      <c r="L6" s="20"/>
      <c r="M6" s="21"/>
      <c r="N6" s="21"/>
      <c r="O6" s="19"/>
      <c r="P6" s="16"/>
      <c r="Q6" s="22"/>
      <c r="R6" s="22"/>
      <c r="S6" s="22"/>
      <c r="T6" s="22"/>
      <c r="U6" s="22"/>
      <c r="V6" s="22"/>
      <c r="W6" s="21"/>
      <c r="X6" s="18"/>
    </row>
    <row r="7" spans="1:35" s="15" customFormat="1" x14ac:dyDescent="0.25">
      <c r="A7" s="3"/>
      <c r="B7" s="49" t="s">
        <v>146</v>
      </c>
      <c r="C7" s="50"/>
      <c r="D7" s="50"/>
      <c r="E7" s="50"/>
      <c r="F7" s="50"/>
      <c r="G7" s="51"/>
      <c r="H7" s="42"/>
      <c r="I7" s="42"/>
      <c r="J7" s="42"/>
      <c r="K7" s="43"/>
      <c r="L7" s="43"/>
      <c r="M7" s="44"/>
      <c r="N7" s="44"/>
      <c r="O7" s="42"/>
      <c r="P7" s="40"/>
      <c r="Q7" s="45"/>
      <c r="R7" s="45"/>
      <c r="S7" s="45"/>
      <c r="T7" s="45"/>
      <c r="U7" s="45"/>
      <c r="V7" s="45"/>
      <c r="W7" s="44"/>
      <c r="X7" s="41"/>
    </row>
    <row r="8" spans="1:35" s="15" customFormat="1" ht="94.5" x14ac:dyDescent="0.25">
      <c r="A8" s="3"/>
      <c r="B8" s="46" t="s">
        <v>166</v>
      </c>
      <c r="C8" s="23" t="s">
        <v>167</v>
      </c>
      <c r="D8" s="7" t="s">
        <v>211</v>
      </c>
      <c r="E8" s="23" t="s">
        <v>205</v>
      </c>
      <c r="F8" s="23" t="s">
        <v>206</v>
      </c>
      <c r="G8" s="32" t="s">
        <v>207</v>
      </c>
      <c r="H8" s="39" t="s">
        <v>208</v>
      </c>
      <c r="I8" s="34"/>
      <c r="J8" s="25"/>
      <c r="K8" s="25">
        <v>458</v>
      </c>
      <c r="L8" s="34"/>
      <c r="M8" s="26"/>
      <c r="N8" s="25">
        <f t="shared" ref="N8" si="0">K8*M8</f>
        <v>0</v>
      </c>
      <c r="O8" s="28" t="s">
        <v>7</v>
      </c>
      <c r="P8" s="28" t="s">
        <v>60</v>
      </c>
      <c r="Q8" s="28" t="s">
        <v>68</v>
      </c>
      <c r="R8" s="28" t="s">
        <v>37</v>
      </c>
      <c r="S8" s="29">
        <v>96</v>
      </c>
      <c r="T8" s="28" t="s">
        <v>174</v>
      </c>
      <c r="U8" s="28" t="s">
        <v>209</v>
      </c>
      <c r="V8" s="28">
        <v>300</v>
      </c>
      <c r="W8" s="38" t="s">
        <v>210</v>
      </c>
      <c r="X8" s="30">
        <v>2025</v>
      </c>
    </row>
    <row r="9" spans="1:35" s="15" customFormat="1" ht="67.5" x14ac:dyDescent="0.25">
      <c r="A9" s="3"/>
      <c r="B9" s="48"/>
      <c r="C9" s="23"/>
      <c r="D9" s="7" t="s">
        <v>195</v>
      </c>
      <c r="E9" s="23" t="s">
        <v>196</v>
      </c>
      <c r="F9" s="23" t="s">
        <v>197</v>
      </c>
      <c r="G9" s="32" t="s">
        <v>200</v>
      </c>
      <c r="H9" s="39" t="s">
        <v>198</v>
      </c>
      <c r="I9" s="34"/>
      <c r="J9" s="25"/>
      <c r="K9" s="25">
        <v>537</v>
      </c>
      <c r="L9" s="34"/>
      <c r="M9" s="26"/>
      <c r="N9" s="25">
        <f t="shared" ref="N9:N13" si="1">K9*M9</f>
        <v>0</v>
      </c>
      <c r="O9" s="28" t="s">
        <v>52</v>
      </c>
      <c r="P9" s="28" t="s">
        <v>134</v>
      </c>
      <c r="Q9" s="28" t="s">
        <v>68</v>
      </c>
      <c r="R9" s="28" t="s">
        <v>37</v>
      </c>
      <c r="S9" s="29">
        <v>32</v>
      </c>
      <c r="T9" s="28" t="s">
        <v>199</v>
      </c>
      <c r="U9" s="28" t="s">
        <v>199</v>
      </c>
      <c r="V9" s="28">
        <v>400</v>
      </c>
      <c r="W9" s="28" t="s">
        <v>201</v>
      </c>
      <c r="X9" s="30">
        <v>2025</v>
      </c>
    </row>
    <row r="10" spans="1:35" s="15" customFormat="1" ht="81" x14ac:dyDescent="0.25">
      <c r="A10" s="3"/>
      <c r="B10" s="48"/>
      <c r="C10" s="23" t="s">
        <v>16</v>
      </c>
      <c r="D10" s="7" t="s">
        <v>188</v>
      </c>
      <c r="E10" s="23" t="s">
        <v>189</v>
      </c>
      <c r="F10" s="23" t="s">
        <v>190</v>
      </c>
      <c r="G10" s="32" t="s">
        <v>191</v>
      </c>
      <c r="H10" s="39" t="s">
        <v>192</v>
      </c>
      <c r="I10" s="34"/>
      <c r="J10" s="25"/>
      <c r="K10" s="25">
        <v>488</v>
      </c>
      <c r="L10" s="34"/>
      <c r="M10" s="26"/>
      <c r="N10" s="25">
        <f t="shared" si="1"/>
        <v>0</v>
      </c>
      <c r="O10" s="28" t="s">
        <v>52</v>
      </c>
      <c r="P10" s="28" t="s">
        <v>193</v>
      </c>
      <c r="Q10" s="28" t="s">
        <v>68</v>
      </c>
      <c r="R10" s="28" t="s">
        <v>37</v>
      </c>
      <c r="S10" s="29">
        <v>32</v>
      </c>
      <c r="T10" s="28" t="s">
        <v>22</v>
      </c>
      <c r="U10" s="28" t="s">
        <v>33</v>
      </c>
      <c r="V10" s="28">
        <v>300</v>
      </c>
      <c r="W10" s="28" t="s">
        <v>194</v>
      </c>
      <c r="X10" s="30">
        <v>2025</v>
      </c>
    </row>
    <row r="11" spans="1:35" s="15" customFormat="1" ht="54" x14ac:dyDescent="0.25">
      <c r="A11" s="3"/>
      <c r="B11" s="48"/>
      <c r="C11" s="23" t="s">
        <v>79</v>
      </c>
      <c r="D11" s="7" t="s">
        <v>177</v>
      </c>
      <c r="E11" s="23" t="s">
        <v>38</v>
      </c>
      <c r="F11" s="23" t="s">
        <v>39</v>
      </c>
      <c r="G11" s="32" t="s">
        <v>184</v>
      </c>
      <c r="H11" s="39" t="s">
        <v>186</v>
      </c>
      <c r="I11" s="34"/>
      <c r="J11" s="25" t="e">
        <f>K11/#REF!</f>
        <v>#REF!</v>
      </c>
      <c r="K11" s="25">
        <v>563</v>
      </c>
      <c r="L11" s="34"/>
      <c r="M11" s="26"/>
      <c r="N11" s="25">
        <f t="shared" si="1"/>
        <v>0</v>
      </c>
      <c r="O11" s="28" t="s">
        <v>52</v>
      </c>
      <c r="P11" s="28" t="s">
        <v>53</v>
      </c>
      <c r="Q11" s="28" t="s">
        <v>68</v>
      </c>
      <c r="R11" s="28" t="s">
        <v>13</v>
      </c>
      <c r="S11" s="29">
        <v>32</v>
      </c>
      <c r="T11" s="28" t="s">
        <v>22</v>
      </c>
      <c r="U11" s="28" t="s">
        <v>33</v>
      </c>
      <c r="V11" s="28">
        <v>300</v>
      </c>
      <c r="W11" s="28" t="s">
        <v>185</v>
      </c>
      <c r="X11" s="30">
        <v>2025</v>
      </c>
    </row>
    <row r="12" spans="1:35" s="15" customFormat="1" ht="40.5" x14ac:dyDescent="0.25">
      <c r="A12" s="3"/>
      <c r="B12" s="48"/>
      <c r="C12" s="23" t="s">
        <v>16</v>
      </c>
      <c r="D12" s="7" t="s">
        <v>178</v>
      </c>
      <c r="E12" s="23" t="s">
        <v>179</v>
      </c>
      <c r="F12" s="23" t="s">
        <v>180</v>
      </c>
      <c r="G12" s="24" t="s">
        <v>181</v>
      </c>
      <c r="H12" s="39" t="s">
        <v>183</v>
      </c>
      <c r="I12" s="25"/>
      <c r="J12" s="25" t="e">
        <f>K12/#REF!</f>
        <v>#REF!</v>
      </c>
      <c r="K12" s="25">
        <v>534</v>
      </c>
      <c r="L12" s="26"/>
      <c r="M12" s="26"/>
      <c r="N12" s="25">
        <f t="shared" si="1"/>
        <v>0</v>
      </c>
      <c r="O12" s="28" t="s">
        <v>7</v>
      </c>
      <c r="P12" s="28" t="s">
        <v>54</v>
      </c>
      <c r="Q12" s="28" t="s">
        <v>68</v>
      </c>
      <c r="R12" s="28" t="s">
        <v>13</v>
      </c>
      <c r="S12" s="29">
        <v>48</v>
      </c>
      <c r="T12" s="28" t="s">
        <v>15</v>
      </c>
      <c r="U12" s="28" t="s">
        <v>45</v>
      </c>
      <c r="V12" s="28">
        <v>409</v>
      </c>
      <c r="W12" s="28" t="s">
        <v>182</v>
      </c>
      <c r="X12" s="30">
        <v>2025</v>
      </c>
    </row>
    <row r="13" spans="1:35" s="15" customFormat="1" ht="84" customHeight="1" x14ac:dyDescent="0.25">
      <c r="A13" s="3"/>
      <c r="B13" s="48"/>
      <c r="C13" s="23" t="s">
        <v>167</v>
      </c>
      <c r="D13" s="7" t="s">
        <v>170</v>
      </c>
      <c r="E13" s="23" t="s">
        <v>168</v>
      </c>
      <c r="F13" s="23" t="s">
        <v>169</v>
      </c>
      <c r="G13" s="32" t="s">
        <v>173</v>
      </c>
      <c r="H13" s="39" t="s">
        <v>172</v>
      </c>
      <c r="I13" s="34"/>
      <c r="J13" s="25" t="e">
        <f>K13/#REF!</f>
        <v>#REF!</v>
      </c>
      <c r="K13" s="25">
        <v>362</v>
      </c>
      <c r="L13" s="34"/>
      <c r="M13" s="26"/>
      <c r="N13" s="25">
        <f t="shared" si="1"/>
        <v>0</v>
      </c>
      <c r="O13" s="28" t="s">
        <v>7</v>
      </c>
      <c r="P13" s="27" t="s">
        <v>60</v>
      </c>
      <c r="Q13" s="28" t="s">
        <v>68</v>
      </c>
      <c r="R13" s="28" t="s">
        <v>37</v>
      </c>
      <c r="S13" s="28">
        <v>64</v>
      </c>
      <c r="T13" s="28" t="s">
        <v>174</v>
      </c>
      <c r="U13" s="28" t="s">
        <v>175</v>
      </c>
      <c r="V13" s="28">
        <v>280</v>
      </c>
      <c r="W13" s="38" t="s">
        <v>171</v>
      </c>
      <c r="X13" s="30">
        <v>2024</v>
      </c>
    </row>
    <row r="14" spans="1:35" s="15" customFormat="1" ht="67.5" x14ac:dyDescent="0.25">
      <c r="A14" s="3"/>
      <c r="B14" s="23" t="s">
        <v>187</v>
      </c>
      <c r="C14" s="23" t="s">
        <v>16</v>
      </c>
      <c r="D14" s="7" t="s">
        <v>130</v>
      </c>
      <c r="E14" s="23" t="s">
        <v>131</v>
      </c>
      <c r="F14" s="23" t="s">
        <v>132</v>
      </c>
      <c r="G14" s="32" t="s">
        <v>133</v>
      </c>
      <c r="H14" s="39" t="s">
        <v>137</v>
      </c>
      <c r="I14" s="34">
        <v>1180.909090909091</v>
      </c>
      <c r="J14" s="25" t="e">
        <f>K14/#REF!</f>
        <v>#REF!</v>
      </c>
      <c r="K14" s="25">
        <v>413</v>
      </c>
      <c r="L14" s="34">
        <v>827.27272727272725</v>
      </c>
      <c r="M14" s="26"/>
      <c r="N14" s="25">
        <f t="shared" ref="N14:N28" si="2">K14*M14</f>
        <v>0</v>
      </c>
      <c r="O14" s="28" t="s">
        <v>52</v>
      </c>
      <c r="P14" s="27" t="s">
        <v>134</v>
      </c>
      <c r="Q14" s="28" t="s">
        <v>68</v>
      </c>
      <c r="R14" s="28" t="s">
        <v>37</v>
      </c>
      <c r="S14" s="28">
        <v>48</v>
      </c>
      <c r="T14" s="28" t="s">
        <v>15</v>
      </c>
      <c r="U14" s="28" t="s">
        <v>84</v>
      </c>
      <c r="V14" s="28">
        <v>400</v>
      </c>
      <c r="W14" s="38" t="s">
        <v>135</v>
      </c>
      <c r="X14" s="30">
        <v>2024</v>
      </c>
    </row>
    <row r="15" spans="1:35" s="15" customFormat="1" ht="94.5" x14ac:dyDescent="0.25">
      <c r="A15" s="3"/>
      <c r="B15" s="23"/>
      <c r="C15" s="23" t="s">
        <v>16</v>
      </c>
      <c r="D15" s="7" t="s">
        <v>73</v>
      </c>
      <c r="E15" s="23" t="s">
        <v>74</v>
      </c>
      <c r="F15" s="23" t="s">
        <v>124</v>
      </c>
      <c r="G15" s="32" t="s">
        <v>126</v>
      </c>
      <c r="H15" s="39" t="s">
        <v>138</v>
      </c>
      <c r="I15" s="34">
        <v>1180.909090909091</v>
      </c>
      <c r="J15" s="25" t="e">
        <f>K15/#REF!</f>
        <v>#REF!</v>
      </c>
      <c r="K15" s="25">
        <v>868</v>
      </c>
      <c r="L15" s="34">
        <v>827.27272727272725</v>
      </c>
      <c r="M15" s="26"/>
      <c r="N15" s="25">
        <f t="shared" si="2"/>
        <v>0</v>
      </c>
      <c r="O15" s="28" t="s">
        <v>7</v>
      </c>
      <c r="P15" s="27" t="s">
        <v>125</v>
      </c>
      <c r="Q15" s="28" t="s">
        <v>68</v>
      </c>
      <c r="R15" s="28" t="s">
        <v>13</v>
      </c>
      <c r="S15" s="28">
        <v>104</v>
      </c>
      <c r="T15" s="28" t="s">
        <v>15</v>
      </c>
      <c r="U15" s="28" t="s">
        <v>84</v>
      </c>
      <c r="V15" s="28">
        <v>475</v>
      </c>
      <c r="W15" s="33" t="s">
        <v>127</v>
      </c>
      <c r="X15" s="30">
        <v>2024</v>
      </c>
    </row>
    <row r="16" spans="1:35" s="15" customFormat="1" ht="94.5" x14ac:dyDescent="0.25">
      <c r="A16" s="3"/>
      <c r="B16" s="46" t="s">
        <v>203</v>
      </c>
      <c r="C16" s="23" t="s">
        <v>16</v>
      </c>
      <c r="D16" s="7" t="s">
        <v>123</v>
      </c>
      <c r="E16" s="23" t="s">
        <v>97</v>
      </c>
      <c r="F16" s="23" t="s">
        <v>119</v>
      </c>
      <c r="G16" s="32" t="s">
        <v>121</v>
      </c>
      <c r="H16" s="39" t="s">
        <v>139</v>
      </c>
      <c r="I16" s="34" t="e">
        <f>#REF!*100/110</f>
        <v>#REF!</v>
      </c>
      <c r="J16" s="25" t="e">
        <f>K16/#REF!</f>
        <v>#REF!</v>
      </c>
      <c r="K16" s="25">
        <v>488</v>
      </c>
      <c r="L16" s="34">
        <f t="shared" ref="L16" si="3">K16*100/110</f>
        <v>443.63636363636363</v>
      </c>
      <c r="M16" s="26"/>
      <c r="N16" s="25">
        <f t="shared" si="2"/>
        <v>0</v>
      </c>
      <c r="O16" s="28" t="s">
        <v>52</v>
      </c>
      <c r="P16" s="27" t="s">
        <v>120</v>
      </c>
      <c r="Q16" s="28" t="s">
        <v>68</v>
      </c>
      <c r="R16" s="28" t="s">
        <v>37</v>
      </c>
      <c r="S16" s="28">
        <v>48</v>
      </c>
      <c r="T16" s="28" t="s">
        <v>22</v>
      </c>
      <c r="U16" s="28" t="s">
        <v>33</v>
      </c>
      <c r="V16" s="28">
        <v>350</v>
      </c>
      <c r="W16" s="33" t="s">
        <v>122</v>
      </c>
      <c r="X16" s="30">
        <v>2023</v>
      </c>
    </row>
    <row r="17" spans="1:24" s="15" customFormat="1" ht="135" x14ac:dyDescent="0.25">
      <c r="A17" s="3"/>
      <c r="B17" s="46" t="s">
        <v>176</v>
      </c>
      <c r="C17" s="23" t="s">
        <v>16</v>
      </c>
      <c r="D17" s="7" t="s">
        <v>128</v>
      </c>
      <c r="E17" s="23" t="s">
        <v>95</v>
      </c>
      <c r="F17" s="23" t="s">
        <v>96</v>
      </c>
      <c r="G17" s="32" t="s">
        <v>116</v>
      </c>
      <c r="H17" s="39"/>
      <c r="I17" s="34" t="e">
        <f>#REF!*100/110</f>
        <v>#REF!</v>
      </c>
      <c r="J17" s="25" t="e">
        <f>K17/#REF!</f>
        <v>#REF!</v>
      </c>
      <c r="K17" s="25">
        <v>606</v>
      </c>
      <c r="L17" s="34">
        <f>K17*100/110</f>
        <v>550.90909090909088</v>
      </c>
      <c r="M17" s="26"/>
      <c r="N17" s="25">
        <f t="shared" si="2"/>
        <v>0</v>
      </c>
      <c r="O17" s="28" t="s">
        <v>52</v>
      </c>
      <c r="P17" s="27" t="s">
        <v>53</v>
      </c>
      <c r="Q17" s="28" t="s">
        <v>68</v>
      </c>
      <c r="R17" s="28" t="s">
        <v>13</v>
      </c>
      <c r="S17" s="28">
        <v>48</v>
      </c>
      <c r="T17" s="28" t="s">
        <v>15</v>
      </c>
      <c r="U17" s="28" t="s">
        <v>115</v>
      </c>
      <c r="V17" s="28">
        <v>450</v>
      </c>
      <c r="W17" s="33" t="s">
        <v>117</v>
      </c>
      <c r="X17" s="30">
        <v>2023</v>
      </c>
    </row>
    <row r="18" spans="1:24" s="15" customFormat="1" ht="108" x14ac:dyDescent="0.25">
      <c r="A18" s="3"/>
      <c r="B18" s="23" t="s">
        <v>165</v>
      </c>
      <c r="C18" s="23" t="s">
        <v>16</v>
      </c>
      <c r="D18" s="7" t="s">
        <v>110</v>
      </c>
      <c r="E18" s="23" t="s">
        <v>106</v>
      </c>
      <c r="F18" s="23" t="s">
        <v>106</v>
      </c>
      <c r="G18" s="32" t="s">
        <v>111</v>
      </c>
      <c r="H18" s="32"/>
      <c r="I18" s="34" t="e">
        <f>#REF!*100/110</f>
        <v>#REF!</v>
      </c>
      <c r="J18" s="25" t="e">
        <f>K18/#REF!</f>
        <v>#REF!</v>
      </c>
      <c r="K18" s="25">
        <v>581</v>
      </c>
      <c r="L18" s="34">
        <f>K18*100/110</f>
        <v>528.18181818181813</v>
      </c>
      <c r="M18" s="26"/>
      <c r="N18" s="25">
        <f t="shared" si="2"/>
        <v>0</v>
      </c>
      <c r="O18" s="28" t="s">
        <v>52</v>
      </c>
      <c r="P18" s="27" t="s">
        <v>53</v>
      </c>
      <c r="Q18" s="28" t="s">
        <v>68</v>
      </c>
      <c r="R18" s="28" t="s">
        <v>13</v>
      </c>
      <c r="S18" s="28">
        <v>32</v>
      </c>
      <c r="T18" s="28" t="s">
        <v>113</v>
      </c>
      <c r="U18" s="28" t="s">
        <v>112</v>
      </c>
      <c r="V18" s="28">
        <v>300</v>
      </c>
      <c r="W18" s="33" t="s">
        <v>114</v>
      </c>
      <c r="X18" s="30">
        <v>2023</v>
      </c>
    </row>
    <row r="19" spans="1:24" s="15" customFormat="1" ht="54" x14ac:dyDescent="0.25">
      <c r="A19" s="3"/>
      <c r="B19" s="23" t="s">
        <v>118</v>
      </c>
      <c r="C19" s="23" t="s">
        <v>16</v>
      </c>
      <c r="D19" s="7" t="s">
        <v>101</v>
      </c>
      <c r="E19" s="23" t="s">
        <v>102</v>
      </c>
      <c r="F19" s="23" t="s">
        <v>102</v>
      </c>
      <c r="G19" s="32" t="s">
        <v>103</v>
      </c>
      <c r="H19" s="32"/>
      <c r="I19" s="34" t="e">
        <f>#REF!*100/110</f>
        <v>#REF!</v>
      </c>
      <c r="J19" s="25" t="e">
        <f>K19/#REF!</f>
        <v>#REF!</v>
      </c>
      <c r="K19" s="25">
        <v>427</v>
      </c>
      <c r="L19" s="34">
        <f>K19*100/110</f>
        <v>388.18181818181819</v>
      </c>
      <c r="M19" s="26"/>
      <c r="N19" s="25">
        <f t="shared" si="2"/>
        <v>0</v>
      </c>
      <c r="O19" s="28" t="s">
        <v>52</v>
      </c>
      <c r="P19" s="27" t="s">
        <v>104</v>
      </c>
      <c r="Q19" s="28" t="s">
        <v>68</v>
      </c>
      <c r="R19" s="28" t="s">
        <v>37</v>
      </c>
      <c r="S19" s="28">
        <v>32</v>
      </c>
      <c r="T19" s="28" t="s">
        <v>22</v>
      </c>
      <c r="U19" s="28" t="s">
        <v>33</v>
      </c>
      <c r="V19" s="28">
        <v>300</v>
      </c>
      <c r="W19" s="33" t="s">
        <v>105</v>
      </c>
      <c r="X19" s="30">
        <v>2023</v>
      </c>
    </row>
    <row r="20" spans="1:24" s="15" customFormat="1" ht="135" x14ac:dyDescent="0.25">
      <c r="A20" s="3"/>
      <c r="B20" s="23" t="s">
        <v>129</v>
      </c>
      <c r="C20" s="23" t="s">
        <v>16</v>
      </c>
      <c r="D20" s="7" t="s">
        <v>62</v>
      </c>
      <c r="E20" s="23" t="s">
        <v>63</v>
      </c>
      <c r="F20" s="23" t="s">
        <v>64</v>
      </c>
      <c r="G20" s="32" t="s">
        <v>98</v>
      </c>
      <c r="H20" s="32"/>
      <c r="I20" s="34" t="e">
        <f>#REF!*100/110</f>
        <v>#REF!</v>
      </c>
      <c r="J20" s="25" t="e">
        <f>K20/#REF!</f>
        <v>#REF!</v>
      </c>
      <c r="K20" s="25">
        <v>1002</v>
      </c>
      <c r="L20" s="34">
        <f t="shared" ref="L20:L28" si="4">K20*100/110</f>
        <v>910.90909090909088</v>
      </c>
      <c r="M20" s="26"/>
      <c r="N20" s="25">
        <f t="shared" si="2"/>
        <v>0</v>
      </c>
      <c r="O20" s="28" t="s">
        <v>7</v>
      </c>
      <c r="P20" s="27" t="s">
        <v>92</v>
      </c>
      <c r="Q20" s="28" t="s">
        <v>68</v>
      </c>
      <c r="R20" s="28" t="s">
        <v>13</v>
      </c>
      <c r="S20" s="28">
        <v>128</v>
      </c>
      <c r="T20" s="28" t="s">
        <v>15</v>
      </c>
      <c r="U20" s="28" t="s">
        <v>84</v>
      </c>
      <c r="V20" s="28">
        <v>600</v>
      </c>
      <c r="W20" s="28" t="s">
        <v>100</v>
      </c>
      <c r="X20" s="30">
        <v>2023</v>
      </c>
    </row>
    <row r="21" spans="1:24" s="15" customFormat="1" ht="81" x14ac:dyDescent="0.25">
      <c r="A21" s="3"/>
      <c r="B21" s="23"/>
      <c r="C21" s="23" t="s">
        <v>79</v>
      </c>
      <c r="D21" s="7" t="s">
        <v>75</v>
      </c>
      <c r="E21" s="23" t="s">
        <v>38</v>
      </c>
      <c r="F21" s="23" t="s">
        <v>76</v>
      </c>
      <c r="G21" s="32" t="s">
        <v>86</v>
      </c>
      <c r="H21" s="32" t="s">
        <v>143</v>
      </c>
      <c r="I21" s="34" t="e">
        <f>#REF!*100/110</f>
        <v>#REF!</v>
      </c>
      <c r="J21" s="25" t="e">
        <f>K21/#REF!</f>
        <v>#REF!</v>
      </c>
      <c r="K21" s="25">
        <v>563</v>
      </c>
      <c r="L21" s="34">
        <f t="shared" si="4"/>
        <v>511.81818181818181</v>
      </c>
      <c r="M21" s="26"/>
      <c r="N21" s="25">
        <f t="shared" si="2"/>
        <v>0</v>
      </c>
      <c r="O21" s="23" t="s">
        <v>52</v>
      </c>
      <c r="P21" s="28" t="s">
        <v>53</v>
      </c>
      <c r="Q21" s="28" t="s">
        <v>68</v>
      </c>
      <c r="R21" s="28" t="s">
        <v>13</v>
      </c>
      <c r="S21" s="29">
        <v>32</v>
      </c>
      <c r="T21" s="28" t="s">
        <v>22</v>
      </c>
      <c r="U21" s="28" t="s">
        <v>33</v>
      </c>
      <c r="V21" s="28">
        <v>300</v>
      </c>
      <c r="W21" s="28" t="s">
        <v>87</v>
      </c>
      <c r="X21" s="30">
        <v>2022</v>
      </c>
    </row>
    <row r="22" spans="1:24" s="15" customFormat="1" ht="67.5" x14ac:dyDescent="0.25">
      <c r="A22" s="3"/>
      <c r="B22" s="23"/>
      <c r="C22" s="23" t="s">
        <v>16</v>
      </c>
      <c r="D22" s="7" t="s">
        <v>77</v>
      </c>
      <c r="E22" s="23" t="s">
        <v>65</v>
      </c>
      <c r="F22" s="23" t="s">
        <v>66</v>
      </c>
      <c r="G22" s="32" t="s">
        <v>83</v>
      </c>
      <c r="H22" s="32"/>
      <c r="I22" s="34" t="e">
        <f>#REF!*100/110</f>
        <v>#REF!</v>
      </c>
      <c r="J22" s="25" t="e">
        <f>K22/#REF!</f>
        <v>#REF!</v>
      </c>
      <c r="K22" s="25">
        <v>945</v>
      </c>
      <c r="L22" s="34">
        <f t="shared" si="4"/>
        <v>859.09090909090912</v>
      </c>
      <c r="M22" s="26"/>
      <c r="N22" s="25">
        <f t="shared" si="2"/>
        <v>0</v>
      </c>
      <c r="O22" s="23" t="s">
        <v>7</v>
      </c>
      <c r="P22" s="28" t="s">
        <v>78</v>
      </c>
      <c r="Q22" s="28" t="s">
        <v>68</v>
      </c>
      <c r="R22" s="28" t="s">
        <v>37</v>
      </c>
      <c r="S22" s="29">
        <v>84</v>
      </c>
      <c r="T22" s="28" t="s">
        <v>15</v>
      </c>
      <c r="U22" s="28" t="s">
        <v>84</v>
      </c>
      <c r="V22" s="28">
        <v>475</v>
      </c>
      <c r="W22" s="28" t="s">
        <v>82</v>
      </c>
      <c r="X22" s="30">
        <v>2022</v>
      </c>
    </row>
    <row r="23" spans="1:24" s="15" customFormat="1" ht="94.5" x14ac:dyDescent="0.25">
      <c r="A23" s="13"/>
      <c r="B23" s="23"/>
      <c r="C23" s="23" t="s">
        <v>16</v>
      </c>
      <c r="D23" s="7" t="s">
        <v>57</v>
      </c>
      <c r="E23" s="23" t="s">
        <v>58</v>
      </c>
      <c r="F23" s="23" t="s">
        <v>59</v>
      </c>
      <c r="G23" s="24" t="s">
        <v>46</v>
      </c>
      <c r="H23" s="24" t="s">
        <v>145</v>
      </c>
      <c r="I23" s="34" t="e">
        <f>#REF!*100/110</f>
        <v>#REF!</v>
      </c>
      <c r="J23" s="25" t="e">
        <f>K23/#REF!</f>
        <v>#REF!</v>
      </c>
      <c r="K23" s="25">
        <v>525</v>
      </c>
      <c r="L23" s="34">
        <f t="shared" si="4"/>
        <v>477.27272727272725</v>
      </c>
      <c r="M23" s="26"/>
      <c r="N23" s="25">
        <f t="shared" si="2"/>
        <v>0</v>
      </c>
      <c r="O23" s="23" t="s">
        <v>52</v>
      </c>
      <c r="P23" s="27" t="s">
        <v>60</v>
      </c>
      <c r="Q23" s="28" t="s">
        <v>68</v>
      </c>
      <c r="R23" s="28" t="s">
        <v>13</v>
      </c>
      <c r="S23" s="29">
        <v>32</v>
      </c>
      <c r="T23" s="28" t="s">
        <v>71</v>
      </c>
      <c r="U23" s="28" t="s">
        <v>69</v>
      </c>
      <c r="V23" s="28">
        <v>300</v>
      </c>
      <c r="W23" s="28" t="s">
        <v>72</v>
      </c>
      <c r="X23" s="30">
        <v>2021</v>
      </c>
    </row>
    <row r="24" spans="1:24" s="15" customFormat="1" ht="54" x14ac:dyDescent="0.25">
      <c r="A24" s="13"/>
      <c r="B24" s="23"/>
      <c r="C24" s="23" t="s">
        <v>79</v>
      </c>
      <c r="D24" s="7" t="s">
        <v>40</v>
      </c>
      <c r="E24" s="23" t="s">
        <v>38</v>
      </c>
      <c r="F24" s="23" t="s">
        <v>39</v>
      </c>
      <c r="G24" s="24" t="s">
        <v>43</v>
      </c>
      <c r="H24" s="24" t="s">
        <v>140</v>
      </c>
      <c r="I24" s="34" t="e">
        <f>#REF!*100/110</f>
        <v>#REF!</v>
      </c>
      <c r="J24" s="25" t="e">
        <f>K24/#REF!</f>
        <v>#REF!</v>
      </c>
      <c r="K24" s="25">
        <v>563</v>
      </c>
      <c r="L24" s="34">
        <f t="shared" si="4"/>
        <v>511.81818181818181</v>
      </c>
      <c r="M24" s="26"/>
      <c r="N24" s="25">
        <f t="shared" si="2"/>
        <v>0</v>
      </c>
      <c r="O24" s="23" t="s">
        <v>52</v>
      </c>
      <c r="P24" s="27" t="s">
        <v>53</v>
      </c>
      <c r="Q24" s="28" t="s">
        <v>68</v>
      </c>
      <c r="R24" s="28" t="s">
        <v>13</v>
      </c>
      <c r="S24" s="29">
        <v>32</v>
      </c>
      <c r="T24" s="28" t="s">
        <v>22</v>
      </c>
      <c r="U24" s="28" t="s">
        <v>33</v>
      </c>
      <c r="V24" s="28">
        <v>300</v>
      </c>
      <c r="W24" s="28" t="s">
        <v>44</v>
      </c>
      <c r="X24" s="30">
        <v>2021</v>
      </c>
    </row>
    <row r="25" spans="1:24" s="15" customFormat="1" ht="81" x14ac:dyDescent="0.25">
      <c r="A25" s="13"/>
      <c r="B25" s="23" t="s">
        <v>80</v>
      </c>
      <c r="C25" s="23" t="s">
        <v>16</v>
      </c>
      <c r="D25" s="7" t="s">
        <v>36</v>
      </c>
      <c r="E25" s="23" t="s">
        <v>19</v>
      </c>
      <c r="F25" s="23" t="s">
        <v>35</v>
      </c>
      <c r="G25" s="24" t="s">
        <v>42</v>
      </c>
      <c r="H25" s="24" t="s">
        <v>141</v>
      </c>
      <c r="I25" s="34" t="e">
        <f>#REF!*100/110</f>
        <v>#REF!</v>
      </c>
      <c r="J25" s="25" t="e">
        <f>K25/#REF!</f>
        <v>#REF!</v>
      </c>
      <c r="K25" s="25">
        <v>537</v>
      </c>
      <c r="L25" s="34">
        <f t="shared" si="4"/>
        <v>488.18181818181819</v>
      </c>
      <c r="M25" s="26"/>
      <c r="N25" s="25">
        <f t="shared" si="2"/>
        <v>0</v>
      </c>
      <c r="O25" s="23" t="s">
        <v>52</v>
      </c>
      <c r="P25" s="28" t="s">
        <v>54</v>
      </c>
      <c r="Q25" s="28" t="s">
        <v>68</v>
      </c>
      <c r="R25" s="28" t="s">
        <v>37</v>
      </c>
      <c r="S25" s="29">
        <v>48</v>
      </c>
      <c r="T25" s="28" t="s">
        <v>15</v>
      </c>
      <c r="U25" s="28" t="s">
        <v>45</v>
      </c>
      <c r="V25" s="28">
        <v>409</v>
      </c>
      <c r="W25" s="28" t="s">
        <v>41</v>
      </c>
      <c r="X25" s="30">
        <v>2021</v>
      </c>
    </row>
    <row r="26" spans="1:24" s="15" customFormat="1" ht="27" x14ac:dyDescent="0.25">
      <c r="A26" s="13"/>
      <c r="B26" s="23"/>
      <c r="C26" s="23" t="s">
        <v>16</v>
      </c>
      <c r="D26" s="7" t="s">
        <v>24</v>
      </c>
      <c r="E26" s="23" t="s">
        <v>19</v>
      </c>
      <c r="F26" s="23" t="s">
        <v>30</v>
      </c>
      <c r="G26" s="24" t="s">
        <v>25</v>
      </c>
      <c r="H26" s="24"/>
      <c r="I26" s="34" t="e">
        <f>#REF!*100/110</f>
        <v>#REF!</v>
      </c>
      <c r="J26" s="25" t="e">
        <f>K26/#REF!</f>
        <v>#REF!</v>
      </c>
      <c r="K26" s="25">
        <v>384</v>
      </c>
      <c r="L26" s="34">
        <f t="shared" si="4"/>
        <v>349.09090909090907</v>
      </c>
      <c r="M26" s="26"/>
      <c r="N26" s="25">
        <f t="shared" si="2"/>
        <v>0</v>
      </c>
      <c r="O26" s="23" t="s">
        <v>52</v>
      </c>
      <c r="P26" s="28" t="s">
        <v>55</v>
      </c>
      <c r="Q26" s="28" t="s">
        <v>68</v>
      </c>
      <c r="R26" s="28" t="s">
        <v>13</v>
      </c>
      <c r="S26" s="29">
        <v>32</v>
      </c>
      <c r="T26" s="28" t="s">
        <v>22</v>
      </c>
      <c r="U26" s="28" t="s">
        <v>33</v>
      </c>
      <c r="V26" s="28">
        <v>275</v>
      </c>
      <c r="W26" s="28" t="s">
        <v>26</v>
      </c>
      <c r="X26" s="30">
        <v>2021</v>
      </c>
    </row>
    <row r="27" spans="1:24" ht="81" x14ac:dyDescent="0.25">
      <c r="B27" s="23" t="s">
        <v>81</v>
      </c>
      <c r="C27" s="23" t="s">
        <v>16</v>
      </c>
      <c r="D27" s="7" t="s">
        <v>20</v>
      </c>
      <c r="E27" s="23" t="s">
        <v>19</v>
      </c>
      <c r="F27" s="23" t="s">
        <v>29</v>
      </c>
      <c r="G27" s="24" t="s">
        <v>21</v>
      </c>
      <c r="H27" s="24" t="s">
        <v>142</v>
      </c>
      <c r="I27" s="34" t="e">
        <f>#REF!*100/110</f>
        <v>#REF!</v>
      </c>
      <c r="J27" s="25" t="e">
        <f>K27/#REF!</f>
        <v>#REF!</v>
      </c>
      <c r="K27" s="25">
        <v>327</v>
      </c>
      <c r="L27" s="34">
        <f t="shared" si="4"/>
        <v>297.27272727272725</v>
      </c>
      <c r="M27" s="26"/>
      <c r="N27" s="25">
        <f t="shared" si="2"/>
        <v>0</v>
      </c>
      <c r="O27" s="23" t="s">
        <v>52</v>
      </c>
      <c r="P27" s="28" t="s">
        <v>56</v>
      </c>
      <c r="Q27" s="28" t="s">
        <v>68</v>
      </c>
      <c r="R27" s="28" t="s">
        <v>13</v>
      </c>
      <c r="S27" s="29">
        <v>32</v>
      </c>
      <c r="T27" s="28" t="s">
        <v>22</v>
      </c>
      <c r="U27" s="28" t="s">
        <v>33</v>
      </c>
      <c r="V27" s="28">
        <v>275</v>
      </c>
      <c r="W27" s="28" t="s">
        <v>23</v>
      </c>
      <c r="X27" s="30">
        <v>2021</v>
      </c>
    </row>
    <row r="28" spans="1:24" ht="54" x14ac:dyDescent="0.25">
      <c r="B28" s="23"/>
      <c r="C28" s="23" t="s">
        <v>16</v>
      </c>
      <c r="D28" s="7" t="s">
        <v>10</v>
      </c>
      <c r="E28" s="23" t="s">
        <v>9</v>
      </c>
      <c r="F28" s="23" t="s">
        <v>28</v>
      </c>
      <c r="G28" s="24" t="s">
        <v>17</v>
      </c>
      <c r="H28" s="24"/>
      <c r="I28" s="34" t="e">
        <f>#REF!*100/110</f>
        <v>#REF!</v>
      </c>
      <c r="J28" s="25" t="e">
        <f>K28/#REF!</f>
        <v>#REF!</v>
      </c>
      <c r="K28" s="25">
        <v>368</v>
      </c>
      <c r="L28" s="34">
        <f t="shared" si="4"/>
        <v>334.54545454545456</v>
      </c>
      <c r="M28" s="26"/>
      <c r="N28" s="25">
        <f t="shared" si="2"/>
        <v>0</v>
      </c>
      <c r="O28" s="23" t="s">
        <v>52</v>
      </c>
      <c r="P28" s="28" t="s">
        <v>54</v>
      </c>
      <c r="Q28" s="28" t="s">
        <v>68</v>
      </c>
      <c r="R28" s="28" t="s">
        <v>13</v>
      </c>
      <c r="S28" s="29">
        <v>32</v>
      </c>
      <c r="T28" s="28" t="s">
        <v>14</v>
      </c>
      <c r="U28" s="28" t="s">
        <v>32</v>
      </c>
      <c r="V28" s="28">
        <v>349</v>
      </c>
      <c r="W28" s="28" t="s">
        <v>11</v>
      </c>
      <c r="X28" s="30">
        <v>2020</v>
      </c>
    </row>
    <row r="29" spans="1:24" s="15" customFormat="1" x14ac:dyDescent="0.25">
      <c r="A29" s="3"/>
      <c r="B29" s="49" t="s">
        <v>147</v>
      </c>
      <c r="C29" s="50"/>
      <c r="D29" s="50"/>
      <c r="E29" s="50"/>
      <c r="F29" s="50"/>
      <c r="G29" s="51"/>
      <c r="H29" s="42"/>
      <c r="I29" s="42"/>
      <c r="J29" s="42"/>
      <c r="K29" s="43"/>
      <c r="L29" s="43"/>
      <c r="M29" s="44"/>
      <c r="N29" s="44"/>
      <c r="O29" s="42"/>
      <c r="P29" s="40"/>
      <c r="Q29" s="45"/>
      <c r="R29" s="45"/>
      <c r="S29" s="45"/>
      <c r="T29" s="45"/>
      <c r="U29" s="45"/>
      <c r="V29" s="45"/>
      <c r="W29" s="44"/>
      <c r="X29" s="41"/>
    </row>
    <row r="30" spans="1:24" s="15" customFormat="1" ht="27" x14ac:dyDescent="0.25">
      <c r="A30" s="3"/>
      <c r="B30" s="23" t="s">
        <v>149</v>
      </c>
      <c r="C30" s="23"/>
      <c r="D30" s="7" t="s">
        <v>90</v>
      </c>
      <c r="E30" s="23"/>
      <c r="F30" s="23" t="s">
        <v>35</v>
      </c>
      <c r="G30" s="32" t="s">
        <v>91</v>
      </c>
      <c r="H30" s="32"/>
      <c r="I30" s="34" t="e">
        <f>#REF!*100/110</f>
        <v>#REF!</v>
      </c>
      <c r="J30" s="34"/>
      <c r="K30" s="47" t="s">
        <v>202</v>
      </c>
      <c r="L30" s="34" t="e">
        <f>K30*100/110</f>
        <v>#VALUE!</v>
      </c>
      <c r="M30" s="26"/>
      <c r="N30" s="25"/>
      <c r="O30" s="23"/>
      <c r="P30" s="28"/>
      <c r="Q30" s="28"/>
      <c r="R30" s="28"/>
      <c r="S30" s="29">
        <v>1</v>
      </c>
      <c r="T30" s="28"/>
      <c r="U30" s="28"/>
      <c r="V30" s="28"/>
      <c r="W30" s="28"/>
      <c r="X30" s="30">
        <v>2022</v>
      </c>
    </row>
    <row r="31" spans="1:24" s="15" customFormat="1" ht="40.5" x14ac:dyDescent="0.25">
      <c r="A31" s="3"/>
      <c r="B31" s="23" t="s">
        <v>150</v>
      </c>
      <c r="C31" s="23" t="s">
        <v>148</v>
      </c>
      <c r="D31" s="7" t="s">
        <v>88</v>
      </c>
      <c r="E31" s="23" t="s">
        <v>35</v>
      </c>
      <c r="F31" s="23" t="s">
        <v>35</v>
      </c>
      <c r="G31" s="32" t="s">
        <v>89</v>
      </c>
      <c r="H31" s="32" t="s">
        <v>144</v>
      </c>
      <c r="I31" s="34" t="e">
        <f>#REF!*100/110</f>
        <v>#REF!</v>
      </c>
      <c r="J31" s="34"/>
      <c r="K31" s="25">
        <v>150</v>
      </c>
      <c r="L31" s="34">
        <f>K31*100/110</f>
        <v>136.36363636363637</v>
      </c>
      <c r="M31" s="26"/>
      <c r="N31" s="25">
        <f t="shared" ref="N31:N35" si="5">K31*M31</f>
        <v>0</v>
      </c>
      <c r="O31" s="23" t="s">
        <v>7</v>
      </c>
      <c r="P31" s="28" t="s">
        <v>54</v>
      </c>
      <c r="Q31" s="28" t="s">
        <v>93</v>
      </c>
      <c r="R31" s="28" t="s">
        <v>37</v>
      </c>
      <c r="S31" s="29">
        <v>16</v>
      </c>
      <c r="T31" s="28" t="s">
        <v>15</v>
      </c>
      <c r="U31" s="28" t="s">
        <v>94</v>
      </c>
      <c r="V31" s="28">
        <v>100</v>
      </c>
      <c r="W31" s="28" t="s">
        <v>99</v>
      </c>
      <c r="X31" s="30">
        <v>2022</v>
      </c>
    </row>
    <row r="32" spans="1:24" s="15" customFormat="1" ht="27" x14ac:dyDescent="0.25">
      <c r="A32" s="3"/>
      <c r="B32" s="23" t="s">
        <v>162</v>
      </c>
      <c r="C32" s="23" t="s">
        <v>151</v>
      </c>
      <c r="D32" s="7" t="s">
        <v>152</v>
      </c>
      <c r="E32" s="23"/>
      <c r="F32" s="23"/>
      <c r="G32" s="32" t="s">
        <v>164</v>
      </c>
      <c r="H32" s="32" t="s">
        <v>156</v>
      </c>
      <c r="I32" s="34" t="e">
        <f>#REF!*100/110</f>
        <v>#REF!</v>
      </c>
      <c r="J32" s="34"/>
      <c r="K32" s="25">
        <v>62</v>
      </c>
      <c r="L32" s="34">
        <f t="shared" ref="L32:L35" si="6">K32*100/110</f>
        <v>56.363636363636367</v>
      </c>
      <c r="M32" s="26"/>
      <c r="N32" s="25">
        <f t="shared" si="5"/>
        <v>0</v>
      </c>
      <c r="O32" s="23" t="s">
        <v>52</v>
      </c>
      <c r="P32" s="28" t="s">
        <v>104</v>
      </c>
      <c r="Q32" s="28" t="s">
        <v>93</v>
      </c>
      <c r="R32" s="28" t="s">
        <v>37</v>
      </c>
      <c r="S32" s="29">
        <v>6</v>
      </c>
      <c r="T32" s="28" t="s">
        <v>161</v>
      </c>
      <c r="U32" s="28" t="s">
        <v>163</v>
      </c>
      <c r="V32" s="28">
        <v>30</v>
      </c>
      <c r="W32" s="38" t="s">
        <v>160</v>
      </c>
      <c r="X32" s="30">
        <v>2024</v>
      </c>
    </row>
    <row r="33" spans="1:24" s="15" customFormat="1" ht="27" x14ac:dyDescent="0.25">
      <c r="A33" s="3"/>
      <c r="B33" s="23" t="s">
        <v>162</v>
      </c>
      <c r="C33" s="23" t="s">
        <v>151</v>
      </c>
      <c r="D33" s="7" t="s">
        <v>153</v>
      </c>
      <c r="E33" s="23"/>
      <c r="F33" s="23"/>
      <c r="G33" s="32" t="s">
        <v>164</v>
      </c>
      <c r="H33" s="32" t="s">
        <v>156</v>
      </c>
      <c r="I33" s="34" t="e">
        <f>#REF!*100/110</f>
        <v>#REF!</v>
      </c>
      <c r="J33" s="34"/>
      <c r="K33" s="25">
        <v>62</v>
      </c>
      <c r="L33" s="34">
        <f t="shared" si="6"/>
        <v>56.363636363636367</v>
      </c>
      <c r="M33" s="26"/>
      <c r="N33" s="25">
        <f t="shared" si="5"/>
        <v>0</v>
      </c>
      <c r="O33" s="23" t="s">
        <v>52</v>
      </c>
      <c r="P33" s="28" t="s">
        <v>104</v>
      </c>
      <c r="Q33" s="28" t="s">
        <v>93</v>
      </c>
      <c r="R33" s="28" t="s">
        <v>37</v>
      </c>
      <c r="S33" s="29">
        <v>6</v>
      </c>
      <c r="T33" s="28" t="s">
        <v>161</v>
      </c>
      <c r="U33" s="28" t="s">
        <v>163</v>
      </c>
      <c r="V33" s="28">
        <v>30</v>
      </c>
      <c r="W33" s="38" t="s">
        <v>157</v>
      </c>
      <c r="X33" s="30">
        <v>2024</v>
      </c>
    </row>
    <row r="34" spans="1:24" s="15" customFormat="1" ht="27" x14ac:dyDescent="0.25">
      <c r="A34" s="3"/>
      <c r="B34" s="23" t="s">
        <v>162</v>
      </c>
      <c r="C34" s="23" t="s">
        <v>151</v>
      </c>
      <c r="D34" s="7" t="s">
        <v>154</v>
      </c>
      <c r="E34" s="23"/>
      <c r="F34" s="23"/>
      <c r="G34" s="32" t="s">
        <v>164</v>
      </c>
      <c r="H34" s="32" t="s">
        <v>156</v>
      </c>
      <c r="I34" s="34" t="e">
        <f>#REF!*100/110</f>
        <v>#REF!</v>
      </c>
      <c r="J34" s="34"/>
      <c r="K34" s="25">
        <v>62</v>
      </c>
      <c r="L34" s="34">
        <f t="shared" si="6"/>
        <v>56.363636363636367</v>
      </c>
      <c r="M34" s="26"/>
      <c r="N34" s="25">
        <f t="shared" si="5"/>
        <v>0</v>
      </c>
      <c r="O34" s="23" t="s">
        <v>52</v>
      </c>
      <c r="P34" s="28" t="s">
        <v>104</v>
      </c>
      <c r="Q34" s="28" t="s">
        <v>93</v>
      </c>
      <c r="R34" s="28" t="s">
        <v>37</v>
      </c>
      <c r="S34" s="29">
        <v>6</v>
      </c>
      <c r="T34" s="28" t="s">
        <v>161</v>
      </c>
      <c r="U34" s="28" t="s">
        <v>163</v>
      </c>
      <c r="V34" s="28">
        <v>30</v>
      </c>
      <c r="W34" s="38" t="s">
        <v>159</v>
      </c>
      <c r="X34" s="30">
        <v>2024</v>
      </c>
    </row>
    <row r="35" spans="1:24" s="15" customFormat="1" ht="27" x14ac:dyDescent="0.25">
      <c r="A35" s="3"/>
      <c r="B35" s="23" t="s">
        <v>162</v>
      </c>
      <c r="C35" s="23" t="s">
        <v>151</v>
      </c>
      <c r="D35" s="7" t="s">
        <v>155</v>
      </c>
      <c r="E35" s="23"/>
      <c r="F35" s="23"/>
      <c r="G35" s="32" t="s">
        <v>164</v>
      </c>
      <c r="H35" s="32" t="s">
        <v>156</v>
      </c>
      <c r="I35" s="34" t="e">
        <f>#REF!*100/110</f>
        <v>#REF!</v>
      </c>
      <c r="J35" s="34"/>
      <c r="K35" s="25">
        <v>62</v>
      </c>
      <c r="L35" s="34">
        <f t="shared" si="6"/>
        <v>56.363636363636367</v>
      </c>
      <c r="M35" s="26"/>
      <c r="N35" s="25">
        <f t="shared" si="5"/>
        <v>0</v>
      </c>
      <c r="O35" s="23" t="s">
        <v>52</v>
      </c>
      <c r="P35" s="28" t="s">
        <v>104</v>
      </c>
      <c r="Q35" s="28" t="s">
        <v>93</v>
      </c>
      <c r="R35" s="28" t="s">
        <v>37</v>
      </c>
      <c r="S35" s="29">
        <v>6</v>
      </c>
      <c r="T35" s="28" t="s">
        <v>161</v>
      </c>
      <c r="U35" s="28" t="s">
        <v>163</v>
      </c>
      <c r="V35" s="28">
        <v>30</v>
      </c>
      <c r="W35" s="38" t="s">
        <v>158</v>
      </c>
      <c r="X35" s="30">
        <v>2024</v>
      </c>
    </row>
    <row r="36" spans="1:24" x14ac:dyDescent="0.25">
      <c r="B36" s="31"/>
      <c r="C36" s="31"/>
      <c r="D36" s="4"/>
      <c r="E36" s="31"/>
      <c r="F36" s="31"/>
    </row>
    <row r="37" spans="1:24" x14ac:dyDescent="0.25">
      <c r="B37" s="31"/>
      <c r="C37" s="31"/>
      <c r="D37" s="4"/>
      <c r="E37" s="31"/>
      <c r="F37" s="31"/>
    </row>
    <row r="38" spans="1:24" x14ac:dyDescent="0.25">
      <c r="B38" s="31"/>
      <c r="C38" s="31"/>
      <c r="D38" s="4"/>
      <c r="E38" s="31"/>
      <c r="F38" s="31"/>
    </row>
    <row r="39" spans="1:24" x14ac:dyDescent="0.25">
      <c r="B39" s="31"/>
      <c r="C39" s="31"/>
      <c r="D39" s="4"/>
      <c r="E39" s="31"/>
      <c r="F39" s="31"/>
    </row>
  </sheetData>
  <autoFilter ref="B5:X37"/>
  <mergeCells count="2">
    <mergeCell ref="B7:G7"/>
    <mergeCell ref="B29:G29"/>
  </mergeCells>
  <hyperlinks>
    <hyperlink ref="G3" r:id="rId1"/>
  </hyperlinks>
  <pageMargins left="0.39370078740157477" right="0.39370078740157477" top="0.39370078740157477" bottom="0.39370078740157477" header="0" footer="0"/>
  <pageSetup paperSize="9" firstPageNumber="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</dc:creator>
  <cp:lastModifiedBy>PC8004</cp:lastModifiedBy>
  <cp:lastPrinted>2024-05-13T14:27:14Z</cp:lastPrinted>
  <dcterms:created xsi:type="dcterms:W3CDTF">2020-11-03T12:55:46Z</dcterms:created>
  <dcterms:modified xsi:type="dcterms:W3CDTF">2025-04-17T05:30:23Z</dcterms:modified>
</cp:coreProperties>
</file>